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wenshackelford/trilogy/DataViz-Online/01-Assignments/01-Kickstarter/Resources/"/>
    </mc:Choice>
  </mc:AlternateContent>
  <xr:revisionPtr revIDLastSave="308" documentId="13_ncr:1_{D754642E-E684-4F4D-953B-1821B0424A6E}" xr6:coauthVersionLast="47" xr6:coauthVersionMax="48" xr10:uidLastSave="{662835F5-CEE1-4BC1-A101-E9457AE6E744}"/>
  <bookViews>
    <workbookView xWindow="0" yWindow="460" windowWidth="26760" windowHeight="13580" activeTab="1" xr2:uid="{00000000-000D-0000-FFFF-FFFF00000000}"/>
  </bookViews>
  <sheets>
    <sheet name="Kickstarter" sheetId="1" r:id="rId1"/>
    <sheet name="theater outcomes by launch date" sheetId="2" r:id="rId2"/>
  </sheets>
  <calcPr calcId="191028"/>
  <pivotCaches>
    <pivotCache cacheId="445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V2" i="1" l="1"/>
  <c r="U2" i="1"/>
  <c r="U4115" i="1"/>
  <c r="V4115" i="1"/>
  <c r="U4114" i="1"/>
  <c r="V4114" i="1"/>
  <c r="U4113" i="1"/>
  <c r="V4113" i="1"/>
  <c r="U4112" i="1"/>
  <c r="V4112" i="1"/>
  <c r="U4111" i="1"/>
  <c r="V4111" i="1"/>
  <c r="U4110" i="1"/>
  <c r="V4110" i="1"/>
  <c r="U4109" i="1"/>
  <c r="V4109" i="1"/>
  <c r="U4108" i="1"/>
  <c r="V4108" i="1"/>
  <c r="U4107" i="1"/>
  <c r="V4107" i="1"/>
  <c r="U4106" i="1"/>
  <c r="V4106" i="1"/>
  <c r="U4105" i="1"/>
  <c r="V4105" i="1"/>
  <c r="U4104" i="1"/>
  <c r="V4104" i="1"/>
  <c r="U4103" i="1"/>
  <c r="V4103" i="1"/>
  <c r="U4102" i="1"/>
  <c r="V4102" i="1"/>
  <c r="U4101" i="1"/>
  <c r="V4101" i="1"/>
  <c r="U4100" i="1"/>
  <c r="V4100" i="1"/>
  <c r="U4099" i="1"/>
  <c r="V4099" i="1"/>
  <c r="U4098" i="1"/>
  <c r="V4098" i="1"/>
  <c r="U4097" i="1"/>
  <c r="V4097" i="1"/>
  <c r="U4096" i="1"/>
  <c r="V4096" i="1"/>
  <c r="U4095" i="1"/>
  <c r="V4095" i="1"/>
  <c r="U4094" i="1"/>
  <c r="V4094" i="1"/>
  <c r="U4093" i="1"/>
  <c r="V4093" i="1"/>
  <c r="U4092" i="1"/>
  <c r="V4092" i="1"/>
  <c r="U4091" i="1"/>
  <c r="V4091" i="1"/>
  <c r="U4090" i="1"/>
  <c r="V4090" i="1"/>
  <c r="U4089" i="1"/>
  <c r="V4089" i="1"/>
  <c r="U4088" i="1"/>
  <c r="V4088" i="1"/>
  <c r="U4087" i="1"/>
  <c r="V4087" i="1"/>
  <c r="U4086" i="1"/>
  <c r="V4086" i="1"/>
  <c r="U4085" i="1"/>
  <c r="V4085" i="1"/>
  <c r="U4084" i="1"/>
  <c r="V4084" i="1"/>
  <c r="U4083" i="1"/>
  <c r="V4083" i="1"/>
  <c r="U4082" i="1"/>
  <c r="V4082" i="1"/>
  <c r="U4081" i="1"/>
  <c r="V4081" i="1"/>
  <c r="U4080" i="1"/>
  <c r="V4080" i="1"/>
  <c r="U4079" i="1"/>
  <c r="V4079" i="1"/>
  <c r="U4078" i="1"/>
  <c r="V4078" i="1"/>
  <c r="U4077" i="1"/>
  <c r="V4077" i="1"/>
  <c r="U4076" i="1"/>
  <c r="V4076" i="1"/>
  <c r="U4075" i="1"/>
  <c r="V4075" i="1"/>
  <c r="U4074" i="1"/>
  <c r="V4074" i="1"/>
  <c r="U4073" i="1"/>
  <c r="V4073" i="1"/>
  <c r="U4072" i="1"/>
  <c r="V4072" i="1"/>
  <c r="U4071" i="1"/>
  <c r="V4071" i="1"/>
  <c r="U4070" i="1"/>
  <c r="V4070" i="1"/>
  <c r="U4069" i="1"/>
  <c r="V4069" i="1"/>
  <c r="U4068" i="1"/>
  <c r="V4068" i="1"/>
  <c r="U4067" i="1"/>
  <c r="V4067" i="1"/>
  <c r="U4066" i="1"/>
  <c r="V4066" i="1"/>
  <c r="U4065" i="1"/>
  <c r="V4065" i="1"/>
  <c r="U4064" i="1"/>
  <c r="V4064" i="1"/>
  <c r="U4063" i="1"/>
  <c r="V4063" i="1"/>
  <c r="U4062" i="1"/>
  <c r="V4062" i="1"/>
  <c r="U4061" i="1"/>
  <c r="V4061" i="1"/>
  <c r="U4060" i="1"/>
  <c r="V4060" i="1"/>
  <c r="U4059" i="1"/>
  <c r="V4059" i="1"/>
  <c r="U4058" i="1"/>
  <c r="V4058" i="1"/>
  <c r="U4057" i="1"/>
  <c r="V4057" i="1"/>
  <c r="U4056" i="1"/>
  <c r="V4056" i="1"/>
  <c r="U4055" i="1"/>
  <c r="V4055" i="1"/>
  <c r="U4054" i="1"/>
  <c r="V4054" i="1"/>
  <c r="U4053" i="1"/>
  <c r="V4053" i="1"/>
  <c r="U4052" i="1"/>
  <c r="V4052" i="1"/>
  <c r="U4051" i="1"/>
  <c r="V4051" i="1"/>
  <c r="U4050" i="1"/>
  <c r="V4050" i="1"/>
  <c r="U4049" i="1"/>
  <c r="V4049" i="1"/>
  <c r="U4048" i="1"/>
  <c r="V4048" i="1"/>
  <c r="U4047" i="1"/>
  <c r="V4047" i="1"/>
  <c r="U4046" i="1"/>
  <c r="V4046" i="1"/>
  <c r="U4045" i="1"/>
  <c r="V4045" i="1"/>
  <c r="U4044" i="1"/>
  <c r="V4044" i="1"/>
  <c r="U4043" i="1"/>
  <c r="V4043" i="1"/>
  <c r="U4042" i="1"/>
  <c r="V4042" i="1"/>
  <c r="U4041" i="1"/>
  <c r="V4041" i="1"/>
  <c r="U4040" i="1"/>
  <c r="V4040" i="1"/>
  <c r="U4039" i="1"/>
  <c r="V4039" i="1"/>
  <c r="U4038" i="1"/>
  <c r="V4038" i="1"/>
  <c r="U4037" i="1"/>
  <c r="V4037" i="1"/>
  <c r="U4036" i="1"/>
  <c r="V4036" i="1"/>
  <c r="U4035" i="1"/>
  <c r="V4035" i="1"/>
  <c r="U4034" i="1"/>
  <c r="V4034" i="1"/>
  <c r="U4033" i="1"/>
  <c r="V4033" i="1"/>
  <c r="U4032" i="1"/>
  <c r="V4032" i="1"/>
  <c r="U4031" i="1"/>
  <c r="V4031" i="1"/>
  <c r="U4030" i="1"/>
  <c r="V4030" i="1"/>
  <c r="U4029" i="1"/>
  <c r="V4029" i="1"/>
  <c r="U4028" i="1"/>
  <c r="V4028" i="1"/>
  <c r="U4027" i="1"/>
  <c r="V4027" i="1"/>
  <c r="U4026" i="1"/>
  <c r="V4026" i="1"/>
  <c r="U4025" i="1"/>
  <c r="V4025" i="1"/>
  <c r="U4024" i="1"/>
  <c r="V4024" i="1"/>
  <c r="U4023" i="1"/>
  <c r="V4023" i="1"/>
  <c r="U4022" i="1"/>
  <c r="V4022" i="1"/>
  <c r="U4021" i="1"/>
  <c r="V4021" i="1"/>
  <c r="U4020" i="1"/>
  <c r="V4020" i="1"/>
  <c r="U4019" i="1"/>
  <c r="V4019" i="1"/>
  <c r="U4018" i="1"/>
  <c r="V4018" i="1"/>
  <c r="U4017" i="1"/>
  <c r="V4017" i="1"/>
  <c r="U4016" i="1"/>
  <c r="V4016" i="1"/>
  <c r="U4015" i="1"/>
  <c r="V4015" i="1"/>
  <c r="U4014" i="1"/>
  <c r="V4014" i="1"/>
  <c r="U4013" i="1"/>
  <c r="V4013" i="1"/>
  <c r="U4012" i="1"/>
  <c r="V4012" i="1"/>
  <c r="U4011" i="1"/>
  <c r="V4011" i="1"/>
  <c r="U4010" i="1"/>
  <c r="V4010" i="1"/>
  <c r="U4009" i="1"/>
  <c r="V4009" i="1"/>
  <c r="U4008" i="1"/>
  <c r="V4008" i="1"/>
  <c r="U4007" i="1"/>
  <c r="V4007" i="1"/>
  <c r="U4006" i="1"/>
  <c r="V4006" i="1"/>
  <c r="U4005" i="1"/>
  <c r="V4005" i="1"/>
  <c r="U4004" i="1"/>
  <c r="V4004" i="1"/>
  <c r="U4003" i="1"/>
  <c r="V4003" i="1"/>
  <c r="U4002" i="1"/>
  <c r="V4002" i="1"/>
  <c r="U4001" i="1"/>
  <c r="V4001" i="1"/>
  <c r="U4000" i="1"/>
  <c r="V4000" i="1"/>
  <c r="U3999" i="1"/>
  <c r="V3999" i="1"/>
  <c r="U3998" i="1"/>
  <c r="V3998" i="1"/>
  <c r="U3997" i="1"/>
  <c r="V3997" i="1"/>
  <c r="U3996" i="1"/>
  <c r="V3996" i="1"/>
  <c r="U3995" i="1"/>
  <c r="V3995" i="1"/>
  <c r="U3994" i="1"/>
  <c r="V3994" i="1"/>
  <c r="U3993" i="1"/>
  <c r="V3993" i="1"/>
  <c r="U3992" i="1"/>
  <c r="V3992" i="1"/>
  <c r="U3991" i="1"/>
  <c r="V3991" i="1"/>
  <c r="U3990" i="1"/>
  <c r="V3990" i="1"/>
  <c r="U3989" i="1"/>
  <c r="V3989" i="1"/>
  <c r="U3988" i="1"/>
  <c r="V3988" i="1"/>
  <c r="U3987" i="1"/>
  <c r="V3987" i="1"/>
  <c r="U3986" i="1"/>
  <c r="V3986" i="1"/>
  <c r="U3985" i="1"/>
  <c r="V3985" i="1"/>
  <c r="U3984" i="1"/>
  <c r="V3984" i="1"/>
  <c r="U3983" i="1"/>
  <c r="V3983" i="1"/>
  <c r="U3982" i="1"/>
  <c r="V3982" i="1"/>
  <c r="U3981" i="1"/>
  <c r="V3981" i="1"/>
  <c r="U3980" i="1"/>
  <c r="V3980" i="1"/>
  <c r="U3979" i="1"/>
  <c r="V3979" i="1"/>
  <c r="U3978" i="1"/>
  <c r="V3978" i="1"/>
  <c r="U3977" i="1"/>
  <c r="V3977" i="1"/>
  <c r="U3976" i="1"/>
  <c r="V3976" i="1"/>
  <c r="U3975" i="1"/>
  <c r="V3975" i="1"/>
  <c r="U3974" i="1"/>
  <c r="V3974" i="1"/>
  <c r="U3973" i="1"/>
  <c r="V3973" i="1"/>
  <c r="U3972" i="1"/>
  <c r="V3972" i="1"/>
  <c r="U3971" i="1"/>
  <c r="V3971" i="1"/>
  <c r="U3970" i="1"/>
  <c r="V3970" i="1"/>
  <c r="U3969" i="1"/>
  <c r="V3969" i="1"/>
  <c r="U3968" i="1"/>
  <c r="V3968" i="1"/>
  <c r="U3967" i="1"/>
  <c r="V3967" i="1"/>
  <c r="U3966" i="1"/>
  <c r="V3966" i="1"/>
  <c r="U3965" i="1"/>
  <c r="V3965" i="1"/>
  <c r="U3964" i="1"/>
  <c r="V3964" i="1"/>
  <c r="U3963" i="1"/>
  <c r="V3963" i="1"/>
  <c r="U3962" i="1"/>
  <c r="V3962" i="1"/>
  <c r="U3961" i="1"/>
  <c r="V3961" i="1"/>
  <c r="U3960" i="1"/>
  <c r="V3960" i="1"/>
  <c r="U3959" i="1"/>
  <c r="V3959" i="1"/>
  <c r="U3958" i="1"/>
  <c r="V3958" i="1"/>
  <c r="U3957" i="1"/>
  <c r="V3957" i="1"/>
  <c r="U3956" i="1"/>
  <c r="V3956" i="1"/>
  <c r="U3955" i="1"/>
  <c r="V3955" i="1"/>
  <c r="U3954" i="1"/>
  <c r="V3954" i="1"/>
  <c r="U3953" i="1"/>
  <c r="V3953" i="1"/>
  <c r="U3952" i="1"/>
  <c r="V3952" i="1"/>
  <c r="U3951" i="1"/>
  <c r="V3951" i="1"/>
  <c r="U3950" i="1"/>
  <c r="V3950" i="1"/>
  <c r="U3949" i="1"/>
  <c r="V3949" i="1"/>
  <c r="U3948" i="1"/>
  <c r="V3948" i="1"/>
  <c r="U3947" i="1"/>
  <c r="V3947" i="1"/>
  <c r="U3946" i="1"/>
  <c r="V3946" i="1"/>
  <c r="U3945" i="1"/>
  <c r="V3945" i="1"/>
  <c r="U3944" i="1"/>
  <c r="V3944" i="1"/>
  <c r="U3943" i="1"/>
  <c r="V3943" i="1"/>
  <c r="U3942" i="1"/>
  <c r="V3942" i="1"/>
  <c r="U3941" i="1"/>
  <c r="V3941" i="1"/>
  <c r="U3940" i="1"/>
  <c r="V3940" i="1"/>
  <c r="U3939" i="1"/>
  <c r="V3939" i="1"/>
  <c r="U3938" i="1"/>
  <c r="V3938" i="1"/>
  <c r="U3937" i="1"/>
  <c r="V3937" i="1"/>
  <c r="U3936" i="1"/>
  <c r="V3936" i="1"/>
  <c r="U3935" i="1"/>
  <c r="V3935" i="1"/>
  <c r="U3934" i="1"/>
  <c r="V3934" i="1"/>
  <c r="U3933" i="1"/>
  <c r="V3933" i="1"/>
  <c r="U3932" i="1"/>
  <c r="V3932" i="1"/>
  <c r="U3931" i="1"/>
  <c r="V3931" i="1"/>
  <c r="U3930" i="1"/>
  <c r="V3930" i="1"/>
  <c r="U3929" i="1"/>
  <c r="V3929" i="1"/>
  <c r="U3928" i="1"/>
  <c r="V3928" i="1"/>
  <c r="U3927" i="1"/>
  <c r="V3927" i="1"/>
  <c r="U3926" i="1"/>
  <c r="V3926" i="1"/>
  <c r="U3925" i="1"/>
  <c r="V3925" i="1"/>
  <c r="U3924" i="1"/>
  <c r="V3924" i="1"/>
  <c r="U3923" i="1"/>
  <c r="V3923" i="1"/>
  <c r="U3922" i="1"/>
  <c r="V3922" i="1"/>
  <c r="U3921" i="1"/>
  <c r="V3921" i="1"/>
  <c r="U3920" i="1"/>
  <c r="V3920" i="1"/>
  <c r="U3919" i="1"/>
  <c r="V3919" i="1"/>
  <c r="U3918" i="1"/>
  <c r="V3918" i="1"/>
  <c r="U3917" i="1"/>
  <c r="V3917" i="1"/>
  <c r="U3916" i="1"/>
  <c r="V3916" i="1"/>
  <c r="U3915" i="1"/>
  <c r="V3915" i="1"/>
  <c r="U3914" i="1"/>
  <c r="V3914" i="1"/>
  <c r="U3913" i="1"/>
  <c r="V3913" i="1"/>
  <c r="U3912" i="1"/>
  <c r="V3912" i="1"/>
  <c r="U3911" i="1"/>
  <c r="V3911" i="1"/>
  <c r="U3910" i="1"/>
  <c r="V3910" i="1"/>
  <c r="U3909" i="1"/>
  <c r="V3909" i="1"/>
  <c r="U3908" i="1"/>
  <c r="V3908" i="1"/>
  <c r="U3907" i="1"/>
  <c r="V3907" i="1"/>
  <c r="U3906" i="1"/>
  <c r="V3906" i="1"/>
  <c r="U3905" i="1"/>
  <c r="V3905" i="1"/>
  <c r="U3904" i="1"/>
  <c r="V3904" i="1"/>
  <c r="U3903" i="1"/>
  <c r="V3903" i="1"/>
  <c r="U3902" i="1"/>
  <c r="V3902" i="1"/>
  <c r="U3901" i="1"/>
  <c r="V3901" i="1"/>
  <c r="U3900" i="1"/>
  <c r="V3900" i="1"/>
  <c r="U3899" i="1"/>
  <c r="V3899" i="1"/>
  <c r="U3898" i="1"/>
  <c r="V3898" i="1"/>
  <c r="U3897" i="1"/>
  <c r="V3897" i="1"/>
  <c r="U3896" i="1"/>
  <c r="V3896" i="1"/>
  <c r="U3895" i="1"/>
  <c r="V3895" i="1"/>
  <c r="U3894" i="1"/>
  <c r="V3894" i="1"/>
  <c r="U3893" i="1"/>
  <c r="V3893" i="1"/>
  <c r="U3892" i="1"/>
  <c r="V3892" i="1"/>
  <c r="U3891" i="1"/>
  <c r="V3891" i="1"/>
  <c r="U3890" i="1"/>
  <c r="V3890" i="1"/>
  <c r="U3889" i="1"/>
  <c r="V3889" i="1"/>
  <c r="U3888" i="1"/>
  <c r="V3888" i="1"/>
  <c r="U3887" i="1"/>
  <c r="V3887" i="1"/>
  <c r="U3886" i="1"/>
  <c r="V3886" i="1"/>
  <c r="U3885" i="1"/>
  <c r="V3885" i="1"/>
  <c r="U3884" i="1"/>
  <c r="V3884" i="1"/>
  <c r="U3883" i="1"/>
  <c r="V3883" i="1"/>
  <c r="U3882" i="1"/>
  <c r="V3882" i="1"/>
  <c r="U3881" i="1"/>
  <c r="V3881" i="1"/>
  <c r="U3880" i="1"/>
  <c r="V3880" i="1"/>
  <c r="U3879" i="1"/>
  <c r="V3879" i="1"/>
  <c r="U3878" i="1"/>
  <c r="V3878" i="1"/>
  <c r="U3877" i="1"/>
  <c r="V3877" i="1"/>
  <c r="U3876" i="1"/>
  <c r="V3876" i="1"/>
  <c r="U3875" i="1"/>
  <c r="V3875" i="1"/>
  <c r="U3874" i="1"/>
  <c r="V3874" i="1"/>
  <c r="U3873" i="1"/>
  <c r="V3873" i="1"/>
  <c r="U3872" i="1"/>
  <c r="V3872" i="1"/>
  <c r="U3871" i="1"/>
  <c r="V3871" i="1"/>
  <c r="U3870" i="1"/>
  <c r="V3870" i="1"/>
  <c r="U3869" i="1"/>
  <c r="V3869" i="1"/>
  <c r="U3868" i="1"/>
  <c r="V3868" i="1"/>
  <c r="U3867" i="1"/>
  <c r="V3867" i="1"/>
  <c r="U3866" i="1"/>
  <c r="V3866" i="1"/>
  <c r="U3865" i="1"/>
  <c r="V3865" i="1"/>
  <c r="U3864" i="1"/>
  <c r="V3864" i="1"/>
  <c r="U3863" i="1"/>
  <c r="V3863" i="1"/>
  <c r="U3862" i="1"/>
  <c r="V3862" i="1"/>
  <c r="U3861" i="1"/>
  <c r="V3861" i="1"/>
  <c r="U3860" i="1"/>
  <c r="V3860" i="1"/>
  <c r="U3859" i="1"/>
  <c r="V3859" i="1"/>
  <c r="U3858" i="1"/>
  <c r="V3858" i="1"/>
  <c r="U3857" i="1"/>
  <c r="V3857" i="1"/>
  <c r="U3856" i="1"/>
  <c r="V3856" i="1"/>
  <c r="U3855" i="1"/>
  <c r="V3855" i="1"/>
  <c r="U3854" i="1"/>
  <c r="V3854" i="1"/>
  <c r="U3853" i="1"/>
  <c r="V3853" i="1"/>
  <c r="U3852" i="1"/>
  <c r="V3852" i="1"/>
  <c r="U3851" i="1"/>
  <c r="V3851" i="1"/>
  <c r="U3850" i="1"/>
  <c r="V3850" i="1"/>
  <c r="U3849" i="1"/>
  <c r="V3849" i="1"/>
  <c r="U3848" i="1"/>
  <c r="V3848" i="1"/>
  <c r="U3847" i="1"/>
  <c r="V3847" i="1"/>
  <c r="U3846" i="1"/>
  <c r="V3846" i="1"/>
  <c r="U3845" i="1"/>
  <c r="V3845" i="1"/>
  <c r="U3844" i="1"/>
  <c r="V3844" i="1"/>
  <c r="U3843" i="1"/>
  <c r="V3843" i="1"/>
  <c r="U3842" i="1"/>
  <c r="V3842" i="1"/>
  <c r="U3841" i="1"/>
  <c r="V3841" i="1"/>
  <c r="U3840" i="1"/>
  <c r="V3840" i="1"/>
  <c r="U3839" i="1"/>
  <c r="V3839" i="1"/>
  <c r="U3838" i="1"/>
  <c r="V3838" i="1"/>
  <c r="U3837" i="1"/>
  <c r="V3837" i="1"/>
  <c r="U3836" i="1"/>
  <c r="V3836" i="1"/>
  <c r="U3835" i="1"/>
  <c r="V3835" i="1"/>
  <c r="U3834" i="1"/>
  <c r="V3834" i="1"/>
  <c r="U3833" i="1"/>
  <c r="V3833" i="1"/>
  <c r="U3832" i="1"/>
  <c r="V3832" i="1"/>
  <c r="U3831" i="1"/>
  <c r="V3831" i="1"/>
  <c r="U3830" i="1"/>
  <c r="V3830" i="1"/>
  <c r="U3829" i="1"/>
  <c r="V3829" i="1"/>
  <c r="U3828" i="1"/>
  <c r="V3828" i="1"/>
  <c r="U3827" i="1"/>
  <c r="V3827" i="1"/>
  <c r="U3826" i="1"/>
  <c r="V3826" i="1"/>
  <c r="U3825" i="1"/>
  <c r="V3825" i="1"/>
  <c r="U3824" i="1"/>
  <c r="V3824" i="1"/>
  <c r="U3823" i="1"/>
  <c r="V3823" i="1"/>
  <c r="U3822" i="1"/>
  <c r="V3822" i="1"/>
  <c r="U3821" i="1"/>
  <c r="V3821" i="1"/>
  <c r="U3820" i="1"/>
  <c r="V3820" i="1"/>
  <c r="U3819" i="1"/>
  <c r="V3819" i="1"/>
  <c r="U3818" i="1"/>
  <c r="V3818" i="1"/>
  <c r="U3817" i="1"/>
  <c r="V3817" i="1"/>
  <c r="U3816" i="1"/>
  <c r="V3816" i="1"/>
  <c r="U3815" i="1"/>
  <c r="V3815" i="1"/>
  <c r="U3814" i="1"/>
  <c r="V3814" i="1"/>
  <c r="U3813" i="1"/>
  <c r="V3813" i="1"/>
  <c r="U3812" i="1"/>
  <c r="V3812" i="1"/>
  <c r="U3811" i="1"/>
  <c r="V3811" i="1"/>
  <c r="U3810" i="1"/>
  <c r="V3810" i="1"/>
  <c r="U3809" i="1"/>
  <c r="V3809" i="1"/>
  <c r="U3808" i="1"/>
  <c r="V3808" i="1"/>
  <c r="U3807" i="1"/>
  <c r="V3807" i="1"/>
  <c r="U3806" i="1"/>
  <c r="V3806" i="1"/>
  <c r="U3805" i="1"/>
  <c r="V3805" i="1"/>
  <c r="U3804" i="1"/>
  <c r="V3804" i="1"/>
  <c r="U3803" i="1"/>
  <c r="V3803" i="1"/>
  <c r="U3802" i="1"/>
  <c r="V3802" i="1"/>
  <c r="U3801" i="1"/>
  <c r="V3801" i="1"/>
  <c r="U3800" i="1"/>
  <c r="V3800" i="1"/>
  <c r="U3799" i="1"/>
  <c r="V3799" i="1"/>
  <c r="U3798" i="1"/>
  <c r="V3798" i="1"/>
  <c r="U3797" i="1"/>
  <c r="V3797" i="1"/>
  <c r="U3796" i="1"/>
  <c r="V3796" i="1"/>
  <c r="U3795" i="1"/>
  <c r="V3795" i="1"/>
  <c r="U3794" i="1"/>
  <c r="V3794" i="1"/>
  <c r="U3793" i="1"/>
  <c r="V3793" i="1"/>
  <c r="U3792" i="1"/>
  <c r="V3792" i="1"/>
  <c r="U3791" i="1"/>
  <c r="V3791" i="1"/>
  <c r="U3790" i="1"/>
  <c r="V3790" i="1"/>
  <c r="U3789" i="1"/>
  <c r="V3789" i="1"/>
  <c r="U3788" i="1"/>
  <c r="V3788" i="1"/>
  <c r="U3787" i="1"/>
  <c r="V3787" i="1"/>
  <c r="U3786" i="1"/>
  <c r="V3786" i="1"/>
  <c r="U3785" i="1"/>
  <c r="V3785" i="1"/>
  <c r="U3784" i="1"/>
  <c r="V3784" i="1"/>
  <c r="U3783" i="1"/>
  <c r="V3783" i="1"/>
  <c r="U3782" i="1"/>
  <c r="V3782" i="1"/>
  <c r="U3781" i="1"/>
  <c r="V3781" i="1"/>
  <c r="U3780" i="1"/>
  <c r="V3780" i="1"/>
  <c r="U3779" i="1"/>
  <c r="V3779" i="1"/>
  <c r="U3778" i="1"/>
  <c r="V3778" i="1"/>
  <c r="U3777" i="1"/>
  <c r="V3777" i="1"/>
  <c r="U3776" i="1"/>
  <c r="V3776" i="1"/>
  <c r="U3775" i="1"/>
  <c r="V3775" i="1"/>
  <c r="U3774" i="1"/>
  <c r="V3774" i="1"/>
  <c r="U3773" i="1"/>
  <c r="V3773" i="1"/>
  <c r="U3772" i="1"/>
  <c r="V3772" i="1"/>
  <c r="U3771" i="1"/>
  <c r="V3771" i="1"/>
  <c r="U3770" i="1"/>
  <c r="V3770" i="1"/>
  <c r="U3769" i="1"/>
  <c r="V3769" i="1"/>
  <c r="U3768" i="1"/>
  <c r="V3768" i="1"/>
  <c r="U3767" i="1"/>
  <c r="V3767" i="1"/>
  <c r="U3766" i="1"/>
  <c r="V3766" i="1"/>
  <c r="U3765" i="1"/>
  <c r="V3765" i="1"/>
  <c r="U3764" i="1"/>
  <c r="V3764" i="1"/>
  <c r="U3763" i="1"/>
  <c r="V3763" i="1"/>
  <c r="U3762" i="1"/>
  <c r="V3762" i="1"/>
  <c r="U3761" i="1"/>
  <c r="V3761" i="1"/>
  <c r="U3760" i="1"/>
  <c r="V3760" i="1"/>
  <c r="U3759" i="1"/>
  <c r="V3759" i="1"/>
  <c r="U3758" i="1"/>
  <c r="V3758" i="1"/>
  <c r="U3757" i="1"/>
  <c r="V3757" i="1"/>
  <c r="U3756" i="1"/>
  <c r="V3756" i="1"/>
  <c r="U3755" i="1"/>
  <c r="V3755" i="1"/>
  <c r="U3754" i="1"/>
  <c r="V3754" i="1"/>
  <c r="U3753" i="1"/>
  <c r="V3753" i="1"/>
  <c r="U3752" i="1"/>
  <c r="V3752" i="1"/>
  <c r="U3751" i="1"/>
  <c r="V3751" i="1"/>
  <c r="U3750" i="1"/>
  <c r="V3750" i="1"/>
  <c r="U3749" i="1"/>
  <c r="V3749" i="1"/>
  <c r="U3748" i="1"/>
  <c r="V3748" i="1"/>
  <c r="U3747" i="1"/>
  <c r="V3747" i="1"/>
  <c r="U3746" i="1"/>
  <c r="V3746" i="1"/>
  <c r="U3745" i="1"/>
  <c r="V3745" i="1"/>
  <c r="U3744" i="1"/>
  <c r="V3744" i="1"/>
  <c r="U3743" i="1"/>
  <c r="V3743" i="1"/>
  <c r="U3742" i="1"/>
  <c r="V3742" i="1"/>
  <c r="U3741" i="1"/>
  <c r="V3741" i="1"/>
  <c r="U3740" i="1"/>
  <c r="V3740" i="1"/>
  <c r="U3739" i="1"/>
  <c r="V3739" i="1"/>
  <c r="U3738" i="1"/>
  <c r="V3738" i="1"/>
  <c r="U3737" i="1"/>
  <c r="V3737" i="1"/>
  <c r="U3736" i="1"/>
  <c r="V3736" i="1"/>
  <c r="U3735" i="1"/>
  <c r="V3735" i="1"/>
  <c r="U3734" i="1"/>
  <c r="V3734" i="1"/>
  <c r="U3733" i="1"/>
  <c r="V3733" i="1"/>
  <c r="U3732" i="1"/>
  <c r="V3732" i="1"/>
  <c r="U3731" i="1"/>
  <c r="V3731" i="1"/>
  <c r="U3730" i="1"/>
  <c r="V3730" i="1"/>
  <c r="U3729" i="1"/>
  <c r="V3729" i="1"/>
  <c r="U3728" i="1"/>
  <c r="V3728" i="1"/>
  <c r="U3727" i="1"/>
  <c r="V3727" i="1"/>
  <c r="U3726" i="1"/>
  <c r="V3726" i="1"/>
  <c r="U3725" i="1"/>
  <c r="V3725" i="1"/>
  <c r="U3724" i="1"/>
  <c r="V3724" i="1"/>
  <c r="U3723" i="1"/>
  <c r="V3723" i="1"/>
  <c r="U3722" i="1"/>
  <c r="V3722" i="1"/>
  <c r="U3721" i="1"/>
  <c r="V3721" i="1"/>
  <c r="U3720" i="1"/>
  <c r="V3720" i="1"/>
  <c r="U3719" i="1"/>
  <c r="V3719" i="1"/>
  <c r="U3718" i="1"/>
  <c r="V3718" i="1"/>
  <c r="U3717" i="1"/>
  <c r="V3717" i="1"/>
  <c r="U3716" i="1"/>
  <c r="V3716" i="1"/>
  <c r="U3715" i="1"/>
  <c r="V3715" i="1"/>
  <c r="U3714" i="1"/>
  <c r="V3714" i="1"/>
  <c r="U3713" i="1"/>
  <c r="V3713" i="1"/>
  <c r="U3712" i="1"/>
  <c r="V3712" i="1"/>
  <c r="U3711" i="1"/>
  <c r="V3711" i="1"/>
  <c r="U3710" i="1"/>
  <c r="V3710" i="1"/>
  <c r="U3709" i="1"/>
  <c r="V3709" i="1"/>
  <c r="U3708" i="1"/>
  <c r="V3708" i="1"/>
  <c r="U3707" i="1"/>
  <c r="V3707" i="1"/>
  <c r="U3706" i="1"/>
  <c r="V3706" i="1"/>
  <c r="U3705" i="1"/>
  <c r="V3705" i="1"/>
  <c r="U3704" i="1"/>
  <c r="V3704" i="1"/>
  <c r="U3703" i="1"/>
  <c r="V3703" i="1"/>
  <c r="U3702" i="1"/>
  <c r="V3702" i="1"/>
  <c r="U3701" i="1"/>
  <c r="V3701" i="1"/>
  <c r="U3700" i="1"/>
  <c r="V3700" i="1"/>
  <c r="U3699" i="1"/>
  <c r="V3699" i="1"/>
  <c r="U3698" i="1"/>
  <c r="V3698" i="1"/>
  <c r="U3697" i="1"/>
  <c r="V3697" i="1"/>
  <c r="U3696" i="1"/>
  <c r="V3696" i="1"/>
  <c r="U3695" i="1"/>
  <c r="V3695" i="1"/>
  <c r="U3694" i="1"/>
  <c r="V3694" i="1"/>
  <c r="U3693" i="1"/>
  <c r="V3693" i="1"/>
  <c r="U3692" i="1"/>
  <c r="V3692" i="1"/>
  <c r="U3691" i="1"/>
  <c r="V3691" i="1"/>
  <c r="U3690" i="1"/>
  <c r="V3690" i="1"/>
  <c r="U3689" i="1"/>
  <c r="V3689" i="1"/>
  <c r="U3688" i="1"/>
  <c r="V3688" i="1"/>
  <c r="U3687" i="1"/>
  <c r="V3687" i="1"/>
  <c r="U3686" i="1"/>
  <c r="V3686" i="1"/>
  <c r="U3685" i="1"/>
  <c r="V3685" i="1"/>
  <c r="U3684" i="1"/>
  <c r="V3684" i="1"/>
  <c r="U3683" i="1"/>
  <c r="V3683" i="1"/>
  <c r="U3682" i="1"/>
  <c r="V3682" i="1"/>
  <c r="U3681" i="1"/>
  <c r="V3681" i="1"/>
  <c r="U3680" i="1"/>
  <c r="V3680" i="1"/>
  <c r="U3679" i="1"/>
  <c r="V3679" i="1"/>
  <c r="U3678" i="1"/>
  <c r="V3678" i="1"/>
  <c r="U3677" i="1"/>
  <c r="V3677" i="1"/>
  <c r="U3676" i="1"/>
  <c r="V3676" i="1"/>
  <c r="U3675" i="1"/>
  <c r="V3675" i="1"/>
  <c r="U3674" i="1"/>
  <c r="V3674" i="1"/>
  <c r="U3673" i="1"/>
  <c r="V3673" i="1"/>
  <c r="U3672" i="1"/>
  <c r="V3672" i="1"/>
  <c r="U3671" i="1"/>
  <c r="V3671" i="1"/>
  <c r="U3670" i="1"/>
  <c r="V3670" i="1"/>
  <c r="U3669" i="1"/>
  <c r="V3669" i="1"/>
  <c r="U3668" i="1"/>
  <c r="V3668" i="1"/>
  <c r="U3667" i="1"/>
  <c r="V3667" i="1"/>
  <c r="U3666" i="1"/>
  <c r="V3666" i="1"/>
  <c r="U3665" i="1"/>
  <c r="V3665" i="1"/>
  <c r="U3664" i="1"/>
  <c r="V3664" i="1"/>
  <c r="U3663" i="1"/>
  <c r="V3663" i="1"/>
  <c r="U3662" i="1"/>
  <c r="V3662" i="1"/>
  <c r="U3661" i="1"/>
  <c r="V3661" i="1"/>
  <c r="U3660" i="1"/>
  <c r="V3660" i="1"/>
  <c r="U3659" i="1"/>
  <c r="V3659" i="1"/>
  <c r="U3658" i="1"/>
  <c r="V3658" i="1"/>
  <c r="U3657" i="1"/>
  <c r="V3657" i="1"/>
  <c r="U3656" i="1"/>
  <c r="V3656" i="1"/>
  <c r="U3655" i="1"/>
  <c r="V3655" i="1"/>
  <c r="U3654" i="1"/>
  <c r="V3654" i="1"/>
  <c r="U3653" i="1"/>
  <c r="V3653" i="1"/>
  <c r="U3652" i="1"/>
  <c r="V3652" i="1"/>
  <c r="U3651" i="1"/>
  <c r="V3651" i="1"/>
  <c r="U3650" i="1"/>
  <c r="V3650" i="1"/>
  <c r="U3649" i="1"/>
  <c r="V3649" i="1"/>
  <c r="U3648" i="1"/>
  <c r="V3648" i="1"/>
  <c r="U3647" i="1"/>
  <c r="V3647" i="1"/>
  <c r="U3646" i="1"/>
  <c r="V3646" i="1"/>
  <c r="U3645" i="1"/>
  <c r="V3645" i="1"/>
  <c r="U3644" i="1"/>
  <c r="V3644" i="1"/>
  <c r="U3643" i="1"/>
  <c r="V3643" i="1"/>
  <c r="U3642" i="1"/>
  <c r="V3642" i="1"/>
  <c r="U3641" i="1"/>
  <c r="V3641" i="1"/>
  <c r="U3640" i="1"/>
  <c r="V3640" i="1"/>
  <c r="U3639" i="1"/>
  <c r="V3639" i="1"/>
  <c r="U3638" i="1"/>
  <c r="V3638" i="1"/>
  <c r="U3637" i="1"/>
  <c r="V3637" i="1"/>
  <c r="U3636" i="1"/>
  <c r="V3636" i="1"/>
  <c r="U3635" i="1"/>
  <c r="V3635" i="1"/>
  <c r="U3634" i="1"/>
  <c r="V3634" i="1"/>
  <c r="U3633" i="1"/>
  <c r="V3633" i="1"/>
  <c r="U3632" i="1"/>
  <c r="V3632" i="1"/>
  <c r="U3631" i="1"/>
  <c r="V3631" i="1"/>
  <c r="U3630" i="1"/>
  <c r="V3630" i="1"/>
  <c r="U3629" i="1"/>
  <c r="V3629" i="1"/>
  <c r="U3628" i="1"/>
  <c r="V3628" i="1"/>
  <c r="U3627" i="1"/>
  <c r="V3627" i="1"/>
  <c r="U3626" i="1"/>
  <c r="V3626" i="1"/>
  <c r="U3625" i="1"/>
  <c r="V3625" i="1"/>
  <c r="U3624" i="1"/>
  <c r="V3624" i="1"/>
  <c r="U3623" i="1"/>
  <c r="V3623" i="1"/>
  <c r="U3622" i="1"/>
  <c r="V3622" i="1"/>
  <c r="U3621" i="1"/>
  <c r="V3621" i="1"/>
  <c r="U3620" i="1"/>
  <c r="V3620" i="1"/>
  <c r="U3619" i="1"/>
  <c r="V3619" i="1"/>
  <c r="U3618" i="1"/>
  <c r="V3618" i="1"/>
  <c r="U3617" i="1"/>
  <c r="V3617" i="1"/>
  <c r="U3616" i="1"/>
  <c r="V3616" i="1"/>
  <c r="U3615" i="1"/>
  <c r="V3615" i="1"/>
  <c r="U3614" i="1"/>
  <c r="V3614" i="1"/>
  <c r="U3613" i="1"/>
  <c r="V3613" i="1"/>
  <c r="U3612" i="1"/>
  <c r="V3612" i="1"/>
  <c r="U3611" i="1"/>
  <c r="V3611" i="1"/>
  <c r="U3610" i="1"/>
  <c r="V3610" i="1"/>
  <c r="U3609" i="1"/>
  <c r="V3609" i="1"/>
  <c r="U3608" i="1"/>
  <c r="V3608" i="1"/>
  <c r="U3607" i="1"/>
  <c r="V3607" i="1"/>
  <c r="U3606" i="1"/>
  <c r="V3606" i="1"/>
  <c r="U3605" i="1"/>
  <c r="V3605" i="1"/>
  <c r="U3604" i="1"/>
  <c r="V3604" i="1"/>
  <c r="U3603" i="1"/>
  <c r="V3603" i="1"/>
  <c r="U3602" i="1"/>
  <c r="V3602" i="1"/>
  <c r="U3601" i="1"/>
  <c r="V3601" i="1"/>
  <c r="U3600" i="1"/>
  <c r="V3600" i="1"/>
  <c r="U3599" i="1"/>
  <c r="V3599" i="1"/>
  <c r="U3598" i="1"/>
  <c r="V3598" i="1"/>
  <c r="U3597" i="1"/>
  <c r="V3597" i="1"/>
  <c r="U3596" i="1"/>
  <c r="V3596" i="1"/>
  <c r="U3595" i="1"/>
  <c r="V3595" i="1"/>
  <c r="U3594" i="1"/>
  <c r="V3594" i="1"/>
  <c r="U3593" i="1"/>
  <c r="V3593" i="1"/>
  <c r="U3592" i="1"/>
  <c r="V3592" i="1"/>
  <c r="U3591" i="1"/>
  <c r="V3591" i="1"/>
  <c r="U3590" i="1"/>
  <c r="V3590" i="1"/>
  <c r="U3589" i="1"/>
  <c r="V3589" i="1"/>
  <c r="U3588" i="1"/>
  <c r="V3588" i="1"/>
  <c r="U3587" i="1"/>
  <c r="V3587" i="1"/>
  <c r="U3586" i="1"/>
  <c r="V3586" i="1"/>
  <c r="U3585" i="1"/>
  <c r="V3585" i="1"/>
  <c r="U3584" i="1"/>
  <c r="V3584" i="1"/>
  <c r="U3583" i="1"/>
  <c r="V3583" i="1"/>
  <c r="U3582" i="1"/>
  <c r="V3582" i="1"/>
  <c r="U3581" i="1"/>
  <c r="V3581" i="1"/>
  <c r="U3580" i="1"/>
  <c r="V3580" i="1"/>
  <c r="U3579" i="1"/>
  <c r="V3579" i="1"/>
  <c r="U3578" i="1"/>
  <c r="V3578" i="1"/>
  <c r="U3577" i="1"/>
  <c r="V3577" i="1"/>
  <c r="U3576" i="1"/>
  <c r="V3576" i="1"/>
  <c r="U3575" i="1"/>
  <c r="V3575" i="1"/>
  <c r="U3574" i="1"/>
  <c r="V3574" i="1"/>
  <c r="U3573" i="1"/>
  <c r="V3573" i="1"/>
  <c r="U3572" i="1"/>
  <c r="V3572" i="1"/>
  <c r="U3571" i="1"/>
  <c r="V3571" i="1"/>
  <c r="U3570" i="1"/>
  <c r="V3570" i="1"/>
  <c r="U3569" i="1"/>
  <c r="V3569" i="1"/>
  <c r="U3568" i="1"/>
  <c r="V3568" i="1"/>
  <c r="U3567" i="1"/>
  <c r="V3567" i="1"/>
  <c r="U3566" i="1"/>
  <c r="V3566" i="1"/>
  <c r="U3565" i="1"/>
  <c r="V3565" i="1"/>
  <c r="U3564" i="1"/>
  <c r="V3564" i="1"/>
  <c r="U3563" i="1"/>
  <c r="V3563" i="1"/>
  <c r="U3562" i="1"/>
  <c r="V3562" i="1"/>
  <c r="U3561" i="1"/>
  <c r="V3561" i="1"/>
  <c r="U3560" i="1"/>
  <c r="V3560" i="1"/>
  <c r="U3559" i="1"/>
  <c r="V3559" i="1"/>
  <c r="U3558" i="1"/>
  <c r="V3558" i="1"/>
  <c r="U3557" i="1"/>
  <c r="V3557" i="1"/>
  <c r="U3556" i="1"/>
  <c r="V3556" i="1"/>
  <c r="U3555" i="1"/>
  <c r="V3555" i="1"/>
  <c r="U3554" i="1"/>
  <c r="V3554" i="1"/>
  <c r="U3553" i="1"/>
  <c r="V3553" i="1"/>
  <c r="U3552" i="1"/>
  <c r="V3552" i="1"/>
  <c r="U3551" i="1"/>
  <c r="V3551" i="1"/>
  <c r="U3550" i="1"/>
  <c r="V3550" i="1"/>
  <c r="U3549" i="1"/>
  <c r="V3549" i="1"/>
  <c r="U3548" i="1"/>
  <c r="V3548" i="1"/>
  <c r="U3547" i="1"/>
  <c r="V3547" i="1"/>
  <c r="U3546" i="1"/>
  <c r="V3546" i="1"/>
  <c r="U3545" i="1"/>
  <c r="V3545" i="1"/>
  <c r="U3544" i="1"/>
  <c r="V3544" i="1"/>
  <c r="U3543" i="1"/>
  <c r="V3543" i="1"/>
  <c r="U3542" i="1"/>
  <c r="V3542" i="1"/>
  <c r="U3541" i="1"/>
  <c r="V3541" i="1"/>
  <c r="U3540" i="1"/>
  <c r="V3540" i="1"/>
  <c r="U3539" i="1"/>
  <c r="V3539" i="1"/>
  <c r="U3538" i="1"/>
  <c r="V3538" i="1"/>
  <c r="U3537" i="1"/>
  <c r="V3537" i="1"/>
  <c r="U3536" i="1"/>
  <c r="V3536" i="1"/>
  <c r="U3535" i="1"/>
  <c r="V3535" i="1"/>
  <c r="U3534" i="1"/>
  <c r="V3534" i="1"/>
  <c r="U3533" i="1"/>
  <c r="V3533" i="1"/>
  <c r="U3532" i="1"/>
  <c r="V3532" i="1"/>
  <c r="U3531" i="1"/>
  <c r="V3531" i="1"/>
  <c r="U3530" i="1"/>
  <c r="V3530" i="1"/>
  <c r="U3529" i="1"/>
  <c r="V3529" i="1"/>
  <c r="U3528" i="1"/>
  <c r="V3528" i="1"/>
  <c r="U3527" i="1"/>
  <c r="V3527" i="1"/>
  <c r="U3526" i="1"/>
  <c r="V3526" i="1"/>
  <c r="U3525" i="1"/>
  <c r="V3525" i="1"/>
  <c r="U3524" i="1"/>
  <c r="V3524" i="1"/>
  <c r="U3523" i="1"/>
  <c r="V3523" i="1"/>
  <c r="U3522" i="1"/>
  <c r="V3522" i="1"/>
  <c r="U3521" i="1"/>
  <c r="V3521" i="1"/>
  <c r="U3520" i="1"/>
  <c r="V3520" i="1"/>
  <c r="U3519" i="1"/>
  <c r="V3519" i="1"/>
  <c r="U3518" i="1"/>
  <c r="V3518" i="1"/>
  <c r="U3517" i="1"/>
  <c r="V3517" i="1"/>
  <c r="U3516" i="1"/>
  <c r="V3516" i="1"/>
  <c r="U3515" i="1"/>
  <c r="V3515" i="1"/>
  <c r="U3514" i="1"/>
  <c r="V3514" i="1"/>
  <c r="U3513" i="1"/>
  <c r="V3513" i="1"/>
  <c r="U3512" i="1"/>
  <c r="V3512" i="1"/>
  <c r="U3511" i="1"/>
  <c r="V3511" i="1"/>
  <c r="U3510" i="1"/>
  <c r="V3510" i="1"/>
  <c r="U3509" i="1"/>
  <c r="V3509" i="1"/>
  <c r="U3508" i="1"/>
  <c r="V3508" i="1"/>
  <c r="U3507" i="1"/>
  <c r="V3507" i="1"/>
  <c r="U3506" i="1"/>
  <c r="V3506" i="1"/>
  <c r="U3505" i="1"/>
  <c r="V3505" i="1"/>
  <c r="U3504" i="1"/>
  <c r="V3504" i="1"/>
  <c r="U3503" i="1"/>
  <c r="V3503" i="1"/>
  <c r="U3502" i="1"/>
  <c r="V3502" i="1"/>
  <c r="U3501" i="1"/>
  <c r="V3501" i="1"/>
  <c r="U3500" i="1"/>
  <c r="V3500" i="1"/>
  <c r="U3499" i="1"/>
  <c r="V3499" i="1"/>
  <c r="U3498" i="1"/>
  <c r="V3498" i="1"/>
  <c r="U3497" i="1"/>
  <c r="V3497" i="1"/>
  <c r="U3496" i="1"/>
  <c r="V3496" i="1"/>
  <c r="U3495" i="1"/>
  <c r="V3495" i="1"/>
  <c r="U3494" i="1"/>
  <c r="V3494" i="1"/>
  <c r="U3493" i="1"/>
  <c r="V3493" i="1"/>
  <c r="U3492" i="1"/>
  <c r="V3492" i="1"/>
  <c r="U3491" i="1"/>
  <c r="V3491" i="1"/>
  <c r="U3490" i="1"/>
  <c r="V3490" i="1"/>
  <c r="U3489" i="1"/>
  <c r="V3489" i="1"/>
  <c r="U3488" i="1"/>
  <c r="V3488" i="1"/>
  <c r="U3487" i="1"/>
  <c r="V3487" i="1"/>
  <c r="U3486" i="1"/>
  <c r="V3486" i="1"/>
  <c r="U3485" i="1"/>
  <c r="V3485" i="1"/>
  <c r="U3484" i="1"/>
  <c r="V3484" i="1"/>
  <c r="U3483" i="1"/>
  <c r="V3483" i="1"/>
  <c r="U3482" i="1"/>
  <c r="V3482" i="1"/>
  <c r="U3481" i="1"/>
  <c r="V3481" i="1"/>
  <c r="U3480" i="1"/>
  <c r="V3480" i="1"/>
  <c r="U3479" i="1"/>
  <c r="V3479" i="1"/>
  <c r="U3478" i="1"/>
  <c r="V3478" i="1"/>
  <c r="U3477" i="1"/>
  <c r="V3477" i="1"/>
  <c r="U3476" i="1"/>
  <c r="V3476" i="1"/>
  <c r="U3475" i="1"/>
  <c r="V3475" i="1"/>
  <c r="U3474" i="1"/>
  <c r="V3474" i="1"/>
  <c r="U3473" i="1"/>
  <c r="V3473" i="1"/>
  <c r="U3472" i="1"/>
  <c r="V3472" i="1"/>
  <c r="U3471" i="1"/>
  <c r="V3471" i="1"/>
  <c r="U3470" i="1"/>
  <c r="V3470" i="1"/>
  <c r="U3469" i="1"/>
  <c r="V3469" i="1"/>
  <c r="U3468" i="1"/>
  <c r="V3468" i="1"/>
  <c r="U3467" i="1"/>
  <c r="V3467" i="1"/>
  <c r="U3466" i="1"/>
  <c r="V3466" i="1"/>
  <c r="U3465" i="1"/>
  <c r="V3465" i="1"/>
  <c r="U3464" i="1"/>
  <c r="V3464" i="1"/>
  <c r="U3463" i="1"/>
  <c r="V3463" i="1"/>
  <c r="U3462" i="1"/>
  <c r="V3462" i="1"/>
  <c r="U3461" i="1"/>
  <c r="V3461" i="1"/>
  <c r="U3460" i="1"/>
  <c r="V3460" i="1"/>
  <c r="U3459" i="1"/>
  <c r="V3459" i="1"/>
  <c r="U3458" i="1"/>
  <c r="V3458" i="1"/>
  <c r="U3457" i="1"/>
  <c r="V3457" i="1"/>
  <c r="U3456" i="1"/>
  <c r="V3456" i="1"/>
  <c r="U3455" i="1"/>
  <c r="V3455" i="1"/>
  <c r="U3454" i="1"/>
  <c r="V3454" i="1"/>
  <c r="U3453" i="1"/>
  <c r="V3453" i="1"/>
  <c r="U3452" i="1"/>
  <c r="V3452" i="1"/>
  <c r="U3451" i="1"/>
  <c r="V3451" i="1"/>
  <c r="U3450" i="1"/>
  <c r="V3450" i="1"/>
  <c r="U3449" i="1"/>
  <c r="V3449" i="1"/>
  <c r="U3448" i="1"/>
  <c r="V3448" i="1"/>
  <c r="U3447" i="1"/>
  <c r="V3447" i="1"/>
  <c r="U3446" i="1"/>
  <c r="V3446" i="1"/>
  <c r="U3445" i="1"/>
  <c r="V3445" i="1"/>
  <c r="U3444" i="1"/>
  <c r="V3444" i="1"/>
  <c r="U3443" i="1"/>
  <c r="V3443" i="1"/>
  <c r="U3442" i="1"/>
  <c r="V3442" i="1"/>
  <c r="U3441" i="1"/>
  <c r="V3441" i="1"/>
  <c r="U3440" i="1"/>
  <c r="V3440" i="1"/>
  <c r="U3439" i="1"/>
  <c r="V3439" i="1"/>
  <c r="U3438" i="1"/>
  <c r="V3438" i="1"/>
  <c r="U3437" i="1"/>
  <c r="V3437" i="1"/>
  <c r="U3436" i="1"/>
  <c r="V3436" i="1"/>
  <c r="U3435" i="1"/>
  <c r="V3435" i="1"/>
  <c r="U3434" i="1"/>
  <c r="V3434" i="1"/>
  <c r="U3433" i="1"/>
  <c r="V3433" i="1"/>
  <c r="U3432" i="1"/>
  <c r="V3432" i="1"/>
  <c r="U3431" i="1"/>
  <c r="V3431" i="1"/>
  <c r="U3430" i="1"/>
  <c r="V3430" i="1"/>
  <c r="U3429" i="1"/>
  <c r="V3429" i="1"/>
  <c r="U3428" i="1"/>
  <c r="V3428" i="1"/>
  <c r="U3427" i="1"/>
  <c r="V3427" i="1"/>
  <c r="U3426" i="1"/>
  <c r="V3426" i="1"/>
  <c r="U3425" i="1"/>
  <c r="V3425" i="1"/>
  <c r="U3424" i="1"/>
  <c r="V3424" i="1"/>
  <c r="U3423" i="1"/>
  <c r="V3423" i="1"/>
  <c r="U3422" i="1"/>
  <c r="V3422" i="1"/>
  <c r="U3421" i="1"/>
  <c r="V3421" i="1"/>
  <c r="U3420" i="1"/>
  <c r="V3420" i="1"/>
  <c r="U3419" i="1"/>
  <c r="V3419" i="1"/>
  <c r="U3418" i="1"/>
  <c r="V3418" i="1"/>
  <c r="U3417" i="1"/>
  <c r="V3417" i="1"/>
  <c r="U3416" i="1"/>
  <c r="V3416" i="1"/>
  <c r="U3415" i="1"/>
  <c r="V3415" i="1"/>
  <c r="U3414" i="1"/>
  <c r="V3414" i="1"/>
  <c r="U3413" i="1"/>
  <c r="V3413" i="1"/>
  <c r="U3412" i="1"/>
  <c r="V3412" i="1"/>
  <c r="U3411" i="1"/>
  <c r="V3411" i="1"/>
  <c r="U3410" i="1"/>
  <c r="V3410" i="1"/>
  <c r="U3409" i="1"/>
  <c r="V3409" i="1"/>
  <c r="U3408" i="1"/>
  <c r="V3408" i="1"/>
  <c r="U3407" i="1"/>
  <c r="V3407" i="1"/>
  <c r="U3406" i="1"/>
  <c r="V3406" i="1"/>
  <c r="U3405" i="1"/>
  <c r="V3405" i="1"/>
  <c r="U3404" i="1"/>
  <c r="V3404" i="1"/>
  <c r="U3403" i="1"/>
  <c r="V3403" i="1"/>
  <c r="U3402" i="1"/>
  <c r="V3402" i="1"/>
  <c r="U3401" i="1"/>
  <c r="V3401" i="1"/>
  <c r="U3400" i="1"/>
  <c r="V3400" i="1"/>
  <c r="U3399" i="1"/>
  <c r="V3399" i="1"/>
  <c r="U3398" i="1"/>
  <c r="V3398" i="1"/>
  <c r="U3397" i="1"/>
  <c r="V3397" i="1"/>
  <c r="U3396" i="1"/>
  <c r="V3396" i="1"/>
  <c r="U3395" i="1"/>
  <c r="V3395" i="1"/>
  <c r="U3394" i="1"/>
  <c r="V3394" i="1"/>
  <c r="U3393" i="1"/>
  <c r="V3393" i="1"/>
  <c r="U3392" i="1"/>
  <c r="V3392" i="1"/>
  <c r="U3391" i="1"/>
  <c r="V3391" i="1"/>
  <c r="U3390" i="1"/>
  <c r="V3390" i="1"/>
  <c r="U3389" i="1"/>
  <c r="V3389" i="1"/>
  <c r="U3388" i="1"/>
  <c r="V3388" i="1"/>
  <c r="U3387" i="1"/>
  <c r="V3387" i="1"/>
  <c r="U3386" i="1"/>
  <c r="V3386" i="1"/>
  <c r="U3385" i="1"/>
  <c r="V3385" i="1"/>
  <c r="U3384" i="1"/>
  <c r="V3384" i="1"/>
  <c r="U3383" i="1"/>
  <c r="V3383" i="1"/>
  <c r="U3382" i="1"/>
  <c r="V3382" i="1"/>
  <c r="U3381" i="1"/>
  <c r="V3381" i="1"/>
  <c r="U3380" i="1"/>
  <c r="V3380" i="1"/>
  <c r="U3379" i="1"/>
  <c r="V3379" i="1"/>
  <c r="U3378" i="1"/>
  <c r="V3378" i="1"/>
  <c r="U3377" i="1"/>
  <c r="V3377" i="1"/>
  <c r="U3376" i="1"/>
  <c r="V3376" i="1"/>
  <c r="U3375" i="1"/>
  <c r="V3375" i="1"/>
  <c r="U3374" i="1"/>
  <c r="V3374" i="1"/>
  <c r="U3373" i="1"/>
  <c r="V3373" i="1"/>
  <c r="U3372" i="1"/>
  <c r="V3372" i="1"/>
  <c r="U3371" i="1"/>
  <c r="V3371" i="1"/>
  <c r="U3370" i="1"/>
  <c r="V3370" i="1"/>
  <c r="U3369" i="1"/>
  <c r="V3369" i="1"/>
  <c r="U3368" i="1"/>
  <c r="V3368" i="1"/>
  <c r="U3367" i="1"/>
  <c r="V3367" i="1"/>
  <c r="U3366" i="1"/>
  <c r="V3366" i="1"/>
  <c r="U3365" i="1"/>
  <c r="V3365" i="1"/>
  <c r="U3364" i="1"/>
  <c r="V3364" i="1"/>
  <c r="U3363" i="1"/>
  <c r="V3363" i="1"/>
  <c r="U3362" i="1"/>
  <c r="V3362" i="1"/>
  <c r="U3361" i="1"/>
  <c r="V3361" i="1"/>
  <c r="U3360" i="1"/>
  <c r="V3360" i="1"/>
  <c r="U3359" i="1"/>
  <c r="V3359" i="1"/>
  <c r="U3358" i="1"/>
  <c r="V3358" i="1"/>
  <c r="U3357" i="1"/>
  <c r="V3357" i="1"/>
  <c r="U3356" i="1"/>
  <c r="V3356" i="1"/>
  <c r="U3355" i="1"/>
  <c r="V3355" i="1"/>
  <c r="U3354" i="1"/>
  <c r="V3354" i="1"/>
  <c r="U3353" i="1"/>
  <c r="V3353" i="1"/>
  <c r="U3352" i="1"/>
  <c r="V3352" i="1"/>
  <c r="U3351" i="1"/>
  <c r="V3351" i="1"/>
  <c r="U3350" i="1"/>
  <c r="V3350" i="1"/>
  <c r="U3349" i="1"/>
  <c r="V3349" i="1"/>
  <c r="U3348" i="1"/>
  <c r="V3348" i="1"/>
  <c r="U3347" i="1"/>
  <c r="V3347" i="1"/>
  <c r="U3346" i="1"/>
  <c r="V3346" i="1"/>
  <c r="U3345" i="1"/>
  <c r="V3345" i="1"/>
  <c r="U3344" i="1"/>
  <c r="V3344" i="1"/>
  <c r="U3343" i="1"/>
  <c r="V3343" i="1"/>
  <c r="U3342" i="1"/>
  <c r="V3342" i="1"/>
  <c r="U3341" i="1"/>
  <c r="V3341" i="1"/>
  <c r="U3340" i="1"/>
  <c r="V3340" i="1"/>
  <c r="U3339" i="1"/>
  <c r="V3339" i="1"/>
  <c r="U3338" i="1"/>
  <c r="V3338" i="1"/>
  <c r="U3337" i="1"/>
  <c r="V3337" i="1"/>
  <c r="U3336" i="1"/>
  <c r="V3336" i="1"/>
  <c r="U3335" i="1"/>
  <c r="V3335" i="1"/>
  <c r="U3334" i="1"/>
  <c r="V3334" i="1"/>
  <c r="U3333" i="1"/>
  <c r="V3333" i="1"/>
  <c r="U3332" i="1"/>
  <c r="V3332" i="1"/>
  <c r="U3331" i="1"/>
  <c r="V3331" i="1"/>
  <c r="U3330" i="1"/>
  <c r="V3330" i="1"/>
  <c r="U3329" i="1"/>
  <c r="V3329" i="1"/>
  <c r="U3328" i="1"/>
  <c r="V3328" i="1"/>
  <c r="U3327" i="1"/>
  <c r="V3327" i="1"/>
  <c r="U3326" i="1"/>
  <c r="V3326" i="1"/>
  <c r="U3325" i="1"/>
  <c r="V3325" i="1"/>
  <c r="U3324" i="1"/>
  <c r="V3324" i="1"/>
  <c r="U3323" i="1"/>
  <c r="V3323" i="1"/>
  <c r="U3322" i="1"/>
  <c r="V3322" i="1"/>
  <c r="U3321" i="1"/>
  <c r="V3321" i="1"/>
  <c r="U3320" i="1"/>
  <c r="V3320" i="1"/>
  <c r="U3319" i="1"/>
  <c r="V3319" i="1"/>
  <c r="U3318" i="1"/>
  <c r="V3318" i="1"/>
  <c r="U3317" i="1"/>
  <c r="V3317" i="1"/>
  <c r="U3316" i="1"/>
  <c r="V3316" i="1"/>
  <c r="U3315" i="1"/>
  <c r="V3315" i="1"/>
  <c r="U3314" i="1"/>
  <c r="V3314" i="1"/>
  <c r="U3313" i="1"/>
  <c r="V3313" i="1"/>
  <c r="U3312" i="1"/>
  <c r="V3312" i="1"/>
  <c r="U3311" i="1"/>
  <c r="V3311" i="1"/>
  <c r="U3310" i="1"/>
  <c r="V3310" i="1"/>
  <c r="U3309" i="1"/>
  <c r="V3309" i="1"/>
  <c r="U3308" i="1"/>
  <c r="V3308" i="1"/>
  <c r="U3307" i="1"/>
  <c r="V3307" i="1"/>
  <c r="U3306" i="1"/>
  <c r="V3306" i="1"/>
  <c r="U3305" i="1"/>
  <c r="V3305" i="1"/>
  <c r="U3304" i="1"/>
  <c r="V3304" i="1"/>
  <c r="U3303" i="1"/>
  <c r="V3303" i="1"/>
  <c r="U3302" i="1"/>
  <c r="V3302" i="1"/>
  <c r="U3301" i="1"/>
  <c r="V3301" i="1"/>
  <c r="U3300" i="1"/>
  <c r="V3300" i="1"/>
  <c r="U3299" i="1"/>
  <c r="V3299" i="1"/>
  <c r="U3298" i="1"/>
  <c r="V3298" i="1"/>
  <c r="U3297" i="1"/>
  <c r="V3297" i="1"/>
  <c r="U3296" i="1"/>
  <c r="V3296" i="1"/>
  <c r="U3295" i="1"/>
  <c r="V3295" i="1"/>
  <c r="U3294" i="1"/>
  <c r="V3294" i="1"/>
  <c r="U3293" i="1"/>
  <c r="V3293" i="1"/>
  <c r="U3292" i="1"/>
  <c r="V3292" i="1"/>
  <c r="U3291" i="1"/>
  <c r="V3291" i="1"/>
  <c r="U3290" i="1"/>
  <c r="V3290" i="1"/>
  <c r="U3289" i="1"/>
  <c r="V3289" i="1"/>
  <c r="U3288" i="1"/>
  <c r="V3288" i="1"/>
  <c r="U3287" i="1"/>
  <c r="V3287" i="1"/>
  <c r="U3286" i="1"/>
  <c r="V3286" i="1"/>
  <c r="U3285" i="1"/>
  <c r="V3285" i="1"/>
  <c r="U3284" i="1"/>
  <c r="V3284" i="1"/>
  <c r="U3283" i="1"/>
  <c r="V3283" i="1"/>
  <c r="U3282" i="1"/>
  <c r="V3282" i="1"/>
  <c r="U3281" i="1"/>
  <c r="V3281" i="1"/>
  <c r="U3280" i="1"/>
  <c r="V3280" i="1"/>
  <c r="U3279" i="1"/>
  <c r="V3279" i="1"/>
  <c r="U3278" i="1"/>
  <c r="V3278" i="1"/>
  <c r="U3277" i="1"/>
  <c r="V3277" i="1"/>
  <c r="U3276" i="1"/>
  <c r="V3276" i="1"/>
  <c r="U3275" i="1"/>
  <c r="V3275" i="1"/>
  <c r="U3274" i="1"/>
  <c r="V3274" i="1"/>
  <c r="U3273" i="1"/>
  <c r="V3273" i="1"/>
  <c r="U3272" i="1"/>
  <c r="V3272" i="1"/>
  <c r="U3271" i="1"/>
  <c r="V3271" i="1"/>
  <c r="U3270" i="1"/>
  <c r="V3270" i="1"/>
  <c r="U3269" i="1"/>
  <c r="V3269" i="1"/>
  <c r="U3268" i="1"/>
  <c r="V3268" i="1"/>
  <c r="U3267" i="1"/>
  <c r="V3267" i="1"/>
  <c r="U3266" i="1"/>
  <c r="V3266" i="1"/>
  <c r="U3265" i="1"/>
  <c r="V3265" i="1"/>
  <c r="U3264" i="1"/>
  <c r="V3264" i="1"/>
  <c r="U3263" i="1"/>
  <c r="V3263" i="1"/>
  <c r="U3262" i="1"/>
  <c r="V3262" i="1"/>
  <c r="U3261" i="1"/>
  <c r="V3261" i="1"/>
  <c r="U3260" i="1"/>
  <c r="V3260" i="1"/>
  <c r="U3259" i="1"/>
  <c r="V3259" i="1"/>
  <c r="U3258" i="1"/>
  <c r="V3258" i="1"/>
  <c r="U3257" i="1"/>
  <c r="V3257" i="1"/>
  <c r="U3256" i="1"/>
  <c r="V3256" i="1"/>
  <c r="U3255" i="1"/>
  <c r="V3255" i="1"/>
  <c r="U3254" i="1"/>
  <c r="V3254" i="1"/>
  <c r="U3253" i="1"/>
  <c r="V3253" i="1"/>
  <c r="U3252" i="1"/>
  <c r="V3252" i="1"/>
  <c r="U3251" i="1"/>
  <c r="V3251" i="1"/>
  <c r="U3250" i="1"/>
  <c r="V3250" i="1"/>
  <c r="U3249" i="1"/>
  <c r="V3249" i="1"/>
  <c r="U3248" i="1"/>
  <c r="V3248" i="1"/>
  <c r="U3247" i="1"/>
  <c r="V3247" i="1"/>
  <c r="U3246" i="1"/>
  <c r="V3246" i="1"/>
  <c r="U3245" i="1"/>
  <c r="V3245" i="1"/>
  <c r="U3244" i="1"/>
  <c r="V3244" i="1"/>
  <c r="U3243" i="1"/>
  <c r="V3243" i="1"/>
  <c r="U3242" i="1"/>
  <c r="V3242" i="1"/>
  <c r="U3241" i="1"/>
  <c r="V3241" i="1"/>
  <c r="U3240" i="1"/>
  <c r="V3240" i="1"/>
  <c r="U3239" i="1"/>
  <c r="V3239" i="1"/>
  <c r="U3238" i="1"/>
  <c r="V3238" i="1"/>
  <c r="U3237" i="1"/>
  <c r="V3237" i="1"/>
  <c r="U3236" i="1"/>
  <c r="V3236" i="1"/>
  <c r="U3235" i="1"/>
  <c r="V3235" i="1"/>
  <c r="U3234" i="1"/>
  <c r="V3234" i="1"/>
  <c r="U3233" i="1"/>
  <c r="V3233" i="1"/>
  <c r="U3232" i="1"/>
  <c r="V3232" i="1"/>
  <c r="U3231" i="1"/>
  <c r="V3231" i="1"/>
  <c r="U3230" i="1"/>
  <c r="V3230" i="1"/>
  <c r="U3229" i="1"/>
  <c r="V3229" i="1"/>
  <c r="U3228" i="1"/>
  <c r="V3228" i="1"/>
  <c r="U3227" i="1"/>
  <c r="V3227" i="1"/>
  <c r="U3226" i="1"/>
  <c r="V3226" i="1"/>
  <c r="U3225" i="1"/>
  <c r="V3225" i="1"/>
  <c r="U3224" i="1"/>
  <c r="V3224" i="1"/>
  <c r="U3223" i="1"/>
  <c r="V3223" i="1"/>
  <c r="U3222" i="1"/>
  <c r="V3222" i="1"/>
  <c r="U3221" i="1"/>
  <c r="V3221" i="1"/>
  <c r="U3220" i="1"/>
  <c r="V3220" i="1"/>
  <c r="U3219" i="1"/>
  <c r="V3219" i="1"/>
  <c r="U3218" i="1"/>
  <c r="V3218" i="1"/>
  <c r="U3217" i="1"/>
  <c r="V3217" i="1"/>
  <c r="U3216" i="1"/>
  <c r="V3216" i="1"/>
  <c r="U3215" i="1"/>
  <c r="V3215" i="1"/>
  <c r="U3214" i="1"/>
  <c r="V3214" i="1"/>
  <c r="U3213" i="1"/>
  <c r="V3213" i="1"/>
  <c r="U3212" i="1"/>
  <c r="V3212" i="1"/>
  <c r="U3211" i="1"/>
  <c r="V3211" i="1"/>
  <c r="U3210" i="1"/>
  <c r="V3210" i="1"/>
  <c r="U3209" i="1"/>
  <c r="V3209" i="1"/>
  <c r="U3208" i="1"/>
  <c r="V3208" i="1"/>
  <c r="U3207" i="1"/>
  <c r="V3207" i="1"/>
  <c r="U3206" i="1"/>
  <c r="V3206" i="1"/>
  <c r="U3205" i="1"/>
  <c r="V3205" i="1"/>
  <c r="U3204" i="1"/>
  <c r="V3204" i="1"/>
  <c r="U3203" i="1"/>
  <c r="V3203" i="1"/>
  <c r="U3202" i="1"/>
  <c r="V3202" i="1"/>
  <c r="U3201" i="1"/>
  <c r="V3201" i="1"/>
  <c r="U3200" i="1"/>
  <c r="V3200" i="1"/>
  <c r="U3199" i="1"/>
  <c r="V3199" i="1"/>
  <c r="U3198" i="1"/>
  <c r="V3198" i="1"/>
  <c r="U3197" i="1"/>
  <c r="V3197" i="1"/>
  <c r="U3196" i="1"/>
  <c r="V3196" i="1"/>
  <c r="U3195" i="1"/>
  <c r="V3195" i="1"/>
  <c r="U3194" i="1"/>
  <c r="V3194" i="1"/>
  <c r="U3193" i="1"/>
  <c r="V3193" i="1"/>
  <c r="U3192" i="1"/>
  <c r="V3192" i="1"/>
  <c r="U3191" i="1"/>
  <c r="V3191" i="1"/>
  <c r="U3190" i="1"/>
  <c r="V3190" i="1"/>
  <c r="U3189" i="1"/>
  <c r="V3189" i="1"/>
  <c r="U3188" i="1"/>
  <c r="V3188" i="1"/>
  <c r="U3187" i="1"/>
  <c r="V3187" i="1"/>
  <c r="U3186" i="1"/>
  <c r="V3186" i="1"/>
  <c r="U3185" i="1"/>
  <c r="V3185" i="1"/>
  <c r="U3184" i="1"/>
  <c r="V3184" i="1"/>
  <c r="U3183" i="1"/>
  <c r="V3183" i="1"/>
  <c r="U3182" i="1"/>
  <c r="V3182" i="1"/>
  <c r="U3181" i="1"/>
  <c r="V3181" i="1"/>
  <c r="U3180" i="1"/>
  <c r="V3180" i="1"/>
  <c r="U3179" i="1"/>
  <c r="V3179" i="1"/>
  <c r="U3178" i="1"/>
  <c r="V3178" i="1"/>
  <c r="U3177" i="1"/>
  <c r="V3177" i="1"/>
  <c r="U3176" i="1"/>
  <c r="V3176" i="1"/>
  <c r="U3175" i="1"/>
  <c r="V3175" i="1"/>
  <c r="U3174" i="1"/>
  <c r="V3174" i="1"/>
  <c r="U3173" i="1"/>
  <c r="V3173" i="1"/>
  <c r="U3172" i="1"/>
  <c r="V3172" i="1"/>
  <c r="U3171" i="1"/>
  <c r="V3171" i="1"/>
  <c r="U3170" i="1"/>
  <c r="V3170" i="1"/>
  <c r="U3169" i="1"/>
  <c r="V3169" i="1"/>
  <c r="U3168" i="1"/>
  <c r="V3168" i="1"/>
  <c r="U3167" i="1"/>
  <c r="V3167" i="1"/>
  <c r="U3166" i="1"/>
  <c r="V3166" i="1"/>
  <c r="U3165" i="1"/>
  <c r="V3165" i="1"/>
  <c r="U3164" i="1"/>
  <c r="V3164" i="1"/>
  <c r="U3163" i="1"/>
  <c r="V3163" i="1"/>
  <c r="U3162" i="1"/>
  <c r="V3162" i="1"/>
  <c r="U3161" i="1"/>
  <c r="V3161" i="1"/>
  <c r="U3160" i="1"/>
  <c r="V3160" i="1"/>
  <c r="U3159" i="1"/>
  <c r="V3159" i="1"/>
  <c r="U3158" i="1"/>
  <c r="V3158" i="1"/>
  <c r="U3157" i="1"/>
  <c r="V3157" i="1"/>
  <c r="U3156" i="1"/>
  <c r="V3156" i="1"/>
  <c r="U3155" i="1"/>
  <c r="V3155" i="1"/>
  <c r="U3154" i="1"/>
  <c r="V3154" i="1"/>
  <c r="U3153" i="1"/>
  <c r="V3153" i="1"/>
  <c r="U3152" i="1"/>
  <c r="V3152" i="1"/>
  <c r="U3151" i="1"/>
  <c r="V3151" i="1"/>
  <c r="U3150" i="1"/>
  <c r="V3150" i="1"/>
  <c r="U3149" i="1"/>
  <c r="V3149" i="1"/>
  <c r="U3148" i="1"/>
  <c r="V3148" i="1"/>
  <c r="U3147" i="1"/>
  <c r="V3147" i="1"/>
  <c r="U3146" i="1"/>
  <c r="V3146" i="1"/>
  <c r="U3145" i="1"/>
  <c r="V3145" i="1"/>
  <c r="U3144" i="1"/>
  <c r="V3144" i="1"/>
  <c r="U3143" i="1"/>
  <c r="V3143" i="1"/>
  <c r="U3142" i="1"/>
  <c r="V3142" i="1"/>
  <c r="U3141" i="1"/>
  <c r="V3141" i="1"/>
  <c r="U3140" i="1"/>
  <c r="V3140" i="1"/>
  <c r="U3139" i="1"/>
  <c r="V3139" i="1"/>
  <c r="U3138" i="1"/>
  <c r="V3138" i="1"/>
  <c r="U3137" i="1"/>
  <c r="V3137" i="1"/>
  <c r="U3136" i="1"/>
  <c r="V3136" i="1"/>
  <c r="U3135" i="1"/>
  <c r="V3135" i="1"/>
  <c r="U3134" i="1"/>
  <c r="V3134" i="1"/>
  <c r="U3133" i="1"/>
  <c r="V3133" i="1"/>
  <c r="U3132" i="1"/>
  <c r="V3132" i="1"/>
  <c r="U3131" i="1"/>
  <c r="V3131" i="1"/>
  <c r="U3130" i="1"/>
  <c r="V3130" i="1"/>
  <c r="U3129" i="1"/>
  <c r="V3129" i="1"/>
  <c r="U3128" i="1"/>
  <c r="V3128" i="1"/>
  <c r="U3127" i="1"/>
  <c r="V3127" i="1"/>
  <c r="U3126" i="1"/>
  <c r="V3126" i="1"/>
  <c r="U3125" i="1"/>
  <c r="V3125" i="1"/>
  <c r="U3124" i="1"/>
  <c r="V3124" i="1"/>
  <c r="U3123" i="1"/>
  <c r="V3123" i="1"/>
  <c r="U3122" i="1"/>
  <c r="V3122" i="1"/>
  <c r="U3121" i="1"/>
  <c r="V3121" i="1"/>
  <c r="U3120" i="1"/>
  <c r="V3120" i="1"/>
  <c r="U3119" i="1"/>
  <c r="V3119" i="1"/>
  <c r="U3118" i="1"/>
  <c r="V3118" i="1"/>
  <c r="U3117" i="1"/>
  <c r="V3117" i="1"/>
  <c r="U3116" i="1"/>
  <c r="V3116" i="1"/>
  <c r="U3115" i="1"/>
  <c r="V3115" i="1"/>
  <c r="U3114" i="1"/>
  <c r="V3114" i="1"/>
  <c r="U3113" i="1"/>
  <c r="V3113" i="1"/>
  <c r="U3112" i="1"/>
  <c r="V3112" i="1"/>
  <c r="U3111" i="1"/>
  <c r="V3111" i="1"/>
  <c r="U3110" i="1"/>
  <c r="V3110" i="1"/>
  <c r="U3109" i="1"/>
  <c r="V3109" i="1"/>
  <c r="U3108" i="1"/>
  <c r="V3108" i="1"/>
  <c r="U3107" i="1"/>
  <c r="V3107" i="1"/>
  <c r="U3106" i="1"/>
  <c r="V3106" i="1"/>
  <c r="U3105" i="1"/>
  <c r="V3105" i="1"/>
  <c r="U3104" i="1"/>
  <c r="V3104" i="1"/>
  <c r="U3103" i="1"/>
  <c r="V3103" i="1"/>
  <c r="U3102" i="1"/>
  <c r="V3102" i="1"/>
  <c r="U3101" i="1"/>
  <c r="V3101" i="1"/>
  <c r="U3100" i="1"/>
  <c r="V3100" i="1"/>
  <c r="U3099" i="1"/>
  <c r="V3099" i="1"/>
  <c r="U3098" i="1"/>
  <c r="V3098" i="1"/>
  <c r="U3097" i="1"/>
  <c r="V3097" i="1"/>
  <c r="U3096" i="1"/>
  <c r="V3096" i="1"/>
  <c r="U3095" i="1"/>
  <c r="V3095" i="1"/>
  <c r="U3094" i="1"/>
  <c r="V3094" i="1"/>
  <c r="U3093" i="1"/>
  <c r="V3093" i="1"/>
  <c r="U3092" i="1"/>
  <c r="V3092" i="1"/>
  <c r="U3091" i="1"/>
  <c r="V3091" i="1"/>
  <c r="U3090" i="1"/>
  <c r="V3090" i="1"/>
  <c r="U3089" i="1"/>
  <c r="V3089" i="1"/>
  <c r="U3088" i="1"/>
  <c r="V3088" i="1"/>
  <c r="U3087" i="1"/>
  <c r="V3087" i="1"/>
  <c r="U3086" i="1"/>
  <c r="V3086" i="1"/>
  <c r="U3085" i="1"/>
  <c r="V3085" i="1"/>
  <c r="U3084" i="1"/>
  <c r="V3084" i="1"/>
  <c r="U3083" i="1"/>
  <c r="V3083" i="1"/>
  <c r="U3082" i="1"/>
  <c r="V3082" i="1"/>
  <c r="U3081" i="1"/>
  <c r="V3081" i="1"/>
  <c r="U3080" i="1"/>
  <c r="V3080" i="1"/>
  <c r="U3079" i="1"/>
  <c r="V3079" i="1"/>
  <c r="U3078" i="1"/>
  <c r="V3078" i="1"/>
  <c r="U3077" i="1"/>
  <c r="V3077" i="1"/>
  <c r="U3076" i="1"/>
  <c r="V3076" i="1"/>
  <c r="U3075" i="1"/>
  <c r="V3075" i="1"/>
  <c r="U3074" i="1"/>
  <c r="V3074" i="1"/>
  <c r="U3073" i="1"/>
  <c r="V3073" i="1"/>
  <c r="U3072" i="1"/>
  <c r="V3072" i="1"/>
  <c r="U3071" i="1"/>
  <c r="V3071" i="1"/>
  <c r="U3070" i="1"/>
  <c r="V3070" i="1"/>
  <c r="U3069" i="1"/>
  <c r="V3069" i="1"/>
  <c r="U3068" i="1"/>
  <c r="V3068" i="1"/>
  <c r="U3067" i="1"/>
  <c r="V3067" i="1"/>
  <c r="U3066" i="1"/>
  <c r="V3066" i="1"/>
  <c r="U3065" i="1"/>
  <c r="V3065" i="1"/>
  <c r="U3064" i="1"/>
  <c r="V3064" i="1"/>
  <c r="U3063" i="1"/>
  <c r="V3063" i="1"/>
  <c r="U3062" i="1"/>
  <c r="V3062" i="1"/>
  <c r="U3061" i="1"/>
  <c r="V3061" i="1"/>
  <c r="U3060" i="1"/>
  <c r="V3060" i="1"/>
  <c r="U3059" i="1"/>
  <c r="V3059" i="1"/>
  <c r="U3058" i="1"/>
  <c r="V3058" i="1"/>
  <c r="U3057" i="1"/>
  <c r="V3057" i="1"/>
  <c r="U3056" i="1"/>
  <c r="V3056" i="1"/>
  <c r="U3055" i="1"/>
  <c r="V3055" i="1"/>
  <c r="U3054" i="1"/>
  <c r="V3054" i="1"/>
  <c r="U3053" i="1"/>
  <c r="V3053" i="1"/>
  <c r="U3052" i="1"/>
  <c r="V3052" i="1"/>
  <c r="U3051" i="1"/>
  <c r="V3051" i="1"/>
  <c r="U3050" i="1"/>
  <c r="V3050" i="1"/>
  <c r="U3049" i="1"/>
  <c r="V3049" i="1"/>
  <c r="U3048" i="1"/>
  <c r="V3048" i="1"/>
  <c r="U3047" i="1"/>
  <c r="V3047" i="1"/>
  <c r="U3046" i="1"/>
  <c r="V3046" i="1"/>
  <c r="U3045" i="1"/>
  <c r="V3045" i="1"/>
  <c r="U3044" i="1"/>
  <c r="V3044" i="1"/>
  <c r="U3043" i="1"/>
  <c r="V3043" i="1"/>
  <c r="U3042" i="1"/>
  <c r="V3042" i="1"/>
  <c r="U3041" i="1"/>
  <c r="V3041" i="1"/>
  <c r="U3040" i="1"/>
  <c r="V3040" i="1"/>
  <c r="U3039" i="1"/>
  <c r="V3039" i="1"/>
  <c r="U3038" i="1"/>
  <c r="V3038" i="1"/>
  <c r="U3037" i="1"/>
  <c r="V3037" i="1"/>
  <c r="U3036" i="1"/>
  <c r="V3036" i="1"/>
  <c r="U3035" i="1"/>
  <c r="V3035" i="1"/>
  <c r="U3034" i="1"/>
  <c r="V3034" i="1"/>
  <c r="U3033" i="1"/>
  <c r="V3033" i="1"/>
  <c r="U3032" i="1"/>
  <c r="V3032" i="1"/>
  <c r="U3031" i="1"/>
  <c r="V3031" i="1"/>
  <c r="U3030" i="1"/>
  <c r="V3030" i="1"/>
  <c r="U3029" i="1"/>
  <c r="V3029" i="1"/>
  <c r="U3028" i="1"/>
  <c r="V3028" i="1"/>
  <c r="U3027" i="1"/>
  <c r="V3027" i="1"/>
  <c r="U3026" i="1"/>
  <c r="V3026" i="1"/>
  <c r="U3025" i="1"/>
  <c r="V3025" i="1"/>
  <c r="U3024" i="1"/>
  <c r="V3024" i="1"/>
  <c r="U3023" i="1"/>
  <c r="V3023" i="1"/>
  <c r="U3022" i="1"/>
  <c r="V3022" i="1"/>
  <c r="U3021" i="1"/>
  <c r="V3021" i="1"/>
  <c r="U3020" i="1"/>
  <c r="V3020" i="1"/>
  <c r="U3019" i="1"/>
  <c r="V3019" i="1"/>
  <c r="U3018" i="1"/>
  <c r="V3018" i="1"/>
  <c r="U3017" i="1"/>
  <c r="V3017" i="1"/>
  <c r="U3016" i="1"/>
  <c r="V3016" i="1"/>
  <c r="U3015" i="1"/>
  <c r="V3015" i="1"/>
  <c r="U3014" i="1"/>
  <c r="V3014" i="1"/>
  <c r="U3013" i="1"/>
  <c r="V3013" i="1"/>
  <c r="U3012" i="1"/>
  <c r="V3012" i="1"/>
  <c r="U3011" i="1"/>
  <c r="V3011" i="1"/>
  <c r="U3010" i="1"/>
  <c r="V3010" i="1"/>
  <c r="U3009" i="1"/>
  <c r="V3009" i="1"/>
  <c r="U3008" i="1"/>
  <c r="V3008" i="1"/>
  <c r="U3007" i="1"/>
  <c r="V3007" i="1"/>
  <c r="U3006" i="1"/>
  <c r="V3006" i="1"/>
  <c r="U3005" i="1"/>
  <c r="V3005" i="1"/>
  <c r="U3004" i="1"/>
  <c r="V3004" i="1"/>
  <c r="U3003" i="1"/>
  <c r="V3003" i="1"/>
  <c r="U3002" i="1"/>
  <c r="V3002" i="1"/>
  <c r="U3001" i="1"/>
  <c r="V3001" i="1"/>
  <c r="U3000" i="1"/>
  <c r="V3000" i="1"/>
  <c r="U2999" i="1"/>
  <c r="V2999" i="1"/>
  <c r="U2998" i="1"/>
  <c r="V2998" i="1"/>
  <c r="U2997" i="1"/>
  <c r="V2997" i="1"/>
  <c r="U2996" i="1"/>
  <c r="V2996" i="1"/>
  <c r="U2995" i="1"/>
  <c r="V2995" i="1"/>
  <c r="U2994" i="1"/>
  <c r="V2994" i="1"/>
  <c r="U2993" i="1"/>
  <c r="V2993" i="1"/>
  <c r="U2992" i="1"/>
  <c r="V2992" i="1"/>
  <c r="U2991" i="1"/>
  <c r="V2991" i="1"/>
  <c r="U2990" i="1"/>
  <c r="V2990" i="1"/>
  <c r="U2989" i="1"/>
  <c r="V2989" i="1"/>
  <c r="U2988" i="1"/>
  <c r="V2988" i="1"/>
  <c r="U2987" i="1"/>
  <c r="V2987" i="1"/>
  <c r="U2986" i="1"/>
  <c r="V2986" i="1"/>
  <c r="U2985" i="1"/>
  <c r="V2985" i="1"/>
  <c r="U2984" i="1"/>
  <c r="V2984" i="1"/>
  <c r="U2983" i="1"/>
  <c r="V2983" i="1"/>
  <c r="U2982" i="1"/>
  <c r="V2982" i="1"/>
  <c r="U2981" i="1"/>
  <c r="V2981" i="1"/>
  <c r="U2980" i="1"/>
  <c r="V2980" i="1"/>
  <c r="U2979" i="1"/>
  <c r="V2979" i="1"/>
  <c r="U2978" i="1"/>
  <c r="V2978" i="1"/>
  <c r="U2977" i="1"/>
  <c r="V2977" i="1"/>
  <c r="U2976" i="1"/>
  <c r="V2976" i="1"/>
  <c r="U2975" i="1"/>
  <c r="V2975" i="1"/>
  <c r="U2974" i="1"/>
  <c r="V2974" i="1"/>
  <c r="U2973" i="1"/>
  <c r="V2973" i="1"/>
  <c r="U2972" i="1"/>
  <c r="V2972" i="1"/>
  <c r="U2971" i="1"/>
  <c r="V2971" i="1"/>
  <c r="U2970" i="1"/>
  <c r="V2970" i="1"/>
  <c r="U2969" i="1"/>
  <c r="V2969" i="1"/>
  <c r="U2968" i="1"/>
  <c r="V2968" i="1"/>
  <c r="U2967" i="1"/>
  <c r="V2967" i="1"/>
  <c r="U2966" i="1"/>
  <c r="V2966" i="1"/>
  <c r="U2965" i="1"/>
  <c r="V2965" i="1"/>
  <c r="U2964" i="1"/>
  <c r="V2964" i="1"/>
  <c r="U2963" i="1"/>
  <c r="V2963" i="1"/>
  <c r="U2962" i="1"/>
  <c r="V2962" i="1"/>
  <c r="U2961" i="1"/>
  <c r="V2961" i="1"/>
  <c r="U2960" i="1"/>
  <c r="V2960" i="1"/>
  <c r="U2959" i="1"/>
  <c r="V2959" i="1"/>
  <c r="U2958" i="1"/>
  <c r="V2958" i="1"/>
  <c r="U2957" i="1"/>
  <c r="V2957" i="1"/>
  <c r="U2956" i="1"/>
  <c r="V2956" i="1"/>
  <c r="U2955" i="1"/>
  <c r="V2955" i="1"/>
  <c r="U2954" i="1"/>
  <c r="V2954" i="1"/>
  <c r="U2953" i="1"/>
  <c r="V2953" i="1"/>
  <c r="U2952" i="1"/>
  <c r="V2952" i="1"/>
  <c r="U2951" i="1"/>
  <c r="V2951" i="1"/>
  <c r="U2950" i="1"/>
  <c r="V2950" i="1"/>
  <c r="U2949" i="1"/>
  <c r="V2949" i="1"/>
  <c r="U2948" i="1"/>
  <c r="V2948" i="1"/>
  <c r="U2947" i="1"/>
  <c r="V2947" i="1"/>
  <c r="U2946" i="1"/>
  <c r="V2946" i="1"/>
  <c r="U2945" i="1"/>
  <c r="V2945" i="1"/>
  <c r="U2944" i="1"/>
  <c r="V2944" i="1"/>
  <c r="U2943" i="1"/>
  <c r="V2943" i="1"/>
  <c r="U2942" i="1"/>
  <c r="V2942" i="1"/>
  <c r="U2941" i="1"/>
  <c r="V2941" i="1"/>
  <c r="U2940" i="1"/>
  <c r="V2940" i="1"/>
  <c r="U2939" i="1"/>
  <c r="V2939" i="1"/>
  <c r="U2938" i="1"/>
  <c r="V2938" i="1"/>
  <c r="U2937" i="1"/>
  <c r="V2937" i="1"/>
  <c r="U2936" i="1"/>
  <c r="V2936" i="1"/>
  <c r="U2935" i="1"/>
  <c r="V2935" i="1"/>
  <c r="U2934" i="1"/>
  <c r="V2934" i="1"/>
  <c r="U2933" i="1"/>
  <c r="V2933" i="1"/>
  <c r="U2932" i="1"/>
  <c r="V2932" i="1"/>
  <c r="U2931" i="1"/>
  <c r="V2931" i="1"/>
  <c r="U2930" i="1"/>
  <c r="V2930" i="1"/>
  <c r="U2929" i="1"/>
  <c r="V2929" i="1"/>
  <c r="U2928" i="1"/>
  <c r="V2928" i="1"/>
  <c r="U2927" i="1"/>
  <c r="V2927" i="1"/>
  <c r="U2926" i="1"/>
  <c r="V2926" i="1"/>
  <c r="U2925" i="1"/>
  <c r="V2925" i="1"/>
  <c r="U2924" i="1"/>
  <c r="V2924" i="1"/>
  <c r="U2923" i="1"/>
  <c r="V2923" i="1"/>
  <c r="U2922" i="1"/>
  <c r="V2922" i="1"/>
  <c r="U2921" i="1"/>
  <c r="V2921" i="1"/>
  <c r="U2920" i="1"/>
  <c r="V2920" i="1"/>
  <c r="U2919" i="1"/>
  <c r="V2919" i="1"/>
  <c r="U2918" i="1"/>
  <c r="V2918" i="1"/>
  <c r="U2917" i="1"/>
  <c r="V2917" i="1"/>
  <c r="U2916" i="1"/>
  <c r="V2916" i="1"/>
  <c r="U2915" i="1"/>
  <c r="V2915" i="1"/>
  <c r="U2914" i="1"/>
  <c r="V2914" i="1"/>
  <c r="U2913" i="1"/>
  <c r="V2913" i="1"/>
  <c r="U2912" i="1"/>
  <c r="V2912" i="1"/>
  <c r="U2911" i="1"/>
  <c r="V2911" i="1"/>
  <c r="U2910" i="1"/>
  <c r="V2910" i="1"/>
  <c r="U2909" i="1"/>
  <c r="V2909" i="1"/>
  <c r="U2908" i="1"/>
  <c r="V2908" i="1"/>
  <c r="U2907" i="1"/>
  <c r="V2907" i="1"/>
  <c r="U2906" i="1"/>
  <c r="V2906" i="1"/>
  <c r="U2905" i="1"/>
  <c r="V2905" i="1"/>
  <c r="U2904" i="1"/>
  <c r="V2904" i="1"/>
  <c r="U2903" i="1"/>
  <c r="V2903" i="1"/>
  <c r="U2902" i="1"/>
  <c r="V2902" i="1"/>
  <c r="U2901" i="1"/>
  <c r="V2901" i="1"/>
  <c r="U2900" i="1"/>
  <c r="V2900" i="1"/>
  <c r="U2899" i="1"/>
  <c r="V2899" i="1"/>
  <c r="U2898" i="1"/>
  <c r="V2898" i="1"/>
  <c r="U2897" i="1"/>
  <c r="V2897" i="1"/>
  <c r="U2896" i="1"/>
  <c r="V2896" i="1"/>
  <c r="U2895" i="1"/>
  <c r="V2895" i="1"/>
  <c r="U2894" i="1"/>
  <c r="V2894" i="1"/>
  <c r="U2893" i="1"/>
  <c r="V2893" i="1"/>
  <c r="U2892" i="1"/>
  <c r="V2892" i="1"/>
  <c r="U2891" i="1"/>
  <c r="V2891" i="1"/>
  <c r="U2890" i="1"/>
  <c r="V2890" i="1"/>
  <c r="U2889" i="1"/>
  <c r="V2889" i="1"/>
  <c r="U2888" i="1"/>
  <c r="V2888" i="1"/>
  <c r="U2887" i="1"/>
  <c r="V2887" i="1"/>
  <c r="U2886" i="1"/>
  <c r="V2886" i="1"/>
  <c r="U2885" i="1"/>
  <c r="V2885" i="1"/>
  <c r="U2884" i="1"/>
  <c r="V2884" i="1"/>
  <c r="U2883" i="1"/>
  <c r="V2883" i="1"/>
  <c r="U2882" i="1"/>
  <c r="V2882" i="1"/>
  <c r="U2881" i="1"/>
  <c r="V2881" i="1"/>
  <c r="U2880" i="1"/>
  <c r="V2880" i="1"/>
  <c r="U2879" i="1"/>
  <c r="V2879" i="1"/>
  <c r="U2878" i="1"/>
  <c r="V2878" i="1"/>
  <c r="U2877" i="1"/>
  <c r="V2877" i="1"/>
  <c r="U2876" i="1"/>
  <c r="V2876" i="1"/>
  <c r="U2875" i="1"/>
  <c r="V2875" i="1"/>
  <c r="U2874" i="1"/>
  <c r="V2874" i="1"/>
  <c r="U2873" i="1"/>
  <c r="V2873" i="1"/>
  <c r="U2872" i="1"/>
  <c r="V2872" i="1"/>
  <c r="U2871" i="1"/>
  <c r="V2871" i="1"/>
  <c r="U2870" i="1"/>
  <c r="V2870" i="1"/>
  <c r="U2869" i="1"/>
  <c r="V2869" i="1"/>
  <c r="U2868" i="1"/>
  <c r="V2868" i="1"/>
  <c r="U2867" i="1"/>
  <c r="V2867" i="1"/>
  <c r="U2866" i="1"/>
  <c r="V2866" i="1"/>
  <c r="U2865" i="1"/>
  <c r="V2865" i="1"/>
  <c r="U2864" i="1"/>
  <c r="V2864" i="1"/>
  <c r="U2863" i="1"/>
  <c r="V2863" i="1"/>
  <c r="U2862" i="1"/>
  <c r="V2862" i="1"/>
  <c r="U2861" i="1"/>
  <c r="V2861" i="1"/>
  <c r="U2860" i="1"/>
  <c r="V2860" i="1"/>
  <c r="U2859" i="1"/>
  <c r="V2859" i="1"/>
  <c r="U2858" i="1"/>
  <c r="V2858" i="1"/>
  <c r="U2857" i="1"/>
  <c r="V2857" i="1"/>
  <c r="U2856" i="1"/>
  <c r="V2856" i="1"/>
  <c r="U2855" i="1"/>
  <c r="V2855" i="1"/>
  <c r="U2854" i="1"/>
  <c r="V2854" i="1"/>
  <c r="U2853" i="1"/>
  <c r="V2853" i="1"/>
  <c r="U2852" i="1"/>
  <c r="V2852" i="1"/>
  <c r="U2851" i="1"/>
  <c r="V2851" i="1"/>
  <c r="U2850" i="1"/>
  <c r="V2850" i="1"/>
  <c r="U2849" i="1"/>
  <c r="V2849" i="1"/>
  <c r="U2848" i="1"/>
  <c r="V2848" i="1"/>
  <c r="U2847" i="1"/>
  <c r="V2847" i="1"/>
  <c r="U2846" i="1"/>
  <c r="V2846" i="1"/>
  <c r="U2845" i="1"/>
  <c r="V2845" i="1"/>
  <c r="U2844" i="1"/>
  <c r="V2844" i="1"/>
  <c r="U2843" i="1"/>
  <c r="V2843" i="1"/>
  <c r="U2842" i="1"/>
  <c r="V2842" i="1"/>
  <c r="U2841" i="1"/>
  <c r="V2841" i="1"/>
  <c r="U2840" i="1"/>
  <c r="V2840" i="1"/>
  <c r="U2839" i="1"/>
  <c r="V2839" i="1"/>
  <c r="U2838" i="1"/>
  <c r="V2838" i="1"/>
  <c r="U2837" i="1"/>
  <c r="V2837" i="1"/>
  <c r="U2836" i="1"/>
  <c r="V2836" i="1"/>
  <c r="U2835" i="1"/>
  <c r="V2835" i="1"/>
  <c r="U2834" i="1"/>
  <c r="V2834" i="1"/>
  <c r="U2833" i="1"/>
  <c r="V2833" i="1"/>
  <c r="U2832" i="1"/>
  <c r="V2832" i="1"/>
  <c r="U2831" i="1"/>
  <c r="V2831" i="1"/>
  <c r="U2830" i="1"/>
  <c r="V2830" i="1"/>
  <c r="U2829" i="1"/>
  <c r="V2829" i="1"/>
  <c r="U2828" i="1"/>
  <c r="V2828" i="1"/>
  <c r="U2827" i="1"/>
  <c r="V2827" i="1"/>
  <c r="U2826" i="1"/>
  <c r="V2826" i="1"/>
  <c r="U2825" i="1"/>
  <c r="V2825" i="1"/>
  <c r="U2824" i="1"/>
  <c r="V2824" i="1"/>
  <c r="U2823" i="1"/>
  <c r="V2823" i="1"/>
  <c r="U2822" i="1"/>
  <c r="V2822" i="1"/>
  <c r="U2821" i="1"/>
  <c r="V2821" i="1"/>
  <c r="U2820" i="1"/>
  <c r="V2820" i="1"/>
  <c r="U2819" i="1"/>
  <c r="V2819" i="1"/>
  <c r="U2818" i="1"/>
  <c r="V2818" i="1"/>
  <c r="U2817" i="1"/>
  <c r="V2817" i="1"/>
  <c r="U2816" i="1"/>
  <c r="V2816" i="1"/>
  <c r="U2815" i="1"/>
  <c r="V2815" i="1"/>
  <c r="U2814" i="1"/>
  <c r="V2814" i="1"/>
  <c r="U2813" i="1"/>
  <c r="V2813" i="1"/>
  <c r="U2812" i="1"/>
  <c r="V2812" i="1"/>
  <c r="U2811" i="1"/>
  <c r="V2811" i="1"/>
  <c r="U2810" i="1"/>
  <c r="V2810" i="1"/>
  <c r="U2809" i="1"/>
  <c r="V2809" i="1"/>
  <c r="U2808" i="1"/>
  <c r="V2808" i="1"/>
  <c r="U2807" i="1"/>
  <c r="V2807" i="1"/>
  <c r="U2806" i="1"/>
  <c r="V2806" i="1"/>
  <c r="U2805" i="1"/>
  <c r="V2805" i="1"/>
  <c r="U2804" i="1"/>
  <c r="V2804" i="1"/>
  <c r="U2803" i="1"/>
  <c r="V2803" i="1"/>
  <c r="U2802" i="1"/>
  <c r="V2802" i="1"/>
  <c r="U2801" i="1"/>
  <c r="V2801" i="1"/>
  <c r="U2800" i="1"/>
  <c r="V2800" i="1"/>
  <c r="U2799" i="1"/>
  <c r="V2799" i="1"/>
  <c r="U2798" i="1"/>
  <c r="V2798" i="1"/>
  <c r="U2797" i="1"/>
  <c r="V2797" i="1"/>
  <c r="U2796" i="1"/>
  <c r="V2796" i="1"/>
  <c r="U2795" i="1"/>
  <c r="V2795" i="1"/>
  <c r="U2794" i="1"/>
  <c r="V2794" i="1"/>
  <c r="U2793" i="1"/>
  <c r="V2793" i="1"/>
  <c r="U2792" i="1"/>
  <c r="V2792" i="1"/>
  <c r="U2791" i="1"/>
  <c r="V2791" i="1"/>
  <c r="U2790" i="1"/>
  <c r="V2790" i="1"/>
  <c r="U2789" i="1"/>
  <c r="V2789" i="1"/>
  <c r="U2788" i="1"/>
  <c r="V2788" i="1"/>
  <c r="U2787" i="1"/>
  <c r="V2787" i="1"/>
  <c r="U2786" i="1"/>
  <c r="V2786" i="1"/>
  <c r="U2785" i="1"/>
  <c r="V2785" i="1"/>
  <c r="U2784" i="1"/>
  <c r="V2784" i="1"/>
  <c r="U2783" i="1"/>
  <c r="V2783" i="1"/>
  <c r="U2782" i="1"/>
  <c r="V2782" i="1"/>
  <c r="U2781" i="1"/>
  <c r="V2781" i="1"/>
  <c r="U2780" i="1"/>
  <c r="V2780" i="1"/>
  <c r="U2779" i="1"/>
  <c r="V2779" i="1"/>
  <c r="U2778" i="1"/>
  <c r="V2778" i="1"/>
  <c r="U2777" i="1"/>
  <c r="V2777" i="1"/>
  <c r="U2776" i="1"/>
  <c r="V2776" i="1"/>
  <c r="U2775" i="1"/>
  <c r="V2775" i="1"/>
  <c r="U2774" i="1"/>
  <c r="V2774" i="1"/>
  <c r="U2773" i="1"/>
  <c r="V2773" i="1"/>
  <c r="U2772" i="1"/>
  <c r="V2772" i="1"/>
  <c r="U2771" i="1"/>
  <c r="V2771" i="1"/>
  <c r="U2770" i="1"/>
  <c r="V2770" i="1"/>
  <c r="U2769" i="1"/>
  <c r="V2769" i="1"/>
  <c r="U2768" i="1"/>
  <c r="V2768" i="1"/>
  <c r="U2767" i="1"/>
  <c r="V2767" i="1"/>
  <c r="U2766" i="1"/>
  <c r="V2766" i="1"/>
  <c r="U2765" i="1"/>
  <c r="V2765" i="1"/>
  <c r="U2764" i="1"/>
  <c r="V2764" i="1"/>
  <c r="U2763" i="1"/>
  <c r="V2763" i="1"/>
  <c r="U2762" i="1"/>
  <c r="V2762" i="1"/>
  <c r="U2761" i="1"/>
  <c r="V2761" i="1"/>
  <c r="U2760" i="1"/>
  <c r="V2760" i="1"/>
  <c r="U2759" i="1"/>
  <c r="V2759" i="1"/>
  <c r="U2758" i="1"/>
  <c r="V2758" i="1"/>
  <c r="U2757" i="1"/>
  <c r="V2757" i="1"/>
  <c r="U2756" i="1"/>
  <c r="V2756" i="1"/>
  <c r="U2755" i="1"/>
  <c r="V2755" i="1"/>
  <c r="U2754" i="1"/>
  <c r="V2754" i="1"/>
  <c r="U2753" i="1"/>
  <c r="V2753" i="1"/>
  <c r="U2752" i="1"/>
  <c r="V2752" i="1"/>
  <c r="U2751" i="1"/>
  <c r="V2751" i="1"/>
  <c r="U2750" i="1"/>
  <c r="V2750" i="1"/>
  <c r="U2749" i="1"/>
  <c r="V2749" i="1"/>
  <c r="U2748" i="1"/>
  <c r="V2748" i="1"/>
  <c r="U2747" i="1"/>
  <c r="V2747" i="1"/>
  <c r="U2746" i="1"/>
  <c r="V2746" i="1"/>
  <c r="U2745" i="1"/>
  <c r="V2745" i="1"/>
  <c r="U2744" i="1"/>
  <c r="V2744" i="1"/>
  <c r="U2743" i="1"/>
  <c r="V2743" i="1"/>
  <c r="U2742" i="1"/>
  <c r="V2742" i="1"/>
  <c r="U2741" i="1"/>
  <c r="V2741" i="1"/>
  <c r="U2740" i="1"/>
  <c r="V2740" i="1"/>
  <c r="U2739" i="1"/>
  <c r="V2739" i="1"/>
  <c r="U2738" i="1"/>
  <c r="V2738" i="1"/>
  <c r="U2737" i="1"/>
  <c r="V2737" i="1"/>
  <c r="U2736" i="1"/>
  <c r="V2736" i="1"/>
  <c r="U2735" i="1"/>
  <c r="V2735" i="1"/>
  <c r="U2734" i="1"/>
  <c r="V2734" i="1"/>
  <c r="U2733" i="1"/>
  <c r="V2733" i="1"/>
  <c r="U2732" i="1"/>
  <c r="V2732" i="1"/>
  <c r="U2731" i="1"/>
  <c r="V2731" i="1"/>
  <c r="U2730" i="1"/>
  <c r="V2730" i="1"/>
  <c r="U2729" i="1"/>
  <c r="V2729" i="1"/>
  <c r="U2728" i="1"/>
  <c r="V2728" i="1"/>
  <c r="U2727" i="1"/>
  <c r="V2727" i="1"/>
  <c r="U2726" i="1"/>
  <c r="V2726" i="1"/>
  <c r="U2725" i="1"/>
  <c r="V2725" i="1"/>
  <c r="U2724" i="1"/>
  <c r="V2724" i="1"/>
  <c r="U2723" i="1"/>
  <c r="V2723" i="1"/>
  <c r="U2722" i="1"/>
  <c r="V2722" i="1"/>
  <c r="U2721" i="1"/>
  <c r="V2721" i="1"/>
  <c r="U2720" i="1"/>
  <c r="V2720" i="1"/>
  <c r="U2719" i="1"/>
  <c r="V2719" i="1"/>
  <c r="U2718" i="1"/>
  <c r="V2718" i="1"/>
  <c r="U2717" i="1"/>
  <c r="V2717" i="1"/>
  <c r="U2716" i="1"/>
  <c r="V2716" i="1"/>
  <c r="U2715" i="1"/>
  <c r="V2715" i="1"/>
  <c r="U2714" i="1"/>
  <c r="V2714" i="1"/>
  <c r="U2713" i="1"/>
  <c r="V2713" i="1"/>
  <c r="U2712" i="1"/>
  <c r="V2712" i="1"/>
  <c r="U2711" i="1"/>
  <c r="V2711" i="1"/>
  <c r="U2710" i="1"/>
  <c r="V2710" i="1"/>
  <c r="U2709" i="1"/>
  <c r="V2709" i="1"/>
  <c r="U2708" i="1"/>
  <c r="V2708" i="1"/>
  <c r="U2707" i="1"/>
  <c r="V2707" i="1"/>
  <c r="U2706" i="1"/>
  <c r="V2706" i="1"/>
  <c r="U2705" i="1"/>
  <c r="V2705" i="1"/>
  <c r="U2704" i="1"/>
  <c r="V2704" i="1"/>
  <c r="U2703" i="1"/>
  <c r="V2703" i="1"/>
  <c r="U2702" i="1"/>
  <c r="V2702" i="1"/>
  <c r="U2701" i="1"/>
  <c r="V2701" i="1"/>
  <c r="U2700" i="1"/>
  <c r="V2700" i="1"/>
  <c r="U2699" i="1"/>
  <c r="V2699" i="1"/>
  <c r="U2698" i="1"/>
  <c r="V2698" i="1"/>
  <c r="U2697" i="1"/>
  <c r="V2697" i="1"/>
  <c r="U2696" i="1"/>
  <c r="V2696" i="1"/>
  <c r="U2695" i="1"/>
  <c r="V2695" i="1"/>
  <c r="U2694" i="1"/>
  <c r="V2694" i="1"/>
  <c r="U2693" i="1"/>
  <c r="V2693" i="1"/>
  <c r="U2692" i="1"/>
  <c r="V2692" i="1"/>
  <c r="U2691" i="1"/>
  <c r="V2691" i="1"/>
  <c r="U2690" i="1"/>
  <c r="V2690" i="1"/>
  <c r="U2689" i="1"/>
  <c r="V2689" i="1"/>
  <c r="U2688" i="1"/>
  <c r="V2688" i="1"/>
  <c r="U2687" i="1"/>
  <c r="V2687" i="1"/>
  <c r="U2686" i="1"/>
  <c r="V2686" i="1"/>
  <c r="U2685" i="1"/>
  <c r="V2685" i="1"/>
  <c r="U2684" i="1"/>
  <c r="V2684" i="1"/>
  <c r="U2683" i="1"/>
  <c r="V2683" i="1"/>
  <c r="U2682" i="1"/>
  <c r="V2682" i="1"/>
  <c r="U2681" i="1"/>
  <c r="V2681" i="1"/>
  <c r="U2680" i="1"/>
  <c r="V2680" i="1"/>
  <c r="U2679" i="1"/>
  <c r="V2679" i="1"/>
  <c r="U2678" i="1"/>
  <c r="V2678" i="1"/>
  <c r="U2677" i="1"/>
  <c r="V2677" i="1"/>
  <c r="U2676" i="1"/>
  <c r="V2676" i="1"/>
  <c r="U2675" i="1"/>
  <c r="V2675" i="1"/>
  <c r="U2674" i="1"/>
  <c r="V2674" i="1"/>
  <c r="U2673" i="1"/>
  <c r="V2673" i="1"/>
  <c r="U2672" i="1"/>
  <c r="V2672" i="1"/>
  <c r="U2671" i="1"/>
  <c r="V2671" i="1"/>
  <c r="U2670" i="1"/>
  <c r="V2670" i="1"/>
  <c r="U2669" i="1"/>
  <c r="V2669" i="1"/>
  <c r="U2668" i="1"/>
  <c r="V2668" i="1"/>
  <c r="U2667" i="1"/>
  <c r="V2667" i="1"/>
  <c r="U2666" i="1"/>
  <c r="V2666" i="1"/>
  <c r="U2665" i="1"/>
  <c r="V2665" i="1"/>
  <c r="U2664" i="1"/>
  <c r="V2664" i="1"/>
  <c r="U2663" i="1"/>
  <c r="V2663" i="1"/>
  <c r="U2662" i="1"/>
  <c r="V2662" i="1"/>
  <c r="U2661" i="1"/>
  <c r="V2661" i="1"/>
  <c r="U2660" i="1"/>
  <c r="V2660" i="1"/>
  <c r="U2659" i="1"/>
  <c r="V2659" i="1"/>
  <c r="U2658" i="1"/>
  <c r="V2658" i="1"/>
  <c r="U2657" i="1"/>
  <c r="V2657" i="1"/>
  <c r="U2656" i="1"/>
  <c r="V2656" i="1"/>
  <c r="U2655" i="1"/>
  <c r="V2655" i="1"/>
  <c r="U2654" i="1"/>
  <c r="V2654" i="1"/>
  <c r="U2653" i="1"/>
  <c r="V2653" i="1"/>
  <c r="U2652" i="1"/>
  <c r="V2652" i="1"/>
  <c r="U2651" i="1"/>
  <c r="V2651" i="1"/>
  <c r="U2650" i="1"/>
  <c r="V2650" i="1"/>
  <c r="U2649" i="1"/>
  <c r="V2649" i="1"/>
  <c r="U2648" i="1"/>
  <c r="V2648" i="1"/>
  <c r="U2647" i="1"/>
  <c r="V2647" i="1"/>
  <c r="U2646" i="1"/>
  <c r="V2646" i="1"/>
  <c r="U2645" i="1"/>
  <c r="V2645" i="1"/>
  <c r="U2644" i="1"/>
  <c r="V2644" i="1"/>
  <c r="U2643" i="1"/>
  <c r="V2643" i="1"/>
  <c r="U2642" i="1"/>
  <c r="V2642" i="1"/>
  <c r="U2641" i="1"/>
  <c r="V2641" i="1"/>
  <c r="U2640" i="1"/>
  <c r="V2640" i="1"/>
  <c r="U2639" i="1"/>
  <c r="V2639" i="1"/>
  <c r="U2638" i="1"/>
  <c r="V2638" i="1"/>
  <c r="U2637" i="1"/>
  <c r="V2637" i="1"/>
  <c r="U2636" i="1"/>
  <c r="V2636" i="1"/>
  <c r="U2635" i="1"/>
  <c r="V2635" i="1"/>
  <c r="U2634" i="1"/>
  <c r="V2634" i="1"/>
  <c r="U2633" i="1"/>
  <c r="V2633" i="1"/>
  <c r="U2632" i="1"/>
  <c r="V2632" i="1"/>
  <c r="U2631" i="1"/>
  <c r="V2631" i="1"/>
  <c r="U2630" i="1"/>
  <c r="V2630" i="1"/>
  <c r="U2629" i="1"/>
  <c r="V2629" i="1"/>
  <c r="U2628" i="1"/>
  <c r="V2628" i="1"/>
  <c r="U2627" i="1"/>
  <c r="V2627" i="1"/>
  <c r="U2626" i="1"/>
  <c r="V2626" i="1"/>
  <c r="U2625" i="1"/>
  <c r="V2625" i="1"/>
  <c r="U2624" i="1"/>
  <c r="V2624" i="1"/>
  <c r="U2623" i="1"/>
  <c r="V2623" i="1"/>
  <c r="U2622" i="1"/>
  <c r="V2622" i="1"/>
  <c r="U2621" i="1"/>
  <c r="V2621" i="1"/>
  <c r="U2620" i="1"/>
  <c r="V2620" i="1"/>
  <c r="U2619" i="1"/>
  <c r="V2619" i="1"/>
  <c r="U2618" i="1"/>
  <c r="V2618" i="1"/>
  <c r="U2617" i="1"/>
  <c r="V2617" i="1"/>
  <c r="U2616" i="1"/>
  <c r="V2616" i="1"/>
  <c r="U2615" i="1"/>
  <c r="V2615" i="1"/>
  <c r="U2614" i="1"/>
  <c r="V2614" i="1"/>
  <c r="U2613" i="1"/>
  <c r="V2613" i="1"/>
  <c r="U2612" i="1"/>
  <c r="V2612" i="1"/>
  <c r="U2611" i="1"/>
  <c r="V2611" i="1"/>
  <c r="U2610" i="1"/>
  <c r="V2610" i="1"/>
  <c r="U2609" i="1"/>
  <c r="V2609" i="1"/>
  <c r="U2608" i="1"/>
  <c r="V2608" i="1"/>
  <c r="U2607" i="1"/>
  <c r="V2607" i="1"/>
  <c r="U2606" i="1"/>
  <c r="V2606" i="1"/>
  <c r="U2605" i="1"/>
  <c r="V2605" i="1"/>
  <c r="U2604" i="1"/>
  <c r="V2604" i="1"/>
  <c r="U2603" i="1"/>
  <c r="V2603" i="1"/>
  <c r="U2602" i="1"/>
  <c r="V2602" i="1"/>
  <c r="U2601" i="1"/>
  <c r="V2601" i="1"/>
  <c r="U2600" i="1"/>
  <c r="V2600" i="1"/>
  <c r="U2599" i="1"/>
  <c r="V2599" i="1"/>
  <c r="U2598" i="1"/>
  <c r="V2598" i="1"/>
  <c r="U2597" i="1"/>
  <c r="V2597" i="1"/>
  <c r="U2596" i="1"/>
  <c r="V2596" i="1"/>
  <c r="U2595" i="1"/>
  <c r="V2595" i="1"/>
  <c r="U2594" i="1"/>
  <c r="V2594" i="1"/>
  <c r="U2593" i="1"/>
  <c r="V2593" i="1"/>
  <c r="U2592" i="1"/>
  <c r="V2592" i="1"/>
  <c r="U2591" i="1"/>
  <c r="V2591" i="1"/>
  <c r="U2590" i="1"/>
  <c r="V2590" i="1"/>
  <c r="U2589" i="1"/>
  <c r="V2589" i="1"/>
  <c r="U2588" i="1"/>
  <c r="V2588" i="1"/>
  <c r="U2587" i="1"/>
  <c r="V2587" i="1"/>
  <c r="U2586" i="1"/>
  <c r="V2586" i="1"/>
  <c r="U2585" i="1"/>
  <c r="V2585" i="1"/>
  <c r="U2584" i="1"/>
  <c r="V2584" i="1"/>
  <c r="U2583" i="1"/>
  <c r="V2583" i="1"/>
  <c r="U2582" i="1"/>
  <c r="V2582" i="1"/>
  <c r="U2581" i="1"/>
  <c r="V2581" i="1"/>
  <c r="U2580" i="1"/>
  <c r="V2580" i="1"/>
  <c r="U2579" i="1"/>
  <c r="V2579" i="1"/>
  <c r="U2578" i="1"/>
  <c r="V2578" i="1"/>
  <c r="U2577" i="1"/>
  <c r="V2577" i="1"/>
  <c r="U2576" i="1"/>
  <c r="V2576" i="1"/>
  <c r="U2575" i="1"/>
  <c r="V2575" i="1"/>
  <c r="U2574" i="1"/>
  <c r="V2574" i="1"/>
  <c r="U2573" i="1"/>
  <c r="V2573" i="1"/>
  <c r="U2572" i="1"/>
  <c r="V2572" i="1"/>
  <c r="U2571" i="1"/>
  <c r="V2571" i="1"/>
  <c r="U2570" i="1"/>
  <c r="V2570" i="1"/>
  <c r="U2569" i="1"/>
  <c r="V2569" i="1"/>
  <c r="U2568" i="1"/>
  <c r="V2568" i="1"/>
  <c r="U2567" i="1"/>
  <c r="V2567" i="1"/>
  <c r="U2566" i="1"/>
  <c r="V2566" i="1"/>
  <c r="U2565" i="1"/>
  <c r="V2565" i="1"/>
  <c r="U2564" i="1"/>
  <c r="V2564" i="1"/>
  <c r="U2563" i="1"/>
  <c r="V2563" i="1"/>
  <c r="U2562" i="1"/>
  <c r="V2562" i="1"/>
  <c r="U2561" i="1"/>
  <c r="V2561" i="1"/>
  <c r="U2560" i="1"/>
  <c r="V2560" i="1"/>
  <c r="U2559" i="1"/>
  <c r="V2559" i="1"/>
  <c r="U2558" i="1"/>
  <c r="V2558" i="1"/>
  <c r="U2557" i="1"/>
  <c r="V2557" i="1"/>
  <c r="U2556" i="1"/>
  <c r="V2556" i="1"/>
  <c r="U2555" i="1"/>
  <c r="V2555" i="1"/>
  <c r="U2554" i="1"/>
  <c r="V2554" i="1"/>
  <c r="U2553" i="1"/>
  <c r="V2553" i="1"/>
  <c r="U2552" i="1"/>
  <c r="V2552" i="1"/>
  <c r="U2551" i="1"/>
  <c r="V2551" i="1"/>
  <c r="U2550" i="1"/>
  <c r="V2550" i="1"/>
  <c r="U2549" i="1"/>
  <c r="V2549" i="1"/>
  <c r="U2548" i="1"/>
  <c r="V2548" i="1"/>
  <c r="U2547" i="1"/>
  <c r="V2547" i="1"/>
  <c r="U2546" i="1"/>
  <c r="V2546" i="1"/>
  <c r="U2545" i="1"/>
  <c r="V2545" i="1"/>
  <c r="U2544" i="1"/>
  <c r="V2544" i="1"/>
  <c r="U2543" i="1"/>
  <c r="V2543" i="1"/>
  <c r="U2542" i="1"/>
  <c r="V2542" i="1"/>
  <c r="U2541" i="1"/>
  <c r="V2541" i="1"/>
  <c r="U2540" i="1"/>
  <c r="V2540" i="1"/>
  <c r="U2539" i="1"/>
  <c r="V2539" i="1"/>
  <c r="U2538" i="1"/>
  <c r="V2538" i="1"/>
  <c r="U2537" i="1"/>
  <c r="V2537" i="1"/>
  <c r="U2536" i="1"/>
  <c r="V2536" i="1"/>
  <c r="U2535" i="1"/>
  <c r="V2535" i="1"/>
  <c r="U2534" i="1"/>
  <c r="V2534" i="1"/>
  <c r="U2533" i="1"/>
  <c r="V2533" i="1"/>
  <c r="U2532" i="1"/>
  <c r="V2532" i="1"/>
  <c r="U2531" i="1"/>
  <c r="V2531" i="1"/>
  <c r="U2530" i="1"/>
  <c r="V2530" i="1"/>
  <c r="U2529" i="1"/>
  <c r="V2529" i="1"/>
  <c r="U2528" i="1"/>
  <c r="V2528" i="1"/>
  <c r="U2527" i="1"/>
  <c r="V2527" i="1"/>
  <c r="U2526" i="1"/>
  <c r="V2526" i="1"/>
  <c r="U2525" i="1"/>
  <c r="V2525" i="1"/>
  <c r="U2524" i="1"/>
  <c r="V2524" i="1"/>
  <c r="U2523" i="1"/>
  <c r="V2523" i="1"/>
  <c r="U2522" i="1"/>
  <c r="V2522" i="1"/>
  <c r="U2521" i="1"/>
  <c r="V2521" i="1"/>
  <c r="U2520" i="1"/>
  <c r="V2520" i="1"/>
  <c r="U2519" i="1"/>
  <c r="V2519" i="1"/>
  <c r="U2518" i="1"/>
  <c r="V2518" i="1"/>
  <c r="U2517" i="1"/>
  <c r="V2517" i="1"/>
  <c r="U2516" i="1"/>
  <c r="V2516" i="1"/>
  <c r="U2515" i="1"/>
  <c r="V2515" i="1"/>
  <c r="U2514" i="1"/>
  <c r="V2514" i="1"/>
  <c r="U2513" i="1"/>
  <c r="V2513" i="1"/>
  <c r="U2512" i="1"/>
  <c r="V2512" i="1"/>
  <c r="U2511" i="1"/>
  <c r="V2511" i="1"/>
  <c r="U2510" i="1"/>
  <c r="V2510" i="1"/>
  <c r="U2509" i="1"/>
  <c r="V2509" i="1"/>
  <c r="U2508" i="1"/>
  <c r="V2508" i="1"/>
  <c r="U2507" i="1"/>
  <c r="V2507" i="1"/>
  <c r="U2506" i="1"/>
  <c r="V2506" i="1"/>
  <c r="U2505" i="1"/>
  <c r="V2505" i="1"/>
  <c r="U2504" i="1"/>
  <c r="V2504" i="1"/>
  <c r="U2503" i="1"/>
  <c r="V2503" i="1"/>
  <c r="U2502" i="1"/>
  <c r="V2502" i="1"/>
  <c r="U2501" i="1"/>
  <c r="V2501" i="1"/>
  <c r="U2500" i="1"/>
  <c r="V2500" i="1"/>
  <c r="U2499" i="1"/>
  <c r="V2499" i="1"/>
  <c r="U2498" i="1"/>
  <c r="V2498" i="1"/>
  <c r="U2497" i="1"/>
  <c r="V2497" i="1"/>
  <c r="U2496" i="1"/>
  <c r="V2496" i="1"/>
  <c r="U2495" i="1"/>
  <c r="V2495" i="1"/>
  <c r="U2494" i="1"/>
  <c r="V2494" i="1"/>
  <c r="U2493" i="1"/>
  <c r="V2493" i="1"/>
  <c r="U2492" i="1"/>
  <c r="V2492" i="1"/>
  <c r="U2491" i="1"/>
  <c r="V2491" i="1"/>
  <c r="U2490" i="1"/>
  <c r="V2490" i="1"/>
  <c r="U2489" i="1"/>
  <c r="V2489" i="1"/>
  <c r="U2488" i="1"/>
  <c r="V2488" i="1"/>
  <c r="U2487" i="1"/>
  <c r="V2487" i="1"/>
  <c r="U2486" i="1"/>
  <c r="V2486" i="1"/>
  <c r="U2485" i="1"/>
  <c r="V2485" i="1"/>
  <c r="U2484" i="1"/>
  <c r="V2484" i="1"/>
  <c r="U2483" i="1"/>
  <c r="V2483" i="1"/>
  <c r="U2482" i="1"/>
  <c r="V2482" i="1"/>
  <c r="U2481" i="1"/>
  <c r="V2481" i="1"/>
  <c r="U2480" i="1"/>
  <c r="V2480" i="1"/>
  <c r="U2479" i="1"/>
  <c r="V2479" i="1"/>
  <c r="U2478" i="1"/>
  <c r="V2478" i="1"/>
  <c r="U2477" i="1"/>
  <c r="V2477" i="1"/>
  <c r="U2476" i="1"/>
  <c r="V2476" i="1"/>
  <c r="U2475" i="1"/>
  <c r="V2475" i="1"/>
  <c r="U2474" i="1"/>
  <c r="V2474" i="1"/>
  <c r="U2473" i="1"/>
  <c r="V2473" i="1"/>
  <c r="U2472" i="1"/>
  <c r="V2472" i="1"/>
  <c r="U2471" i="1"/>
  <c r="V2471" i="1"/>
  <c r="U2470" i="1"/>
  <c r="V2470" i="1"/>
  <c r="U2469" i="1"/>
  <c r="V2469" i="1"/>
  <c r="U2468" i="1"/>
  <c r="V2468" i="1"/>
  <c r="U2467" i="1"/>
  <c r="V2467" i="1"/>
  <c r="U2466" i="1"/>
  <c r="V2466" i="1"/>
  <c r="U2465" i="1"/>
  <c r="V2465" i="1"/>
  <c r="U2464" i="1"/>
  <c r="V2464" i="1"/>
  <c r="U2463" i="1"/>
  <c r="V2463" i="1"/>
  <c r="U2462" i="1"/>
  <c r="V2462" i="1"/>
  <c r="U2461" i="1"/>
  <c r="V2461" i="1"/>
  <c r="U2460" i="1"/>
  <c r="V2460" i="1"/>
  <c r="U2459" i="1"/>
  <c r="V2459" i="1"/>
  <c r="U2458" i="1"/>
  <c r="V2458" i="1"/>
  <c r="U2457" i="1"/>
  <c r="V2457" i="1"/>
  <c r="U2456" i="1"/>
  <c r="V2456" i="1"/>
  <c r="U2455" i="1"/>
  <c r="V2455" i="1"/>
  <c r="U2454" i="1"/>
  <c r="V2454" i="1"/>
  <c r="U2453" i="1"/>
  <c r="V2453" i="1"/>
  <c r="U2452" i="1"/>
  <c r="V2452" i="1"/>
  <c r="U2451" i="1"/>
  <c r="V2451" i="1"/>
  <c r="U2450" i="1"/>
  <c r="V2450" i="1"/>
  <c r="U2449" i="1"/>
  <c r="V2449" i="1"/>
  <c r="U2448" i="1"/>
  <c r="V2448" i="1"/>
  <c r="U2447" i="1"/>
  <c r="V2447" i="1"/>
  <c r="U2446" i="1"/>
  <c r="V2446" i="1"/>
  <c r="U2445" i="1"/>
  <c r="V2445" i="1"/>
  <c r="U2444" i="1"/>
  <c r="V2444" i="1"/>
  <c r="U2443" i="1"/>
  <c r="V2443" i="1"/>
  <c r="U2442" i="1"/>
  <c r="V2442" i="1"/>
  <c r="U2441" i="1"/>
  <c r="V2441" i="1"/>
  <c r="U2440" i="1"/>
  <c r="V2440" i="1"/>
  <c r="U2439" i="1"/>
  <c r="V2439" i="1"/>
  <c r="U2438" i="1"/>
  <c r="V2438" i="1"/>
  <c r="U2437" i="1"/>
  <c r="V2437" i="1"/>
  <c r="U2436" i="1"/>
  <c r="V2436" i="1"/>
  <c r="U2435" i="1"/>
  <c r="V2435" i="1"/>
  <c r="U2434" i="1"/>
  <c r="V2434" i="1"/>
  <c r="U2433" i="1"/>
  <c r="V2433" i="1"/>
  <c r="U2432" i="1"/>
  <c r="V2432" i="1"/>
  <c r="U2431" i="1"/>
  <c r="V2431" i="1"/>
  <c r="U2430" i="1"/>
  <c r="V2430" i="1"/>
  <c r="U2429" i="1"/>
  <c r="V2429" i="1"/>
  <c r="U2428" i="1"/>
  <c r="V2428" i="1"/>
  <c r="U2427" i="1"/>
  <c r="V2427" i="1"/>
  <c r="U2426" i="1"/>
  <c r="V2426" i="1"/>
  <c r="U2425" i="1"/>
  <c r="V2425" i="1"/>
  <c r="U2424" i="1"/>
  <c r="V2424" i="1"/>
  <c r="U2423" i="1"/>
  <c r="V2423" i="1"/>
  <c r="U2422" i="1"/>
  <c r="V2422" i="1"/>
  <c r="U2421" i="1"/>
  <c r="V2421" i="1"/>
  <c r="U2420" i="1"/>
  <c r="V2420" i="1"/>
  <c r="U2419" i="1"/>
  <c r="V2419" i="1"/>
  <c r="U2418" i="1"/>
  <c r="V2418" i="1"/>
  <c r="U2417" i="1"/>
  <c r="V2417" i="1"/>
  <c r="U2416" i="1"/>
  <c r="V2416" i="1"/>
  <c r="U2415" i="1"/>
  <c r="V2415" i="1"/>
  <c r="U2414" i="1"/>
  <c r="V2414" i="1"/>
  <c r="U2413" i="1"/>
  <c r="V2413" i="1"/>
  <c r="U2412" i="1"/>
  <c r="V2412" i="1"/>
  <c r="U2411" i="1"/>
  <c r="V2411" i="1"/>
  <c r="U2410" i="1"/>
  <c r="V2410" i="1"/>
  <c r="U2409" i="1"/>
  <c r="V2409" i="1"/>
  <c r="U2408" i="1"/>
  <c r="V2408" i="1"/>
  <c r="U2407" i="1"/>
  <c r="V2407" i="1"/>
  <c r="U2406" i="1"/>
  <c r="V2406" i="1"/>
  <c r="U2405" i="1"/>
  <c r="V2405" i="1"/>
  <c r="U2404" i="1"/>
  <c r="V2404" i="1"/>
  <c r="U2403" i="1"/>
  <c r="V2403" i="1"/>
  <c r="U2402" i="1"/>
  <c r="V2402" i="1"/>
  <c r="U2401" i="1"/>
  <c r="V2401" i="1"/>
  <c r="U2400" i="1"/>
  <c r="V2400" i="1"/>
  <c r="U2399" i="1"/>
  <c r="V2399" i="1"/>
  <c r="U2398" i="1"/>
  <c r="V2398" i="1"/>
  <c r="U2397" i="1"/>
  <c r="V2397" i="1"/>
  <c r="U2396" i="1"/>
  <c r="V2396" i="1"/>
  <c r="U2395" i="1"/>
  <c r="V2395" i="1"/>
  <c r="U2394" i="1"/>
  <c r="V2394" i="1"/>
  <c r="U2393" i="1"/>
  <c r="V2393" i="1"/>
  <c r="U2392" i="1"/>
  <c r="V2392" i="1"/>
  <c r="U2391" i="1"/>
  <c r="V2391" i="1"/>
  <c r="U2390" i="1"/>
  <c r="V2390" i="1"/>
  <c r="U2389" i="1"/>
  <c r="V2389" i="1"/>
  <c r="U2388" i="1"/>
  <c r="V2388" i="1"/>
  <c r="U2387" i="1"/>
  <c r="V2387" i="1"/>
  <c r="U2386" i="1"/>
  <c r="V2386" i="1"/>
  <c r="U2385" i="1"/>
  <c r="V2385" i="1"/>
  <c r="U2384" i="1"/>
  <c r="V2384" i="1"/>
  <c r="U2383" i="1"/>
  <c r="V2383" i="1"/>
  <c r="U2382" i="1"/>
  <c r="V2382" i="1"/>
  <c r="U2381" i="1"/>
  <c r="V2381" i="1"/>
  <c r="U2380" i="1"/>
  <c r="V2380" i="1"/>
  <c r="U2379" i="1"/>
  <c r="V2379" i="1"/>
  <c r="U2378" i="1"/>
  <c r="V2378" i="1"/>
  <c r="U2377" i="1"/>
  <c r="V2377" i="1"/>
  <c r="U2376" i="1"/>
  <c r="V2376" i="1"/>
  <c r="U2375" i="1"/>
  <c r="V2375" i="1"/>
  <c r="U2374" i="1"/>
  <c r="V2374" i="1"/>
  <c r="U2373" i="1"/>
  <c r="V2373" i="1"/>
  <c r="U2372" i="1"/>
  <c r="V2372" i="1"/>
  <c r="U2371" i="1"/>
  <c r="V2371" i="1"/>
  <c r="U2370" i="1"/>
  <c r="V2370" i="1"/>
  <c r="U2369" i="1"/>
  <c r="V2369" i="1"/>
  <c r="U2368" i="1"/>
  <c r="V2368" i="1"/>
  <c r="U2367" i="1"/>
  <c r="V2367" i="1"/>
  <c r="U2366" i="1"/>
  <c r="V2366" i="1"/>
  <c r="U2365" i="1"/>
  <c r="V2365" i="1"/>
  <c r="U2364" i="1"/>
  <c r="V2364" i="1"/>
  <c r="U2363" i="1"/>
  <c r="V2363" i="1"/>
  <c r="U2362" i="1"/>
  <c r="V2362" i="1"/>
  <c r="U2361" i="1"/>
  <c r="V2361" i="1"/>
  <c r="U2360" i="1"/>
  <c r="V2360" i="1"/>
  <c r="U2359" i="1"/>
  <c r="V2359" i="1"/>
  <c r="U2358" i="1"/>
  <c r="V2358" i="1"/>
  <c r="U2357" i="1"/>
  <c r="V2357" i="1"/>
  <c r="U2356" i="1"/>
  <c r="V2356" i="1"/>
  <c r="U2355" i="1"/>
  <c r="V2355" i="1"/>
  <c r="U2354" i="1"/>
  <c r="V2354" i="1"/>
  <c r="U2353" i="1"/>
  <c r="V2353" i="1"/>
  <c r="U2352" i="1"/>
  <c r="V2352" i="1"/>
  <c r="U2351" i="1"/>
  <c r="V2351" i="1"/>
  <c r="U2350" i="1"/>
  <c r="V2350" i="1"/>
  <c r="U2349" i="1"/>
  <c r="V2349" i="1"/>
  <c r="U2348" i="1"/>
  <c r="V2348" i="1"/>
  <c r="U2347" i="1"/>
  <c r="V2347" i="1"/>
  <c r="U2346" i="1"/>
  <c r="V2346" i="1"/>
  <c r="U2345" i="1"/>
  <c r="V2345" i="1"/>
  <c r="U2344" i="1"/>
  <c r="V2344" i="1"/>
  <c r="U2343" i="1"/>
  <c r="V2343" i="1"/>
  <c r="U2342" i="1"/>
  <c r="V2342" i="1"/>
  <c r="U2341" i="1"/>
  <c r="V2341" i="1"/>
  <c r="U2340" i="1"/>
  <c r="V2340" i="1"/>
  <c r="U2339" i="1"/>
  <c r="V2339" i="1"/>
  <c r="U2338" i="1"/>
  <c r="V2338" i="1"/>
  <c r="U2337" i="1"/>
  <c r="V2337" i="1"/>
  <c r="U2336" i="1"/>
  <c r="V2336" i="1"/>
  <c r="U2335" i="1"/>
  <c r="V2335" i="1"/>
  <c r="U2334" i="1"/>
  <c r="V2334" i="1"/>
  <c r="U2333" i="1"/>
  <c r="V2333" i="1"/>
  <c r="U2332" i="1"/>
  <c r="V2332" i="1"/>
  <c r="U2331" i="1"/>
  <c r="V2331" i="1"/>
  <c r="U2330" i="1"/>
  <c r="V2330" i="1"/>
  <c r="U2329" i="1"/>
  <c r="V2329" i="1"/>
  <c r="U2328" i="1"/>
  <c r="V2328" i="1"/>
  <c r="U2327" i="1"/>
  <c r="V2327" i="1"/>
  <c r="U2326" i="1"/>
  <c r="V2326" i="1"/>
  <c r="U2325" i="1"/>
  <c r="V2325" i="1"/>
  <c r="U2324" i="1"/>
  <c r="V2324" i="1"/>
  <c r="U2323" i="1"/>
  <c r="V2323" i="1"/>
  <c r="U2322" i="1"/>
  <c r="V2322" i="1"/>
  <c r="U2321" i="1"/>
  <c r="V2321" i="1"/>
  <c r="U2320" i="1"/>
  <c r="V2320" i="1"/>
  <c r="U2319" i="1"/>
  <c r="V2319" i="1"/>
  <c r="U2318" i="1"/>
  <c r="V2318" i="1"/>
  <c r="U2317" i="1"/>
  <c r="V2317" i="1"/>
  <c r="U2316" i="1"/>
  <c r="V2316" i="1"/>
  <c r="U2315" i="1"/>
  <c r="V2315" i="1"/>
  <c r="U2314" i="1"/>
  <c r="V2314" i="1"/>
  <c r="U2313" i="1"/>
  <c r="V2313" i="1"/>
  <c r="U2312" i="1"/>
  <c r="V2312" i="1"/>
  <c r="U2311" i="1"/>
  <c r="V2311" i="1"/>
  <c r="U2310" i="1"/>
  <c r="V2310" i="1"/>
  <c r="U2309" i="1"/>
  <c r="V2309" i="1"/>
  <c r="U2308" i="1"/>
  <c r="V2308" i="1"/>
  <c r="U2307" i="1"/>
  <c r="V2307" i="1"/>
  <c r="U2306" i="1"/>
  <c r="V2306" i="1"/>
  <c r="U2305" i="1"/>
  <c r="V2305" i="1"/>
  <c r="U2304" i="1"/>
  <c r="V2304" i="1"/>
  <c r="U2303" i="1"/>
  <c r="V2303" i="1"/>
  <c r="U2302" i="1"/>
  <c r="V2302" i="1"/>
  <c r="U2301" i="1"/>
  <c r="V2301" i="1"/>
  <c r="U2300" i="1"/>
  <c r="V2300" i="1"/>
  <c r="U2299" i="1"/>
  <c r="V2299" i="1"/>
  <c r="U2298" i="1"/>
  <c r="V2298" i="1"/>
  <c r="U2297" i="1"/>
  <c r="V2297" i="1"/>
  <c r="U2296" i="1"/>
  <c r="V2296" i="1"/>
  <c r="U2295" i="1"/>
  <c r="V2295" i="1"/>
  <c r="U2294" i="1"/>
  <c r="V2294" i="1"/>
  <c r="U2293" i="1"/>
  <c r="V2293" i="1"/>
  <c r="U2292" i="1"/>
  <c r="V2292" i="1"/>
  <c r="U2291" i="1"/>
  <c r="V2291" i="1"/>
  <c r="U2290" i="1"/>
  <c r="V2290" i="1"/>
  <c r="U2289" i="1"/>
  <c r="V2289" i="1"/>
  <c r="U2288" i="1"/>
  <c r="V2288" i="1"/>
  <c r="U2287" i="1"/>
  <c r="V2287" i="1"/>
  <c r="U2286" i="1"/>
  <c r="V2286" i="1"/>
  <c r="U2285" i="1"/>
  <c r="V2285" i="1"/>
  <c r="U2284" i="1"/>
  <c r="V2284" i="1"/>
  <c r="U2283" i="1"/>
  <c r="V2283" i="1"/>
  <c r="U2282" i="1"/>
  <c r="V2282" i="1"/>
  <c r="U2281" i="1"/>
  <c r="V2281" i="1"/>
  <c r="U2280" i="1"/>
  <c r="V2280" i="1"/>
  <c r="U2279" i="1"/>
  <c r="V2279" i="1"/>
  <c r="U2278" i="1"/>
  <c r="V2278" i="1"/>
  <c r="U2277" i="1"/>
  <c r="V2277" i="1"/>
  <c r="U2276" i="1"/>
  <c r="V2276" i="1"/>
  <c r="U2275" i="1"/>
  <c r="V2275" i="1"/>
  <c r="U2274" i="1"/>
  <c r="V2274" i="1"/>
  <c r="U2273" i="1"/>
  <c r="V2273" i="1"/>
  <c r="U2272" i="1"/>
  <c r="V2272" i="1"/>
  <c r="U2271" i="1"/>
  <c r="V2271" i="1"/>
  <c r="U2270" i="1"/>
  <c r="V2270" i="1"/>
  <c r="U2269" i="1"/>
  <c r="V2269" i="1"/>
  <c r="U2268" i="1"/>
  <c r="V2268" i="1"/>
  <c r="U2267" i="1"/>
  <c r="V2267" i="1"/>
  <c r="U2266" i="1"/>
  <c r="V2266" i="1"/>
  <c r="U2265" i="1"/>
  <c r="V2265" i="1"/>
  <c r="U2264" i="1"/>
  <c r="V2264" i="1"/>
  <c r="U2263" i="1"/>
  <c r="V2263" i="1"/>
  <c r="U2262" i="1"/>
  <c r="V2262" i="1"/>
  <c r="U2261" i="1"/>
  <c r="V2261" i="1"/>
  <c r="U2260" i="1"/>
  <c r="V2260" i="1"/>
  <c r="U2259" i="1"/>
  <c r="V2259" i="1"/>
  <c r="U2258" i="1"/>
  <c r="V2258" i="1"/>
  <c r="U2257" i="1"/>
  <c r="V2257" i="1"/>
  <c r="U2256" i="1"/>
  <c r="V2256" i="1"/>
  <c r="U2255" i="1"/>
  <c r="V2255" i="1"/>
  <c r="U2254" i="1"/>
  <c r="V2254" i="1"/>
  <c r="U2253" i="1"/>
  <c r="V2253" i="1"/>
  <c r="U2252" i="1"/>
  <c r="V2252" i="1"/>
  <c r="U2251" i="1"/>
  <c r="V2251" i="1"/>
  <c r="U2250" i="1"/>
  <c r="V2250" i="1"/>
  <c r="U2249" i="1"/>
  <c r="V2249" i="1"/>
  <c r="U2248" i="1"/>
  <c r="V2248" i="1"/>
  <c r="U2247" i="1"/>
  <c r="V2247" i="1"/>
  <c r="U2246" i="1"/>
  <c r="V2246" i="1"/>
  <c r="U2245" i="1"/>
  <c r="V2245" i="1"/>
  <c r="U2244" i="1"/>
  <c r="V2244" i="1"/>
  <c r="U2243" i="1"/>
  <c r="V2243" i="1"/>
  <c r="U2242" i="1"/>
  <c r="V2242" i="1"/>
  <c r="U2241" i="1"/>
  <c r="V2241" i="1"/>
  <c r="U2240" i="1"/>
  <c r="V2240" i="1"/>
  <c r="U2239" i="1"/>
  <c r="V2239" i="1"/>
  <c r="U2238" i="1"/>
  <c r="V2238" i="1"/>
  <c r="U2237" i="1"/>
  <c r="V2237" i="1"/>
  <c r="U2236" i="1"/>
  <c r="V2236" i="1"/>
  <c r="U2235" i="1"/>
  <c r="V2235" i="1"/>
  <c r="U2234" i="1"/>
  <c r="V2234" i="1"/>
  <c r="U2233" i="1"/>
  <c r="V2233" i="1"/>
  <c r="U2232" i="1"/>
  <c r="V2232" i="1"/>
  <c r="U2231" i="1"/>
  <c r="V2231" i="1"/>
  <c r="U2230" i="1"/>
  <c r="V2230" i="1"/>
  <c r="U2229" i="1"/>
  <c r="V2229" i="1"/>
  <c r="U2228" i="1"/>
  <c r="V2228" i="1"/>
  <c r="U2227" i="1"/>
  <c r="V2227" i="1"/>
  <c r="U2226" i="1"/>
  <c r="V2226" i="1"/>
  <c r="U2225" i="1"/>
  <c r="V2225" i="1"/>
  <c r="U2224" i="1"/>
  <c r="V2224" i="1"/>
  <c r="U2223" i="1"/>
  <c r="V2223" i="1"/>
  <c r="U2222" i="1"/>
  <c r="V2222" i="1"/>
  <c r="U2221" i="1"/>
  <c r="V2221" i="1"/>
  <c r="U2220" i="1"/>
  <c r="V2220" i="1"/>
  <c r="U2219" i="1"/>
  <c r="V2219" i="1"/>
  <c r="U2218" i="1"/>
  <c r="V2218" i="1"/>
  <c r="U2217" i="1"/>
  <c r="V2217" i="1"/>
  <c r="U2216" i="1"/>
  <c r="V2216" i="1"/>
  <c r="U2215" i="1"/>
  <c r="V2215" i="1"/>
  <c r="U2214" i="1"/>
  <c r="V2214" i="1"/>
  <c r="U2213" i="1"/>
  <c r="V2213" i="1"/>
  <c r="U2212" i="1"/>
  <c r="V2212" i="1"/>
  <c r="U2211" i="1"/>
  <c r="V2211" i="1"/>
  <c r="U2210" i="1"/>
  <c r="V2210" i="1"/>
  <c r="U2209" i="1"/>
  <c r="V2209" i="1"/>
  <c r="U2208" i="1"/>
  <c r="V2208" i="1"/>
  <c r="U2207" i="1"/>
  <c r="V2207" i="1"/>
  <c r="U2206" i="1"/>
  <c r="V2206" i="1"/>
  <c r="U2205" i="1"/>
  <c r="V2205" i="1"/>
  <c r="U2204" i="1"/>
  <c r="V2204" i="1"/>
  <c r="U2203" i="1"/>
  <c r="V2203" i="1"/>
  <c r="U2202" i="1"/>
  <c r="V2202" i="1"/>
  <c r="U2201" i="1"/>
  <c r="V2201" i="1"/>
  <c r="U2200" i="1"/>
  <c r="V2200" i="1"/>
  <c r="U2199" i="1"/>
  <c r="V2199" i="1"/>
  <c r="U2198" i="1"/>
  <c r="V2198" i="1"/>
  <c r="U2197" i="1"/>
  <c r="V2197" i="1"/>
  <c r="U2196" i="1"/>
  <c r="V2196" i="1"/>
  <c r="U2195" i="1"/>
  <c r="V2195" i="1"/>
  <c r="U2194" i="1"/>
  <c r="V2194" i="1"/>
  <c r="U2193" i="1"/>
  <c r="V2193" i="1"/>
  <c r="U2192" i="1"/>
  <c r="V2192" i="1"/>
  <c r="U2191" i="1"/>
  <c r="V2191" i="1"/>
  <c r="U2190" i="1"/>
  <c r="V2190" i="1"/>
  <c r="U2189" i="1"/>
  <c r="V2189" i="1"/>
  <c r="U2188" i="1"/>
  <c r="V2188" i="1"/>
  <c r="U2187" i="1"/>
  <c r="V2187" i="1"/>
  <c r="U2186" i="1"/>
  <c r="V2186" i="1"/>
  <c r="U2185" i="1"/>
  <c r="V2185" i="1"/>
  <c r="U2184" i="1"/>
  <c r="V2184" i="1"/>
  <c r="U2183" i="1"/>
  <c r="V2183" i="1"/>
  <c r="U2182" i="1"/>
  <c r="V2182" i="1"/>
  <c r="U2181" i="1"/>
  <c r="V2181" i="1"/>
  <c r="U2180" i="1"/>
  <c r="V2180" i="1"/>
  <c r="U2179" i="1"/>
  <c r="V2179" i="1"/>
  <c r="U2178" i="1"/>
  <c r="V2178" i="1"/>
  <c r="U2177" i="1"/>
  <c r="V2177" i="1"/>
  <c r="U2176" i="1"/>
  <c r="V2176" i="1"/>
  <c r="U2175" i="1"/>
  <c r="V2175" i="1"/>
  <c r="U2174" i="1"/>
  <c r="V2174" i="1"/>
  <c r="U2173" i="1"/>
  <c r="V2173" i="1"/>
  <c r="U2172" i="1"/>
  <c r="V2172" i="1"/>
  <c r="U2171" i="1"/>
  <c r="V2171" i="1"/>
  <c r="U2170" i="1"/>
  <c r="V2170" i="1"/>
  <c r="U2169" i="1"/>
  <c r="V2169" i="1"/>
  <c r="U2168" i="1"/>
  <c r="V2168" i="1"/>
  <c r="U2167" i="1"/>
  <c r="V2167" i="1"/>
  <c r="U2166" i="1"/>
  <c r="V2166" i="1"/>
  <c r="U2165" i="1"/>
  <c r="V2165" i="1"/>
  <c r="U2164" i="1"/>
  <c r="V2164" i="1"/>
  <c r="U2163" i="1"/>
  <c r="V2163" i="1"/>
  <c r="U2162" i="1"/>
  <c r="V2162" i="1"/>
  <c r="U2161" i="1"/>
  <c r="V2161" i="1"/>
  <c r="U2160" i="1"/>
  <c r="V2160" i="1"/>
  <c r="U2159" i="1"/>
  <c r="V2159" i="1"/>
  <c r="U2158" i="1"/>
  <c r="V2158" i="1"/>
  <c r="U2157" i="1"/>
  <c r="V2157" i="1"/>
  <c r="U2156" i="1"/>
  <c r="V2156" i="1"/>
  <c r="U2155" i="1"/>
  <c r="V2155" i="1"/>
  <c r="U2154" i="1"/>
  <c r="V2154" i="1"/>
  <c r="U2153" i="1"/>
  <c r="V2153" i="1"/>
  <c r="U2152" i="1"/>
  <c r="V2152" i="1"/>
  <c r="U2151" i="1"/>
  <c r="V2151" i="1"/>
  <c r="U2150" i="1"/>
  <c r="V2150" i="1"/>
  <c r="U2149" i="1"/>
  <c r="V2149" i="1"/>
  <c r="U2148" i="1"/>
  <c r="V2148" i="1"/>
  <c r="U2147" i="1"/>
  <c r="V2147" i="1"/>
  <c r="U2146" i="1"/>
  <c r="V2146" i="1"/>
  <c r="U2145" i="1"/>
  <c r="V2145" i="1"/>
  <c r="U2144" i="1"/>
  <c r="V2144" i="1"/>
  <c r="U2143" i="1"/>
  <c r="V2143" i="1"/>
  <c r="U2142" i="1"/>
  <c r="V2142" i="1"/>
  <c r="U2141" i="1"/>
  <c r="V2141" i="1"/>
  <c r="U2140" i="1"/>
  <c r="V2140" i="1"/>
  <c r="U2139" i="1"/>
  <c r="V2139" i="1"/>
  <c r="U2138" i="1"/>
  <c r="V2138" i="1"/>
  <c r="U2137" i="1"/>
  <c r="V2137" i="1"/>
  <c r="U2136" i="1"/>
  <c r="V2136" i="1"/>
  <c r="U2135" i="1"/>
  <c r="V2135" i="1"/>
  <c r="U2134" i="1"/>
  <c r="V2134" i="1"/>
  <c r="U2133" i="1"/>
  <c r="V2133" i="1"/>
  <c r="U2132" i="1"/>
  <c r="V2132" i="1"/>
  <c r="U2131" i="1"/>
  <c r="V2131" i="1"/>
  <c r="U2130" i="1"/>
  <c r="V2130" i="1"/>
  <c r="U2129" i="1"/>
  <c r="V2129" i="1"/>
  <c r="U2128" i="1"/>
  <c r="V2128" i="1"/>
  <c r="U2127" i="1"/>
  <c r="V2127" i="1"/>
  <c r="U2126" i="1"/>
  <c r="V2126" i="1"/>
  <c r="U2125" i="1"/>
  <c r="V2125" i="1"/>
  <c r="U2124" i="1"/>
  <c r="V2124" i="1"/>
  <c r="U2123" i="1"/>
  <c r="V2123" i="1"/>
  <c r="U2122" i="1"/>
  <c r="V2122" i="1"/>
  <c r="U2121" i="1"/>
  <c r="V2121" i="1"/>
  <c r="U2120" i="1"/>
  <c r="V2120" i="1"/>
  <c r="U2119" i="1"/>
  <c r="V2119" i="1"/>
  <c r="U2118" i="1"/>
  <c r="V2118" i="1"/>
  <c r="U2117" i="1"/>
  <c r="V2117" i="1"/>
  <c r="U2116" i="1"/>
  <c r="V2116" i="1"/>
  <c r="U2115" i="1"/>
  <c r="V2115" i="1"/>
  <c r="U2114" i="1"/>
  <c r="V2114" i="1"/>
  <c r="U2113" i="1"/>
  <c r="V2113" i="1"/>
  <c r="U2112" i="1"/>
  <c r="V2112" i="1"/>
  <c r="U2111" i="1"/>
  <c r="V2111" i="1"/>
  <c r="U2110" i="1"/>
  <c r="V2110" i="1"/>
  <c r="U2109" i="1"/>
  <c r="V2109" i="1"/>
  <c r="U2108" i="1"/>
  <c r="V2108" i="1"/>
  <c r="U2107" i="1"/>
  <c r="V2107" i="1"/>
  <c r="U2106" i="1"/>
  <c r="V2106" i="1"/>
  <c r="U2105" i="1"/>
  <c r="V2105" i="1"/>
  <c r="U2104" i="1"/>
  <c r="V2104" i="1"/>
  <c r="U2103" i="1"/>
  <c r="V2103" i="1"/>
  <c r="U2102" i="1"/>
  <c r="V2102" i="1"/>
  <c r="U2101" i="1"/>
  <c r="V2101" i="1"/>
  <c r="U2100" i="1"/>
  <c r="V2100" i="1"/>
  <c r="U2099" i="1"/>
  <c r="V2099" i="1"/>
  <c r="U2098" i="1"/>
  <c r="V2098" i="1"/>
  <c r="U2097" i="1"/>
  <c r="V2097" i="1"/>
  <c r="U2096" i="1"/>
  <c r="V2096" i="1"/>
  <c r="U2095" i="1"/>
  <c r="V2095" i="1"/>
  <c r="U2094" i="1"/>
  <c r="V2094" i="1"/>
  <c r="U2093" i="1"/>
  <c r="V2093" i="1"/>
  <c r="U2092" i="1"/>
  <c r="V2092" i="1"/>
  <c r="U2091" i="1"/>
  <c r="V2091" i="1"/>
  <c r="U2090" i="1"/>
  <c r="V2090" i="1"/>
  <c r="U2089" i="1"/>
  <c r="V2089" i="1"/>
  <c r="U2088" i="1"/>
  <c r="V2088" i="1"/>
  <c r="U2087" i="1"/>
  <c r="V2087" i="1"/>
  <c r="U2086" i="1"/>
  <c r="V2086" i="1"/>
  <c r="U2085" i="1"/>
  <c r="V2085" i="1"/>
  <c r="U2084" i="1"/>
  <c r="V2084" i="1"/>
  <c r="U2083" i="1"/>
  <c r="V2083" i="1"/>
  <c r="U2082" i="1"/>
  <c r="V2082" i="1"/>
  <c r="U2081" i="1"/>
  <c r="V2081" i="1"/>
  <c r="U2080" i="1"/>
  <c r="V2080" i="1"/>
  <c r="U2079" i="1"/>
  <c r="V2079" i="1"/>
  <c r="U2078" i="1"/>
  <c r="V2078" i="1"/>
  <c r="U2077" i="1"/>
  <c r="V2077" i="1"/>
  <c r="U2076" i="1"/>
  <c r="V2076" i="1"/>
  <c r="U2075" i="1"/>
  <c r="V2075" i="1"/>
  <c r="U2074" i="1"/>
  <c r="V2074" i="1"/>
  <c r="U2073" i="1"/>
  <c r="V2073" i="1"/>
  <c r="U2072" i="1"/>
  <c r="V2072" i="1"/>
  <c r="U2071" i="1"/>
  <c r="V2071" i="1"/>
  <c r="U2070" i="1"/>
  <c r="V2070" i="1"/>
  <c r="U2069" i="1"/>
  <c r="V2069" i="1"/>
  <c r="U2068" i="1"/>
  <c r="V2068" i="1"/>
  <c r="U2067" i="1"/>
  <c r="V2067" i="1"/>
  <c r="U2066" i="1"/>
  <c r="V2066" i="1"/>
  <c r="U2065" i="1"/>
  <c r="V2065" i="1"/>
  <c r="U2064" i="1"/>
  <c r="V2064" i="1"/>
  <c r="U2063" i="1"/>
  <c r="V2063" i="1"/>
  <c r="U2062" i="1"/>
  <c r="V2062" i="1"/>
  <c r="U2061" i="1"/>
  <c r="V2061" i="1"/>
  <c r="U2060" i="1"/>
  <c r="V2060" i="1"/>
  <c r="U2059" i="1"/>
  <c r="V2059" i="1"/>
  <c r="U2058" i="1"/>
  <c r="V2058" i="1"/>
  <c r="U2057" i="1"/>
  <c r="V2057" i="1"/>
  <c r="U2056" i="1"/>
  <c r="V2056" i="1"/>
  <c r="U2055" i="1"/>
  <c r="V2055" i="1"/>
  <c r="U2054" i="1"/>
  <c r="V2054" i="1"/>
  <c r="U2053" i="1"/>
  <c r="V2053" i="1"/>
  <c r="U2052" i="1"/>
  <c r="V2052" i="1"/>
  <c r="U2051" i="1"/>
  <c r="V2051" i="1"/>
  <c r="U2050" i="1"/>
  <c r="V2050" i="1"/>
  <c r="U2049" i="1"/>
  <c r="V2049" i="1"/>
  <c r="U2048" i="1"/>
  <c r="V2048" i="1"/>
  <c r="U2047" i="1"/>
  <c r="V2047" i="1"/>
  <c r="U2046" i="1"/>
  <c r="V2046" i="1"/>
  <c r="U2045" i="1"/>
  <c r="V2045" i="1"/>
  <c r="U2044" i="1"/>
  <c r="V2044" i="1"/>
  <c r="U2043" i="1"/>
  <c r="V2043" i="1"/>
  <c r="U2042" i="1"/>
  <c r="V2042" i="1"/>
  <c r="U2041" i="1"/>
  <c r="V2041" i="1"/>
  <c r="U2040" i="1"/>
  <c r="V2040" i="1"/>
  <c r="U2039" i="1"/>
  <c r="V2039" i="1"/>
  <c r="U2038" i="1"/>
  <c r="V2038" i="1"/>
  <c r="U2037" i="1"/>
  <c r="V2037" i="1"/>
  <c r="U2036" i="1"/>
  <c r="V2036" i="1"/>
  <c r="U2035" i="1"/>
  <c r="V2035" i="1"/>
  <c r="U2034" i="1"/>
  <c r="V2034" i="1"/>
  <c r="U2033" i="1"/>
  <c r="V2033" i="1"/>
  <c r="U2032" i="1"/>
  <c r="V2032" i="1"/>
  <c r="U2031" i="1"/>
  <c r="V2031" i="1"/>
  <c r="U2030" i="1"/>
  <c r="V2030" i="1"/>
  <c r="U2029" i="1"/>
  <c r="V2029" i="1"/>
  <c r="U2028" i="1"/>
  <c r="V2028" i="1"/>
  <c r="U2027" i="1"/>
  <c r="V2027" i="1"/>
  <c r="U2026" i="1"/>
  <c r="V2026" i="1"/>
  <c r="U2025" i="1"/>
  <c r="V2025" i="1"/>
  <c r="U2024" i="1"/>
  <c r="V2024" i="1"/>
  <c r="U2023" i="1"/>
  <c r="V2023" i="1"/>
  <c r="U2022" i="1"/>
  <c r="V2022" i="1"/>
  <c r="U2021" i="1"/>
  <c r="V2021" i="1"/>
  <c r="U2020" i="1"/>
  <c r="V2020" i="1"/>
  <c r="U2019" i="1"/>
  <c r="V2019" i="1"/>
  <c r="U2018" i="1"/>
  <c r="V2018" i="1"/>
  <c r="U2017" i="1"/>
  <c r="V2017" i="1"/>
  <c r="U2016" i="1"/>
  <c r="V2016" i="1"/>
  <c r="U2015" i="1"/>
  <c r="V2015" i="1"/>
  <c r="U2014" i="1"/>
  <c r="V2014" i="1"/>
  <c r="U2013" i="1"/>
  <c r="V2013" i="1"/>
  <c r="U2012" i="1"/>
  <c r="V2012" i="1"/>
  <c r="U2011" i="1"/>
  <c r="V2011" i="1"/>
  <c r="U2010" i="1"/>
  <c r="V2010" i="1"/>
  <c r="U2009" i="1"/>
  <c r="V2009" i="1"/>
  <c r="U2008" i="1"/>
  <c r="V2008" i="1"/>
  <c r="U2007" i="1"/>
  <c r="V2007" i="1"/>
  <c r="U2006" i="1"/>
  <c r="V2006" i="1"/>
  <c r="U2005" i="1"/>
  <c r="V2005" i="1"/>
  <c r="U2004" i="1"/>
  <c r="V2004" i="1"/>
  <c r="U2003" i="1"/>
  <c r="V2003" i="1"/>
  <c r="U2002" i="1"/>
  <c r="V2002" i="1"/>
  <c r="U2001" i="1"/>
  <c r="V2001" i="1"/>
  <c r="U2000" i="1"/>
  <c r="V2000" i="1"/>
  <c r="U1999" i="1"/>
  <c r="V1999" i="1"/>
  <c r="U1998" i="1"/>
  <c r="V1998" i="1"/>
  <c r="U1997" i="1"/>
  <c r="V1997" i="1"/>
  <c r="U1996" i="1"/>
  <c r="V1996" i="1"/>
  <c r="U1995" i="1"/>
  <c r="V1995" i="1"/>
  <c r="U1994" i="1"/>
  <c r="V1994" i="1"/>
  <c r="U1993" i="1"/>
  <c r="V1993" i="1"/>
  <c r="U1992" i="1"/>
  <c r="V1992" i="1"/>
  <c r="U1991" i="1"/>
  <c r="V1991" i="1"/>
  <c r="U1990" i="1"/>
  <c r="V1990" i="1"/>
  <c r="U1989" i="1"/>
  <c r="V1989" i="1"/>
  <c r="U1988" i="1"/>
  <c r="V1988" i="1"/>
  <c r="U1987" i="1"/>
  <c r="V1987" i="1"/>
  <c r="U1986" i="1"/>
  <c r="V1986" i="1"/>
  <c r="U1985" i="1"/>
  <c r="V1985" i="1"/>
  <c r="U1984" i="1"/>
  <c r="V1984" i="1"/>
  <c r="U1983" i="1"/>
  <c r="V1983" i="1"/>
  <c r="U1982" i="1"/>
  <c r="V1982" i="1"/>
  <c r="U1981" i="1"/>
  <c r="V1981" i="1"/>
  <c r="U1980" i="1"/>
  <c r="V1980" i="1"/>
  <c r="U1979" i="1"/>
  <c r="V1979" i="1"/>
  <c r="U1978" i="1"/>
  <c r="V1978" i="1"/>
  <c r="U1977" i="1"/>
  <c r="V1977" i="1"/>
  <c r="U1976" i="1"/>
  <c r="V1976" i="1"/>
  <c r="U1975" i="1"/>
  <c r="V1975" i="1"/>
  <c r="U1974" i="1"/>
  <c r="V1974" i="1"/>
  <c r="U1973" i="1"/>
  <c r="V1973" i="1"/>
  <c r="U1972" i="1"/>
  <c r="V1972" i="1"/>
  <c r="U1971" i="1"/>
  <c r="V1971" i="1"/>
  <c r="U1970" i="1"/>
  <c r="V1970" i="1"/>
  <c r="U1969" i="1"/>
  <c r="V1969" i="1"/>
  <c r="U1968" i="1"/>
  <c r="V1968" i="1"/>
  <c r="U1967" i="1"/>
  <c r="V1967" i="1"/>
  <c r="U1966" i="1"/>
  <c r="V1966" i="1"/>
  <c r="U1965" i="1"/>
  <c r="V1965" i="1"/>
  <c r="U1964" i="1"/>
  <c r="V1964" i="1"/>
  <c r="U1963" i="1"/>
  <c r="V1963" i="1"/>
  <c r="U1962" i="1"/>
  <c r="V1962" i="1"/>
  <c r="U1961" i="1"/>
  <c r="V1961" i="1"/>
  <c r="U1960" i="1"/>
  <c r="V1960" i="1"/>
  <c r="U1959" i="1"/>
  <c r="V1959" i="1"/>
  <c r="U1958" i="1"/>
  <c r="V1958" i="1"/>
  <c r="U1957" i="1"/>
  <c r="V1957" i="1"/>
  <c r="U1956" i="1"/>
  <c r="V1956" i="1"/>
  <c r="U1955" i="1"/>
  <c r="V1955" i="1"/>
  <c r="U1954" i="1"/>
  <c r="V1954" i="1"/>
  <c r="U1953" i="1"/>
  <c r="V1953" i="1"/>
  <c r="U1952" i="1"/>
  <c r="V1952" i="1"/>
  <c r="U1951" i="1"/>
  <c r="V1951" i="1"/>
  <c r="U1950" i="1"/>
  <c r="V1950" i="1"/>
  <c r="U1949" i="1"/>
  <c r="V1949" i="1"/>
  <c r="U1948" i="1"/>
  <c r="V1948" i="1"/>
  <c r="U1947" i="1"/>
  <c r="V1947" i="1"/>
  <c r="U1946" i="1"/>
  <c r="V1946" i="1"/>
  <c r="U1945" i="1"/>
  <c r="V1945" i="1"/>
  <c r="U1944" i="1"/>
  <c r="V1944" i="1"/>
  <c r="U1943" i="1"/>
  <c r="V1943" i="1"/>
  <c r="U1942" i="1"/>
  <c r="V1942" i="1"/>
  <c r="U1941" i="1"/>
  <c r="V1941" i="1"/>
  <c r="U1940" i="1"/>
  <c r="V1940" i="1"/>
  <c r="U1939" i="1"/>
  <c r="V1939" i="1"/>
  <c r="U1938" i="1"/>
  <c r="V1938" i="1"/>
  <c r="U1937" i="1"/>
  <c r="V1937" i="1"/>
  <c r="U1936" i="1"/>
  <c r="V1936" i="1"/>
  <c r="U1935" i="1"/>
  <c r="V1935" i="1"/>
  <c r="U1934" i="1"/>
  <c r="V1934" i="1"/>
  <c r="U1933" i="1"/>
  <c r="V1933" i="1"/>
  <c r="U1932" i="1"/>
  <c r="V1932" i="1"/>
  <c r="U1931" i="1"/>
  <c r="V1931" i="1"/>
  <c r="U1930" i="1"/>
  <c r="V1930" i="1"/>
  <c r="U1929" i="1"/>
  <c r="V1929" i="1"/>
  <c r="U1928" i="1"/>
  <c r="V1928" i="1"/>
  <c r="U1927" i="1"/>
  <c r="V1927" i="1"/>
  <c r="U1926" i="1"/>
  <c r="V1926" i="1"/>
  <c r="U1925" i="1"/>
  <c r="V1925" i="1"/>
  <c r="U1924" i="1"/>
  <c r="V1924" i="1"/>
  <c r="U1923" i="1"/>
  <c r="V1923" i="1"/>
  <c r="U1922" i="1"/>
  <c r="V1922" i="1"/>
  <c r="U1921" i="1"/>
  <c r="V1921" i="1"/>
  <c r="U1920" i="1"/>
  <c r="V1920" i="1"/>
  <c r="U1919" i="1"/>
  <c r="V1919" i="1"/>
  <c r="U1918" i="1"/>
  <c r="V1918" i="1"/>
  <c r="U1917" i="1"/>
  <c r="V1917" i="1"/>
  <c r="U1916" i="1"/>
  <c r="V1916" i="1"/>
  <c r="U1915" i="1"/>
  <c r="V1915" i="1"/>
  <c r="U1914" i="1"/>
  <c r="V1914" i="1"/>
  <c r="U1913" i="1"/>
  <c r="V1913" i="1"/>
  <c r="U1912" i="1"/>
  <c r="V1912" i="1"/>
  <c r="U1911" i="1"/>
  <c r="V1911" i="1"/>
  <c r="U1910" i="1"/>
  <c r="V1910" i="1"/>
  <c r="U1909" i="1"/>
  <c r="V1909" i="1"/>
  <c r="U1908" i="1"/>
  <c r="V1908" i="1"/>
  <c r="U1907" i="1"/>
  <c r="V1907" i="1"/>
  <c r="U1906" i="1"/>
  <c r="V1906" i="1"/>
  <c r="U1905" i="1"/>
  <c r="V1905" i="1"/>
  <c r="U1904" i="1"/>
  <c r="V1904" i="1"/>
  <c r="U1903" i="1"/>
  <c r="V1903" i="1"/>
  <c r="U1902" i="1"/>
  <c r="V1902" i="1"/>
  <c r="U1901" i="1"/>
  <c r="V1901" i="1"/>
  <c r="U1900" i="1"/>
  <c r="V1900" i="1"/>
  <c r="U1899" i="1"/>
  <c r="V1899" i="1"/>
  <c r="U1898" i="1"/>
  <c r="V1898" i="1"/>
  <c r="U1897" i="1"/>
  <c r="V1897" i="1"/>
  <c r="U1896" i="1"/>
  <c r="V1896" i="1"/>
  <c r="U1895" i="1"/>
  <c r="V1895" i="1"/>
  <c r="U1894" i="1"/>
  <c r="V1894" i="1"/>
  <c r="U1893" i="1"/>
  <c r="V1893" i="1"/>
  <c r="U1892" i="1"/>
  <c r="V1892" i="1"/>
  <c r="U1891" i="1"/>
  <c r="V1891" i="1"/>
  <c r="U1890" i="1"/>
  <c r="V1890" i="1"/>
  <c r="U1889" i="1"/>
  <c r="V1889" i="1"/>
  <c r="U1888" i="1"/>
  <c r="V1888" i="1"/>
  <c r="U1887" i="1"/>
  <c r="V1887" i="1"/>
  <c r="U1886" i="1"/>
  <c r="V1886" i="1"/>
  <c r="U1885" i="1"/>
  <c r="V1885" i="1"/>
  <c r="U1884" i="1"/>
  <c r="V1884" i="1"/>
  <c r="U1883" i="1"/>
  <c r="V1883" i="1"/>
  <c r="U1882" i="1"/>
  <c r="V1882" i="1"/>
  <c r="U1881" i="1"/>
  <c r="V1881" i="1"/>
  <c r="U1880" i="1"/>
  <c r="V1880" i="1"/>
  <c r="U1879" i="1"/>
  <c r="V1879" i="1"/>
  <c r="U1878" i="1"/>
  <c r="V1878" i="1"/>
  <c r="U1877" i="1"/>
  <c r="V1877" i="1"/>
  <c r="U1876" i="1"/>
  <c r="V1876" i="1"/>
  <c r="U1875" i="1"/>
  <c r="V1875" i="1"/>
  <c r="U1874" i="1"/>
  <c r="V1874" i="1"/>
  <c r="U1873" i="1"/>
  <c r="V1873" i="1"/>
  <c r="U1872" i="1"/>
  <c r="V1872" i="1"/>
  <c r="U1871" i="1"/>
  <c r="V1871" i="1"/>
  <c r="U1870" i="1"/>
  <c r="V1870" i="1"/>
  <c r="U1869" i="1"/>
  <c r="V1869" i="1"/>
  <c r="U1868" i="1"/>
  <c r="V1868" i="1"/>
  <c r="U1867" i="1"/>
  <c r="V1867" i="1"/>
  <c r="U1866" i="1"/>
  <c r="V1866" i="1"/>
  <c r="U1865" i="1"/>
  <c r="V1865" i="1"/>
  <c r="U1864" i="1"/>
  <c r="V1864" i="1"/>
  <c r="U1863" i="1"/>
  <c r="V1863" i="1"/>
  <c r="U1862" i="1"/>
  <c r="V1862" i="1"/>
  <c r="U1861" i="1"/>
  <c r="V1861" i="1"/>
  <c r="U1860" i="1"/>
  <c r="V1860" i="1"/>
  <c r="U1859" i="1"/>
  <c r="V1859" i="1"/>
  <c r="U1858" i="1"/>
  <c r="V1858" i="1"/>
  <c r="U1857" i="1"/>
  <c r="V1857" i="1"/>
  <c r="U1856" i="1"/>
  <c r="V1856" i="1"/>
  <c r="U1855" i="1"/>
  <c r="V1855" i="1"/>
  <c r="U1854" i="1"/>
  <c r="V1854" i="1"/>
  <c r="U1853" i="1"/>
  <c r="V1853" i="1"/>
  <c r="U1852" i="1"/>
  <c r="V1852" i="1"/>
  <c r="U1851" i="1"/>
  <c r="V1851" i="1"/>
  <c r="U1850" i="1"/>
  <c r="V1850" i="1"/>
  <c r="U1849" i="1"/>
  <c r="V1849" i="1"/>
  <c r="U1848" i="1"/>
  <c r="V1848" i="1"/>
  <c r="U1847" i="1"/>
  <c r="V1847" i="1"/>
  <c r="U1846" i="1"/>
  <c r="V1846" i="1"/>
  <c r="U1845" i="1"/>
  <c r="V1845" i="1"/>
  <c r="U1844" i="1"/>
  <c r="V1844" i="1"/>
  <c r="U1843" i="1"/>
  <c r="V1843" i="1"/>
  <c r="U1842" i="1"/>
  <c r="V1842" i="1"/>
  <c r="U1841" i="1"/>
  <c r="V1841" i="1"/>
  <c r="U1840" i="1"/>
  <c r="V1840" i="1"/>
  <c r="U1839" i="1"/>
  <c r="V1839" i="1"/>
  <c r="U1838" i="1"/>
  <c r="V1838" i="1"/>
  <c r="U1837" i="1"/>
  <c r="V1837" i="1"/>
  <c r="U1836" i="1"/>
  <c r="V1836" i="1"/>
  <c r="U1835" i="1"/>
  <c r="V1835" i="1"/>
  <c r="U1834" i="1"/>
  <c r="V1834" i="1"/>
  <c r="U1833" i="1"/>
  <c r="V1833" i="1"/>
  <c r="U1832" i="1"/>
  <c r="V1832" i="1"/>
  <c r="U1831" i="1"/>
  <c r="V1831" i="1"/>
  <c r="U1830" i="1"/>
  <c r="V1830" i="1"/>
  <c r="U1829" i="1"/>
  <c r="V1829" i="1"/>
  <c r="U1828" i="1"/>
  <c r="V1828" i="1"/>
  <c r="U1827" i="1"/>
  <c r="V1827" i="1"/>
  <c r="U1826" i="1"/>
  <c r="V1826" i="1"/>
  <c r="U1825" i="1"/>
  <c r="V1825" i="1"/>
  <c r="U1824" i="1"/>
  <c r="V1824" i="1"/>
  <c r="U1823" i="1"/>
  <c r="V1823" i="1"/>
  <c r="U1822" i="1"/>
  <c r="V1822" i="1"/>
  <c r="U1821" i="1"/>
  <c r="V1821" i="1"/>
  <c r="U1820" i="1"/>
  <c r="V1820" i="1"/>
  <c r="U1819" i="1"/>
  <c r="V1819" i="1"/>
  <c r="U1818" i="1"/>
  <c r="V1818" i="1"/>
  <c r="U1817" i="1"/>
  <c r="V1817" i="1"/>
  <c r="U1816" i="1"/>
  <c r="V1816" i="1"/>
  <c r="U1815" i="1"/>
  <c r="V1815" i="1"/>
  <c r="U1814" i="1"/>
  <c r="V1814" i="1"/>
  <c r="U1813" i="1"/>
  <c r="V1813" i="1"/>
  <c r="U1812" i="1"/>
  <c r="V1812" i="1"/>
  <c r="U1811" i="1"/>
  <c r="V1811" i="1"/>
  <c r="U1810" i="1"/>
  <c r="V1810" i="1"/>
  <c r="U1809" i="1"/>
  <c r="V1809" i="1"/>
  <c r="U1808" i="1"/>
  <c r="V1808" i="1"/>
  <c r="U1807" i="1"/>
  <c r="V1807" i="1"/>
  <c r="U1806" i="1"/>
  <c r="V1806" i="1"/>
  <c r="U1805" i="1"/>
  <c r="V1805" i="1"/>
  <c r="U1804" i="1"/>
  <c r="V1804" i="1"/>
  <c r="U1803" i="1"/>
  <c r="V1803" i="1"/>
  <c r="U1802" i="1"/>
  <c r="V1802" i="1"/>
  <c r="U1801" i="1"/>
  <c r="V1801" i="1"/>
  <c r="U1800" i="1"/>
  <c r="V1800" i="1"/>
  <c r="U1799" i="1"/>
  <c r="V1799" i="1"/>
  <c r="U1798" i="1"/>
  <c r="V1798" i="1"/>
  <c r="U1797" i="1"/>
  <c r="V1797" i="1"/>
  <c r="U1796" i="1"/>
  <c r="V1796" i="1"/>
  <c r="U1795" i="1"/>
  <c r="V1795" i="1"/>
  <c r="U1794" i="1"/>
  <c r="V1794" i="1"/>
  <c r="U1793" i="1"/>
  <c r="V1793" i="1"/>
  <c r="U1792" i="1"/>
  <c r="V1792" i="1"/>
  <c r="U1791" i="1"/>
  <c r="V1791" i="1"/>
  <c r="U1790" i="1"/>
  <c r="V1790" i="1"/>
  <c r="U1789" i="1"/>
  <c r="V1789" i="1"/>
  <c r="U1788" i="1"/>
  <c r="V1788" i="1"/>
  <c r="U1787" i="1"/>
  <c r="V1787" i="1"/>
  <c r="U1786" i="1"/>
  <c r="V1786" i="1"/>
  <c r="U1785" i="1"/>
  <c r="V1785" i="1"/>
  <c r="U1784" i="1"/>
  <c r="V1784" i="1"/>
  <c r="U1783" i="1"/>
  <c r="V1783" i="1"/>
  <c r="U1782" i="1"/>
  <c r="V1782" i="1"/>
  <c r="U1781" i="1"/>
  <c r="V1781" i="1"/>
  <c r="U1780" i="1"/>
  <c r="V1780" i="1"/>
  <c r="U1779" i="1"/>
  <c r="V1779" i="1"/>
  <c r="U1778" i="1"/>
  <c r="V1778" i="1"/>
  <c r="U1777" i="1"/>
  <c r="V1777" i="1"/>
  <c r="U1776" i="1"/>
  <c r="V1776" i="1"/>
  <c r="U1775" i="1"/>
  <c r="V1775" i="1"/>
  <c r="U1774" i="1"/>
  <c r="V1774" i="1"/>
  <c r="U1773" i="1"/>
  <c r="V1773" i="1"/>
  <c r="U1772" i="1"/>
  <c r="V1772" i="1"/>
  <c r="U1771" i="1"/>
  <c r="V1771" i="1"/>
  <c r="U1770" i="1"/>
  <c r="V1770" i="1"/>
  <c r="U1769" i="1"/>
  <c r="V1769" i="1"/>
  <c r="U1768" i="1"/>
  <c r="V1768" i="1"/>
  <c r="U1767" i="1"/>
  <c r="V1767" i="1"/>
  <c r="U1766" i="1"/>
  <c r="V1766" i="1"/>
  <c r="U1765" i="1"/>
  <c r="V1765" i="1"/>
  <c r="U1764" i="1"/>
  <c r="V1764" i="1"/>
  <c r="U1763" i="1"/>
  <c r="V1763" i="1"/>
  <c r="U1762" i="1"/>
  <c r="V1762" i="1"/>
  <c r="U1761" i="1"/>
  <c r="V1761" i="1"/>
  <c r="U1760" i="1"/>
  <c r="V1760" i="1"/>
  <c r="U1759" i="1"/>
  <c r="V1759" i="1"/>
  <c r="U1758" i="1"/>
  <c r="V1758" i="1"/>
  <c r="U1757" i="1"/>
  <c r="V1757" i="1"/>
  <c r="U1756" i="1"/>
  <c r="V1756" i="1"/>
  <c r="U1755" i="1"/>
  <c r="V1755" i="1"/>
  <c r="U1754" i="1"/>
  <c r="V1754" i="1"/>
  <c r="U1753" i="1"/>
  <c r="V1753" i="1"/>
  <c r="U1752" i="1"/>
  <c r="V1752" i="1"/>
  <c r="U1751" i="1"/>
  <c r="V1751" i="1"/>
  <c r="U1750" i="1"/>
  <c r="V1750" i="1"/>
  <c r="U1749" i="1"/>
  <c r="V1749" i="1"/>
  <c r="U1748" i="1"/>
  <c r="V1748" i="1"/>
  <c r="U1747" i="1"/>
  <c r="V1747" i="1"/>
  <c r="U1746" i="1"/>
  <c r="V1746" i="1"/>
  <c r="U1745" i="1"/>
  <c r="V1745" i="1"/>
  <c r="U1744" i="1"/>
  <c r="V1744" i="1"/>
  <c r="U1743" i="1"/>
  <c r="V1743" i="1"/>
  <c r="U1742" i="1"/>
  <c r="V1742" i="1"/>
  <c r="U1741" i="1"/>
  <c r="V1741" i="1"/>
  <c r="U1740" i="1"/>
  <c r="V1740" i="1"/>
  <c r="U1739" i="1"/>
  <c r="V1739" i="1"/>
  <c r="U1738" i="1"/>
  <c r="V1738" i="1"/>
  <c r="U1737" i="1"/>
  <c r="V1737" i="1"/>
  <c r="U1736" i="1"/>
  <c r="V1736" i="1"/>
  <c r="U1735" i="1"/>
  <c r="V1735" i="1"/>
  <c r="U1734" i="1"/>
  <c r="V1734" i="1"/>
  <c r="U1733" i="1"/>
  <c r="V1733" i="1"/>
  <c r="U1732" i="1"/>
  <c r="V1732" i="1"/>
  <c r="U1731" i="1"/>
  <c r="V1731" i="1"/>
  <c r="U1730" i="1"/>
  <c r="V1730" i="1"/>
  <c r="U1729" i="1"/>
  <c r="V1729" i="1"/>
  <c r="U1728" i="1"/>
  <c r="V1728" i="1"/>
  <c r="U1727" i="1"/>
  <c r="V1727" i="1"/>
  <c r="U1726" i="1"/>
  <c r="V1726" i="1"/>
  <c r="U1725" i="1"/>
  <c r="V1725" i="1"/>
  <c r="U1724" i="1"/>
  <c r="V1724" i="1"/>
  <c r="U1723" i="1"/>
  <c r="V1723" i="1"/>
  <c r="U1722" i="1"/>
  <c r="V1722" i="1"/>
  <c r="U1721" i="1"/>
  <c r="V1721" i="1"/>
  <c r="U1720" i="1"/>
  <c r="V1720" i="1"/>
  <c r="U1719" i="1"/>
  <c r="V1719" i="1"/>
  <c r="U1718" i="1"/>
  <c r="V1718" i="1"/>
  <c r="U1717" i="1"/>
  <c r="V1717" i="1"/>
  <c r="U1716" i="1"/>
  <c r="V1716" i="1"/>
  <c r="U1715" i="1"/>
  <c r="V1715" i="1"/>
  <c r="U1714" i="1"/>
  <c r="V1714" i="1"/>
  <c r="U1713" i="1"/>
  <c r="V1713" i="1"/>
  <c r="U1712" i="1"/>
  <c r="V1712" i="1"/>
  <c r="U1711" i="1"/>
  <c r="V1711" i="1"/>
  <c r="U1710" i="1"/>
  <c r="V1710" i="1"/>
  <c r="U1709" i="1"/>
  <c r="V1709" i="1"/>
  <c r="U1708" i="1"/>
  <c r="V1708" i="1"/>
  <c r="U1707" i="1"/>
  <c r="V1707" i="1"/>
  <c r="U1706" i="1"/>
  <c r="V1706" i="1"/>
  <c r="U1705" i="1"/>
  <c r="V1705" i="1"/>
  <c r="U1704" i="1"/>
  <c r="V1704" i="1"/>
  <c r="U1703" i="1"/>
  <c r="V1703" i="1"/>
  <c r="U1702" i="1"/>
  <c r="V1702" i="1"/>
  <c r="U1701" i="1"/>
  <c r="V1701" i="1"/>
  <c r="U1700" i="1"/>
  <c r="V1700" i="1"/>
  <c r="U1699" i="1"/>
  <c r="V1699" i="1"/>
  <c r="U1698" i="1"/>
  <c r="V1698" i="1"/>
  <c r="U1697" i="1"/>
  <c r="V1697" i="1"/>
  <c r="U1696" i="1"/>
  <c r="V1696" i="1"/>
  <c r="U1695" i="1"/>
  <c r="V1695" i="1"/>
  <c r="U1694" i="1"/>
  <c r="V1694" i="1"/>
  <c r="U1693" i="1"/>
  <c r="V1693" i="1"/>
  <c r="U1692" i="1"/>
  <c r="V1692" i="1"/>
  <c r="U1691" i="1"/>
  <c r="V1691" i="1"/>
  <c r="U1690" i="1"/>
  <c r="V1690" i="1"/>
  <c r="U1689" i="1"/>
  <c r="V1689" i="1"/>
  <c r="U1688" i="1"/>
  <c r="V1688" i="1"/>
  <c r="U1687" i="1"/>
  <c r="V1687" i="1"/>
  <c r="U1686" i="1"/>
  <c r="V1686" i="1"/>
  <c r="U1685" i="1"/>
  <c r="V1685" i="1"/>
  <c r="U1684" i="1"/>
  <c r="V1684" i="1"/>
  <c r="U1683" i="1"/>
  <c r="V1683" i="1"/>
  <c r="U1682" i="1"/>
  <c r="V1682" i="1"/>
  <c r="U1681" i="1"/>
  <c r="V1681" i="1"/>
  <c r="U1680" i="1"/>
  <c r="V1680" i="1"/>
  <c r="U1679" i="1"/>
  <c r="V1679" i="1"/>
  <c r="U1678" i="1"/>
  <c r="V1678" i="1"/>
  <c r="U1677" i="1"/>
  <c r="V1677" i="1"/>
  <c r="U1676" i="1"/>
  <c r="V1676" i="1"/>
  <c r="U1675" i="1"/>
  <c r="V1675" i="1"/>
  <c r="U1674" i="1"/>
  <c r="V1674" i="1"/>
  <c r="U1673" i="1"/>
  <c r="V1673" i="1"/>
  <c r="U1672" i="1"/>
  <c r="V1672" i="1"/>
  <c r="U1671" i="1"/>
  <c r="V1671" i="1"/>
  <c r="U1670" i="1"/>
  <c r="V1670" i="1"/>
  <c r="U1669" i="1"/>
  <c r="V1669" i="1"/>
  <c r="U1668" i="1"/>
  <c r="V1668" i="1"/>
  <c r="U1667" i="1"/>
  <c r="V1667" i="1"/>
  <c r="U1666" i="1"/>
  <c r="V1666" i="1"/>
  <c r="U1665" i="1"/>
  <c r="V1665" i="1"/>
  <c r="U1664" i="1"/>
  <c r="V1664" i="1"/>
  <c r="U1663" i="1"/>
  <c r="V1663" i="1"/>
  <c r="U1662" i="1"/>
  <c r="V1662" i="1"/>
  <c r="U1661" i="1"/>
  <c r="V1661" i="1"/>
  <c r="U1660" i="1"/>
  <c r="V1660" i="1"/>
  <c r="U1659" i="1"/>
  <c r="V1659" i="1"/>
  <c r="U1658" i="1"/>
  <c r="V1658" i="1"/>
  <c r="U1657" i="1"/>
  <c r="V1657" i="1"/>
  <c r="U1656" i="1"/>
  <c r="V1656" i="1"/>
  <c r="U1655" i="1"/>
  <c r="V1655" i="1"/>
  <c r="U1654" i="1"/>
  <c r="V1654" i="1"/>
  <c r="U1653" i="1"/>
  <c r="V1653" i="1"/>
  <c r="U1652" i="1"/>
  <c r="V1652" i="1"/>
  <c r="U1651" i="1"/>
  <c r="V1651" i="1"/>
  <c r="U1650" i="1"/>
  <c r="V1650" i="1"/>
  <c r="U1649" i="1"/>
  <c r="V1649" i="1"/>
  <c r="U1648" i="1"/>
  <c r="V1648" i="1"/>
  <c r="U1647" i="1"/>
  <c r="V1647" i="1"/>
  <c r="U1646" i="1"/>
  <c r="V1646" i="1"/>
  <c r="U1645" i="1"/>
  <c r="V1645" i="1"/>
  <c r="U1644" i="1"/>
  <c r="V1644" i="1"/>
  <c r="U1643" i="1"/>
  <c r="V1643" i="1"/>
  <c r="U1642" i="1"/>
  <c r="V1642" i="1"/>
  <c r="U1641" i="1"/>
  <c r="V1641" i="1"/>
  <c r="U1640" i="1"/>
  <c r="V1640" i="1"/>
  <c r="U1639" i="1"/>
  <c r="V1639" i="1"/>
  <c r="U1638" i="1"/>
  <c r="V1638" i="1"/>
  <c r="U1637" i="1"/>
  <c r="V1637" i="1"/>
  <c r="U1636" i="1"/>
  <c r="V1636" i="1"/>
  <c r="U1635" i="1"/>
  <c r="V1635" i="1"/>
  <c r="U1634" i="1"/>
  <c r="V1634" i="1"/>
  <c r="U1633" i="1"/>
  <c r="V1633" i="1"/>
  <c r="U1632" i="1"/>
  <c r="V1632" i="1"/>
  <c r="U1631" i="1"/>
  <c r="V1631" i="1"/>
  <c r="U1630" i="1"/>
  <c r="V1630" i="1"/>
  <c r="U1629" i="1"/>
  <c r="V1629" i="1"/>
  <c r="U1628" i="1"/>
  <c r="V1628" i="1"/>
  <c r="U1627" i="1"/>
  <c r="V1627" i="1"/>
  <c r="U1626" i="1"/>
  <c r="V1626" i="1"/>
  <c r="U1625" i="1"/>
  <c r="V1625" i="1"/>
  <c r="U1624" i="1"/>
  <c r="V1624" i="1"/>
  <c r="U1623" i="1"/>
  <c r="V1623" i="1"/>
  <c r="U1622" i="1"/>
  <c r="V1622" i="1"/>
  <c r="U1621" i="1"/>
  <c r="V1621" i="1"/>
  <c r="U1620" i="1"/>
  <c r="V1620" i="1"/>
  <c r="U1619" i="1"/>
  <c r="V1619" i="1"/>
  <c r="U1618" i="1"/>
  <c r="V1618" i="1"/>
  <c r="U1617" i="1"/>
  <c r="V1617" i="1"/>
  <c r="U1616" i="1"/>
  <c r="V1616" i="1"/>
  <c r="U1615" i="1"/>
  <c r="V1615" i="1"/>
  <c r="U1614" i="1"/>
  <c r="V1614" i="1"/>
  <c r="U1613" i="1"/>
  <c r="V1613" i="1"/>
  <c r="U1612" i="1"/>
  <c r="V1612" i="1"/>
  <c r="U1611" i="1"/>
  <c r="V1611" i="1"/>
  <c r="U1610" i="1"/>
  <c r="V1610" i="1"/>
  <c r="U1609" i="1"/>
  <c r="V1609" i="1"/>
  <c r="U1608" i="1"/>
  <c r="V1608" i="1"/>
  <c r="U1607" i="1"/>
  <c r="V1607" i="1"/>
  <c r="U1606" i="1"/>
  <c r="V1606" i="1"/>
  <c r="U1605" i="1"/>
  <c r="V1605" i="1"/>
  <c r="U1604" i="1"/>
  <c r="V1604" i="1"/>
  <c r="U1603" i="1"/>
  <c r="V1603" i="1"/>
  <c r="U1602" i="1"/>
  <c r="V1602" i="1"/>
  <c r="U1601" i="1"/>
  <c r="V1601" i="1"/>
  <c r="U1600" i="1"/>
  <c r="V1600" i="1"/>
  <c r="U1599" i="1"/>
  <c r="V1599" i="1"/>
  <c r="U1598" i="1"/>
  <c r="V1598" i="1"/>
  <c r="U1597" i="1"/>
  <c r="V1597" i="1"/>
  <c r="U1596" i="1"/>
  <c r="V1596" i="1"/>
  <c r="U1595" i="1"/>
  <c r="V1595" i="1"/>
  <c r="U1594" i="1"/>
  <c r="V1594" i="1"/>
  <c r="U1593" i="1"/>
  <c r="V1593" i="1"/>
  <c r="U1592" i="1"/>
  <c r="V1592" i="1"/>
  <c r="U1591" i="1"/>
  <c r="V1591" i="1"/>
  <c r="U1590" i="1"/>
  <c r="V1590" i="1"/>
  <c r="U1589" i="1"/>
  <c r="V1589" i="1"/>
  <c r="U1588" i="1"/>
  <c r="V1588" i="1"/>
  <c r="U1587" i="1"/>
  <c r="V1587" i="1"/>
  <c r="U1586" i="1"/>
  <c r="V1586" i="1"/>
  <c r="U1585" i="1"/>
  <c r="V1585" i="1"/>
  <c r="U1584" i="1"/>
  <c r="V1584" i="1"/>
  <c r="U1583" i="1"/>
  <c r="V1583" i="1"/>
  <c r="U1582" i="1"/>
  <c r="V1582" i="1"/>
  <c r="U1581" i="1"/>
  <c r="V1581" i="1"/>
  <c r="U1580" i="1"/>
  <c r="V1580" i="1"/>
  <c r="U1579" i="1"/>
  <c r="V1579" i="1"/>
  <c r="U1578" i="1"/>
  <c r="V1578" i="1"/>
  <c r="U1577" i="1"/>
  <c r="V1577" i="1"/>
  <c r="U1576" i="1"/>
  <c r="V1576" i="1"/>
  <c r="U1575" i="1"/>
  <c r="V1575" i="1"/>
  <c r="U1574" i="1"/>
  <c r="V1574" i="1"/>
  <c r="U1573" i="1"/>
  <c r="V1573" i="1"/>
  <c r="U1572" i="1"/>
  <c r="V1572" i="1"/>
  <c r="U1571" i="1"/>
  <c r="V1571" i="1"/>
  <c r="U1570" i="1"/>
  <c r="V1570" i="1"/>
  <c r="U1569" i="1"/>
  <c r="V1569" i="1"/>
  <c r="U1568" i="1"/>
  <c r="V1568" i="1"/>
  <c r="U1567" i="1"/>
  <c r="V1567" i="1"/>
  <c r="U1566" i="1"/>
  <c r="V1566" i="1"/>
  <c r="U1565" i="1"/>
  <c r="V1565" i="1"/>
  <c r="U1564" i="1"/>
  <c r="V1564" i="1"/>
  <c r="U1563" i="1"/>
  <c r="V1563" i="1"/>
  <c r="U1562" i="1"/>
  <c r="V1562" i="1"/>
  <c r="U1561" i="1"/>
  <c r="V1561" i="1"/>
  <c r="U1560" i="1"/>
  <c r="V1560" i="1"/>
  <c r="U1559" i="1"/>
  <c r="V1559" i="1"/>
  <c r="U1558" i="1"/>
  <c r="V1558" i="1"/>
  <c r="U1557" i="1"/>
  <c r="V1557" i="1"/>
  <c r="U1556" i="1"/>
  <c r="V1556" i="1"/>
  <c r="U1555" i="1"/>
  <c r="V1555" i="1"/>
  <c r="U1554" i="1"/>
  <c r="V1554" i="1"/>
  <c r="U1553" i="1"/>
  <c r="V1553" i="1"/>
  <c r="U1552" i="1"/>
  <c r="V1552" i="1"/>
  <c r="U1551" i="1"/>
  <c r="V1551" i="1"/>
  <c r="U1550" i="1"/>
  <c r="V1550" i="1"/>
  <c r="U1549" i="1"/>
  <c r="V1549" i="1"/>
  <c r="U1548" i="1"/>
  <c r="V1548" i="1"/>
  <c r="U1547" i="1"/>
  <c r="V1547" i="1"/>
  <c r="U1546" i="1"/>
  <c r="V1546" i="1"/>
  <c r="U1545" i="1"/>
  <c r="V1545" i="1"/>
  <c r="U1544" i="1"/>
  <c r="V1544" i="1"/>
  <c r="U1543" i="1"/>
  <c r="V1543" i="1"/>
  <c r="U1542" i="1"/>
  <c r="V1542" i="1"/>
  <c r="U1541" i="1"/>
  <c r="V1541" i="1"/>
  <c r="U1540" i="1"/>
  <c r="V1540" i="1"/>
  <c r="U1539" i="1"/>
  <c r="V1539" i="1"/>
  <c r="U1538" i="1"/>
  <c r="V1538" i="1"/>
  <c r="U1537" i="1"/>
  <c r="V1537" i="1"/>
  <c r="U1536" i="1"/>
  <c r="V1536" i="1"/>
  <c r="U1535" i="1"/>
  <c r="V1535" i="1"/>
  <c r="U1534" i="1"/>
  <c r="V1534" i="1"/>
  <c r="U1533" i="1"/>
  <c r="V1533" i="1"/>
  <c r="U1532" i="1"/>
  <c r="V1532" i="1"/>
  <c r="U1531" i="1"/>
  <c r="V1531" i="1"/>
  <c r="U1530" i="1"/>
  <c r="V1530" i="1"/>
  <c r="U1529" i="1"/>
  <c r="V1529" i="1"/>
  <c r="U1528" i="1"/>
  <c r="V1528" i="1"/>
  <c r="U1527" i="1"/>
  <c r="V1527" i="1"/>
  <c r="U1526" i="1"/>
  <c r="V1526" i="1"/>
  <c r="U1525" i="1"/>
  <c r="V1525" i="1"/>
  <c r="U1524" i="1"/>
  <c r="V1524" i="1"/>
  <c r="U1523" i="1"/>
  <c r="V1523" i="1"/>
  <c r="U1522" i="1"/>
  <c r="V1522" i="1"/>
  <c r="U1521" i="1"/>
  <c r="V1521" i="1"/>
  <c r="U1520" i="1"/>
  <c r="V1520" i="1"/>
  <c r="U1519" i="1"/>
  <c r="V1519" i="1"/>
  <c r="U1518" i="1"/>
  <c r="V1518" i="1"/>
  <c r="U1517" i="1"/>
  <c r="V1517" i="1"/>
  <c r="U1516" i="1"/>
  <c r="V1516" i="1"/>
  <c r="U1515" i="1"/>
  <c r="V1515" i="1"/>
  <c r="U1514" i="1"/>
  <c r="V1514" i="1"/>
  <c r="U1513" i="1"/>
  <c r="V1513" i="1"/>
  <c r="U1512" i="1"/>
  <c r="V1512" i="1"/>
  <c r="U1511" i="1"/>
  <c r="V1511" i="1"/>
  <c r="U1510" i="1"/>
  <c r="V1510" i="1"/>
  <c r="U1509" i="1"/>
  <c r="V1509" i="1"/>
  <c r="U1508" i="1"/>
  <c r="V1508" i="1"/>
  <c r="U1507" i="1"/>
  <c r="V1507" i="1"/>
  <c r="U1506" i="1"/>
  <c r="V1506" i="1"/>
  <c r="U1505" i="1"/>
  <c r="V1505" i="1"/>
  <c r="U1504" i="1"/>
  <c r="V1504" i="1"/>
  <c r="U1503" i="1"/>
  <c r="V1503" i="1"/>
  <c r="U1502" i="1"/>
  <c r="V1502" i="1"/>
  <c r="U1501" i="1"/>
  <c r="V1501" i="1"/>
  <c r="U1500" i="1"/>
  <c r="V1500" i="1"/>
  <c r="U1499" i="1"/>
  <c r="V1499" i="1"/>
  <c r="U1498" i="1"/>
  <c r="V1498" i="1"/>
  <c r="U1497" i="1"/>
  <c r="V1497" i="1"/>
  <c r="U1496" i="1"/>
  <c r="V1496" i="1"/>
  <c r="U1495" i="1"/>
  <c r="V1495" i="1"/>
  <c r="U1494" i="1"/>
  <c r="V1494" i="1"/>
  <c r="U1493" i="1"/>
  <c r="V1493" i="1"/>
  <c r="U1492" i="1"/>
  <c r="V1492" i="1"/>
  <c r="U1491" i="1"/>
  <c r="V1491" i="1"/>
  <c r="U1490" i="1"/>
  <c r="V1490" i="1"/>
  <c r="U1489" i="1"/>
  <c r="V1489" i="1"/>
  <c r="U1488" i="1"/>
  <c r="V1488" i="1"/>
  <c r="U1487" i="1"/>
  <c r="V1487" i="1"/>
  <c r="U1486" i="1"/>
  <c r="V1486" i="1"/>
  <c r="U1485" i="1"/>
  <c r="V1485" i="1"/>
  <c r="U1484" i="1"/>
  <c r="V1484" i="1"/>
  <c r="U1483" i="1"/>
  <c r="V1483" i="1"/>
  <c r="U1482" i="1"/>
  <c r="V1482" i="1"/>
  <c r="U1481" i="1"/>
  <c r="V1481" i="1"/>
  <c r="U1480" i="1"/>
  <c r="V1480" i="1"/>
  <c r="U1479" i="1"/>
  <c r="V1479" i="1"/>
  <c r="U1478" i="1"/>
  <c r="V1478" i="1"/>
  <c r="U1477" i="1"/>
  <c r="V1477" i="1"/>
  <c r="U1476" i="1"/>
  <c r="V1476" i="1"/>
  <c r="U1475" i="1"/>
  <c r="V1475" i="1"/>
  <c r="U1474" i="1"/>
  <c r="V1474" i="1"/>
  <c r="U1473" i="1"/>
  <c r="V1473" i="1"/>
  <c r="U1472" i="1"/>
  <c r="V1472" i="1"/>
  <c r="U1471" i="1"/>
  <c r="V1471" i="1"/>
  <c r="U1470" i="1"/>
  <c r="V1470" i="1"/>
  <c r="U1469" i="1"/>
  <c r="V1469" i="1"/>
  <c r="U1468" i="1"/>
  <c r="V1468" i="1"/>
  <c r="U1467" i="1"/>
  <c r="V1467" i="1"/>
  <c r="U1466" i="1"/>
  <c r="V1466" i="1"/>
  <c r="U1465" i="1"/>
  <c r="V1465" i="1"/>
  <c r="U1464" i="1"/>
  <c r="V1464" i="1"/>
  <c r="U1463" i="1"/>
  <c r="V1463" i="1"/>
  <c r="U1462" i="1"/>
  <c r="V1462" i="1"/>
  <c r="U1461" i="1"/>
  <c r="V1461" i="1"/>
  <c r="U1460" i="1"/>
  <c r="V1460" i="1"/>
  <c r="U1459" i="1"/>
  <c r="V1459" i="1"/>
  <c r="U1458" i="1"/>
  <c r="V1458" i="1"/>
  <c r="U1457" i="1"/>
  <c r="V1457" i="1"/>
  <c r="U1456" i="1"/>
  <c r="V1456" i="1"/>
  <c r="U1455" i="1"/>
  <c r="V1455" i="1"/>
  <c r="U1454" i="1"/>
  <c r="V1454" i="1"/>
  <c r="U1453" i="1"/>
  <c r="V1453" i="1"/>
  <c r="U1452" i="1"/>
  <c r="V1452" i="1"/>
  <c r="U1451" i="1"/>
  <c r="V1451" i="1"/>
  <c r="U1450" i="1"/>
  <c r="V1450" i="1"/>
  <c r="U1449" i="1"/>
  <c r="V1449" i="1"/>
  <c r="U1448" i="1"/>
  <c r="V1448" i="1"/>
  <c r="U1447" i="1"/>
  <c r="V1447" i="1"/>
  <c r="U1446" i="1"/>
  <c r="V1446" i="1"/>
  <c r="U1445" i="1"/>
  <c r="V1445" i="1"/>
  <c r="U1444" i="1"/>
  <c r="V1444" i="1"/>
  <c r="U1443" i="1"/>
  <c r="V1443" i="1"/>
  <c r="U1442" i="1"/>
  <c r="V1442" i="1"/>
  <c r="U1441" i="1"/>
  <c r="V1441" i="1"/>
  <c r="U1440" i="1"/>
  <c r="V1440" i="1"/>
  <c r="U1439" i="1"/>
  <c r="V1439" i="1"/>
  <c r="U1438" i="1"/>
  <c r="V1438" i="1"/>
  <c r="U1437" i="1"/>
  <c r="V1437" i="1"/>
  <c r="U1436" i="1"/>
  <c r="V1436" i="1"/>
  <c r="U1435" i="1"/>
  <c r="V1435" i="1"/>
  <c r="U1434" i="1"/>
  <c r="V1434" i="1"/>
  <c r="U1433" i="1"/>
  <c r="V1433" i="1"/>
  <c r="U1432" i="1"/>
  <c r="V1432" i="1"/>
  <c r="U1431" i="1"/>
  <c r="V1431" i="1"/>
  <c r="U1430" i="1"/>
  <c r="V1430" i="1"/>
  <c r="U1429" i="1"/>
  <c r="V1429" i="1"/>
  <c r="U1428" i="1"/>
  <c r="V1428" i="1"/>
  <c r="U1427" i="1"/>
  <c r="V1427" i="1"/>
  <c r="U1426" i="1"/>
  <c r="V1426" i="1"/>
  <c r="U1425" i="1"/>
  <c r="V1425" i="1"/>
  <c r="U1424" i="1"/>
  <c r="V1424" i="1"/>
  <c r="U1423" i="1"/>
  <c r="V1423" i="1"/>
  <c r="U1422" i="1"/>
  <c r="V1422" i="1"/>
  <c r="U1421" i="1"/>
  <c r="V1421" i="1"/>
  <c r="U1420" i="1"/>
  <c r="V1420" i="1"/>
  <c r="U1419" i="1"/>
  <c r="V1419" i="1"/>
  <c r="U1418" i="1"/>
  <c r="V1418" i="1"/>
  <c r="U1417" i="1"/>
  <c r="V1417" i="1"/>
  <c r="U1416" i="1"/>
  <c r="V1416" i="1"/>
  <c r="U1415" i="1"/>
  <c r="V1415" i="1"/>
  <c r="U1414" i="1"/>
  <c r="V1414" i="1"/>
  <c r="U1413" i="1"/>
  <c r="V1413" i="1"/>
  <c r="U1412" i="1"/>
  <c r="V1412" i="1"/>
  <c r="U1411" i="1"/>
  <c r="V1411" i="1"/>
  <c r="U1410" i="1"/>
  <c r="V1410" i="1"/>
  <c r="U1409" i="1"/>
  <c r="V1409" i="1"/>
  <c r="U1408" i="1"/>
  <c r="V1408" i="1"/>
  <c r="U1407" i="1"/>
  <c r="V1407" i="1"/>
  <c r="U1406" i="1"/>
  <c r="V1406" i="1"/>
  <c r="U1405" i="1"/>
  <c r="V1405" i="1"/>
  <c r="U1404" i="1"/>
  <c r="V1404" i="1"/>
  <c r="U1403" i="1"/>
  <c r="V1403" i="1"/>
  <c r="U1402" i="1"/>
  <c r="V1402" i="1"/>
  <c r="U1401" i="1"/>
  <c r="V1401" i="1"/>
  <c r="U1400" i="1"/>
  <c r="V1400" i="1"/>
  <c r="U1399" i="1"/>
  <c r="V1399" i="1"/>
  <c r="U1398" i="1"/>
  <c r="V1398" i="1"/>
  <c r="U1397" i="1"/>
  <c r="V1397" i="1"/>
  <c r="U1396" i="1"/>
  <c r="V1396" i="1"/>
  <c r="U1395" i="1"/>
  <c r="V1395" i="1"/>
  <c r="U1394" i="1"/>
  <c r="V1394" i="1"/>
  <c r="U1393" i="1"/>
  <c r="V1393" i="1"/>
  <c r="U1392" i="1"/>
  <c r="V1392" i="1"/>
  <c r="U1391" i="1"/>
  <c r="V1391" i="1"/>
  <c r="U1390" i="1"/>
  <c r="V1390" i="1"/>
  <c r="U1389" i="1"/>
  <c r="V1389" i="1"/>
  <c r="U1388" i="1"/>
  <c r="V1388" i="1"/>
  <c r="U1387" i="1"/>
  <c r="V1387" i="1"/>
  <c r="U1386" i="1"/>
  <c r="V1386" i="1"/>
  <c r="U1385" i="1"/>
  <c r="V1385" i="1"/>
  <c r="U1384" i="1"/>
  <c r="V1384" i="1"/>
  <c r="U1383" i="1"/>
  <c r="V1383" i="1"/>
  <c r="U1382" i="1"/>
  <c r="V1382" i="1"/>
  <c r="U1381" i="1"/>
  <c r="V1381" i="1"/>
  <c r="U1380" i="1"/>
  <c r="V1380" i="1"/>
  <c r="U1379" i="1"/>
  <c r="V1379" i="1"/>
  <c r="U1378" i="1"/>
  <c r="V1378" i="1"/>
  <c r="U1377" i="1"/>
  <c r="V1377" i="1"/>
  <c r="U1376" i="1"/>
  <c r="V1376" i="1"/>
  <c r="U1375" i="1"/>
  <c r="V1375" i="1"/>
  <c r="U1374" i="1"/>
  <c r="V1374" i="1"/>
  <c r="U1373" i="1"/>
  <c r="V1373" i="1"/>
  <c r="U1372" i="1"/>
  <c r="V1372" i="1"/>
  <c r="U1371" i="1"/>
  <c r="V1371" i="1"/>
  <c r="U1370" i="1"/>
  <c r="V1370" i="1"/>
  <c r="U1369" i="1"/>
  <c r="V1369" i="1"/>
  <c r="U1368" i="1"/>
  <c r="V1368" i="1"/>
  <c r="U1367" i="1"/>
  <c r="V1367" i="1"/>
  <c r="U1366" i="1"/>
  <c r="V1366" i="1"/>
  <c r="U1365" i="1"/>
  <c r="V1365" i="1"/>
  <c r="U1364" i="1"/>
  <c r="V1364" i="1"/>
  <c r="U1363" i="1"/>
  <c r="V1363" i="1"/>
  <c r="U1362" i="1"/>
  <c r="V1362" i="1"/>
  <c r="U1361" i="1"/>
  <c r="V1361" i="1"/>
  <c r="U1360" i="1"/>
  <c r="V1360" i="1"/>
  <c r="U1359" i="1"/>
  <c r="V1359" i="1"/>
  <c r="U1358" i="1"/>
  <c r="V1358" i="1"/>
  <c r="U1357" i="1"/>
  <c r="V1357" i="1"/>
  <c r="U1356" i="1"/>
  <c r="V1356" i="1"/>
  <c r="U1355" i="1"/>
  <c r="V1355" i="1"/>
  <c r="U1354" i="1"/>
  <c r="V1354" i="1"/>
  <c r="U1353" i="1"/>
  <c r="V1353" i="1"/>
  <c r="U1352" i="1"/>
  <c r="V1352" i="1"/>
  <c r="U1351" i="1"/>
  <c r="V1351" i="1"/>
  <c r="U1350" i="1"/>
  <c r="V1350" i="1"/>
  <c r="U1349" i="1"/>
  <c r="V1349" i="1"/>
  <c r="U1348" i="1"/>
  <c r="V1348" i="1"/>
  <c r="U1347" i="1"/>
  <c r="V1347" i="1"/>
  <c r="U1346" i="1"/>
  <c r="V1346" i="1"/>
  <c r="U1345" i="1"/>
  <c r="V1345" i="1"/>
  <c r="U1344" i="1"/>
  <c r="V1344" i="1"/>
  <c r="U1343" i="1"/>
  <c r="V1343" i="1"/>
  <c r="U1342" i="1"/>
  <c r="V1342" i="1"/>
  <c r="U1341" i="1"/>
  <c r="V1341" i="1"/>
  <c r="U1340" i="1"/>
  <c r="V1340" i="1"/>
  <c r="U1339" i="1"/>
  <c r="V1339" i="1"/>
  <c r="U1338" i="1"/>
  <c r="V1338" i="1"/>
  <c r="U1337" i="1"/>
  <c r="V1337" i="1"/>
  <c r="U1336" i="1"/>
  <c r="V1336" i="1"/>
  <c r="U1335" i="1"/>
  <c r="V1335" i="1"/>
  <c r="U1334" i="1"/>
  <c r="V1334" i="1"/>
  <c r="U1333" i="1"/>
  <c r="V1333" i="1"/>
  <c r="U1332" i="1"/>
  <c r="V1332" i="1"/>
  <c r="U1331" i="1"/>
  <c r="V1331" i="1"/>
  <c r="U1330" i="1"/>
  <c r="V1330" i="1"/>
  <c r="U1329" i="1"/>
  <c r="V1329" i="1"/>
  <c r="U1328" i="1"/>
  <c r="V1328" i="1"/>
  <c r="U1327" i="1"/>
  <c r="V1327" i="1"/>
  <c r="U1326" i="1"/>
  <c r="V1326" i="1"/>
  <c r="U1325" i="1"/>
  <c r="V1325" i="1"/>
  <c r="U1324" i="1"/>
  <c r="V1324" i="1"/>
  <c r="U1323" i="1"/>
  <c r="V1323" i="1"/>
  <c r="U1322" i="1"/>
  <c r="V1322" i="1"/>
  <c r="U1321" i="1"/>
  <c r="V1321" i="1"/>
  <c r="U1320" i="1"/>
  <c r="V1320" i="1"/>
  <c r="U1319" i="1"/>
  <c r="V1319" i="1"/>
  <c r="U1318" i="1"/>
  <c r="V1318" i="1"/>
  <c r="U1317" i="1"/>
  <c r="V1317" i="1"/>
  <c r="U1316" i="1"/>
  <c r="V1316" i="1"/>
  <c r="U1315" i="1"/>
  <c r="V1315" i="1"/>
  <c r="U1314" i="1"/>
  <c r="V1314" i="1"/>
  <c r="U1313" i="1"/>
  <c r="V1313" i="1"/>
  <c r="U1312" i="1"/>
  <c r="V1312" i="1"/>
  <c r="U1311" i="1"/>
  <c r="V1311" i="1"/>
  <c r="U1310" i="1"/>
  <c r="V1310" i="1"/>
  <c r="U1309" i="1"/>
  <c r="V1309" i="1"/>
  <c r="U1308" i="1"/>
  <c r="V1308" i="1"/>
  <c r="U1307" i="1"/>
  <c r="V1307" i="1"/>
  <c r="U1306" i="1"/>
  <c r="V1306" i="1"/>
  <c r="U1305" i="1"/>
  <c r="V1305" i="1"/>
  <c r="U1304" i="1"/>
  <c r="V1304" i="1"/>
  <c r="U1303" i="1"/>
  <c r="V1303" i="1"/>
  <c r="U1302" i="1"/>
  <c r="V1302" i="1"/>
  <c r="U1301" i="1"/>
  <c r="V1301" i="1"/>
  <c r="U1300" i="1"/>
  <c r="V1300" i="1"/>
  <c r="U1299" i="1"/>
  <c r="V1299" i="1"/>
  <c r="U1298" i="1"/>
  <c r="V1298" i="1"/>
  <c r="U1297" i="1"/>
  <c r="V1297" i="1"/>
  <c r="U1296" i="1"/>
  <c r="V1296" i="1"/>
  <c r="U1295" i="1"/>
  <c r="V1295" i="1"/>
  <c r="U1294" i="1"/>
  <c r="V1294" i="1"/>
  <c r="U1293" i="1"/>
  <c r="V1293" i="1"/>
  <c r="U1292" i="1"/>
  <c r="V1292" i="1"/>
  <c r="U1291" i="1"/>
  <c r="V1291" i="1"/>
  <c r="U1290" i="1"/>
  <c r="V1290" i="1"/>
  <c r="U1289" i="1"/>
  <c r="V1289" i="1"/>
  <c r="U1288" i="1"/>
  <c r="V1288" i="1"/>
  <c r="U1287" i="1"/>
  <c r="V1287" i="1"/>
  <c r="U1286" i="1"/>
  <c r="V1286" i="1"/>
  <c r="U1285" i="1"/>
  <c r="V1285" i="1"/>
  <c r="U1284" i="1"/>
  <c r="V1284" i="1"/>
  <c r="U1283" i="1"/>
  <c r="V1283" i="1"/>
  <c r="U1282" i="1"/>
  <c r="V1282" i="1"/>
  <c r="U1281" i="1"/>
  <c r="V1281" i="1"/>
  <c r="U1280" i="1"/>
  <c r="V1280" i="1"/>
  <c r="U1279" i="1"/>
  <c r="V1279" i="1"/>
  <c r="U1278" i="1"/>
  <c r="V1278" i="1"/>
  <c r="U1277" i="1"/>
  <c r="V1277" i="1"/>
  <c r="U1276" i="1"/>
  <c r="V1276" i="1"/>
  <c r="U1275" i="1"/>
  <c r="V1275" i="1"/>
  <c r="U1274" i="1"/>
  <c r="V1274" i="1"/>
  <c r="U1273" i="1"/>
  <c r="V1273" i="1"/>
  <c r="U1272" i="1"/>
  <c r="V1272" i="1"/>
  <c r="U1271" i="1"/>
  <c r="V1271" i="1"/>
  <c r="U1270" i="1"/>
  <c r="V1270" i="1"/>
  <c r="U1269" i="1"/>
  <c r="V1269" i="1"/>
  <c r="U1268" i="1"/>
  <c r="V1268" i="1"/>
  <c r="U1267" i="1"/>
  <c r="V1267" i="1"/>
  <c r="U1266" i="1"/>
  <c r="V1266" i="1"/>
  <c r="U1265" i="1"/>
  <c r="V1265" i="1"/>
  <c r="U1264" i="1"/>
  <c r="V1264" i="1"/>
  <c r="U1263" i="1"/>
  <c r="V1263" i="1"/>
  <c r="U1262" i="1"/>
  <c r="V1262" i="1"/>
  <c r="U1261" i="1"/>
  <c r="V1261" i="1"/>
  <c r="U1260" i="1"/>
  <c r="V1260" i="1"/>
  <c r="U1259" i="1"/>
  <c r="V1259" i="1"/>
  <c r="U1258" i="1"/>
  <c r="V1258" i="1"/>
  <c r="U1257" i="1"/>
  <c r="V1257" i="1"/>
  <c r="U1256" i="1"/>
  <c r="V1256" i="1"/>
  <c r="U1255" i="1"/>
  <c r="V1255" i="1"/>
  <c r="U1254" i="1"/>
  <c r="V1254" i="1"/>
  <c r="U1253" i="1"/>
  <c r="V1253" i="1"/>
  <c r="U1252" i="1"/>
  <c r="V1252" i="1"/>
  <c r="U1251" i="1"/>
  <c r="V1251" i="1"/>
  <c r="U1250" i="1"/>
  <c r="V1250" i="1"/>
  <c r="U1249" i="1"/>
  <c r="V1249" i="1"/>
  <c r="U1248" i="1"/>
  <c r="V1248" i="1"/>
  <c r="U1247" i="1"/>
  <c r="V1247" i="1"/>
  <c r="U1246" i="1"/>
  <c r="V1246" i="1"/>
  <c r="U1245" i="1"/>
  <c r="V1245" i="1"/>
  <c r="U1244" i="1"/>
  <c r="V1244" i="1"/>
  <c r="U1243" i="1"/>
  <c r="V1243" i="1"/>
  <c r="U1242" i="1"/>
  <c r="V1242" i="1"/>
  <c r="U1241" i="1"/>
  <c r="V1241" i="1"/>
  <c r="U1240" i="1"/>
  <c r="V1240" i="1"/>
  <c r="U1239" i="1"/>
  <c r="V1239" i="1"/>
  <c r="U1238" i="1"/>
  <c r="V1238" i="1"/>
  <c r="U1237" i="1"/>
  <c r="V1237" i="1"/>
  <c r="U1236" i="1"/>
  <c r="V1236" i="1"/>
  <c r="U1235" i="1"/>
  <c r="V1235" i="1"/>
  <c r="U1234" i="1"/>
  <c r="V1234" i="1"/>
  <c r="U1233" i="1"/>
  <c r="V1233" i="1"/>
  <c r="U1232" i="1"/>
  <c r="V1232" i="1"/>
  <c r="U1231" i="1"/>
  <c r="V1231" i="1"/>
  <c r="U1230" i="1"/>
  <c r="V1230" i="1"/>
  <c r="U1229" i="1"/>
  <c r="V1229" i="1"/>
  <c r="U1228" i="1"/>
  <c r="V1228" i="1"/>
  <c r="U1227" i="1"/>
  <c r="V1227" i="1"/>
  <c r="U1226" i="1"/>
  <c r="V1226" i="1"/>
  <c r="U1225" i="1"/>
  <c r="V1225" i="1"/>
  <c r="U1224" i="1"/>
  <c r="V1224" i="1"/>
  <c r="U1223" i="1"/>
  <c r="V1223" i="1"/>
  <c r="U1222" i="1"/>
  <c r="V1222" i="1"/>
  <c r="U1221" i="1"/>
  <c r="V1221" i="1"/>
  <c r="U1220" i="1"/>
  <c r="V1220" i="1"/>
  <c r="U1219" i="1"/>
  <c r="V1219" i="1"/>
  <c r="U1218" i="1"/>
  <c r="V1218" i="1"/>
  <c r="U1217" i="1"/>
  <c r="V1217" i="1"/>
  <c r="U1216" i="1"/>
  <c r="V1216" i="1"/>
  <c r="U1215" i="1"/>
  <c r="V1215" i="1"/>
  <c r="U1214" i="1"/>
  <c r="V1214" i="1"/>
  <c r="U1213" i="1"/>
  <c r="V1213" i="1"/>
  <c r="U1212" i="1"/>
  <c r="V1212" i="1"/>
  <c r="U1211" i="1"/>
  <c r="V1211" i="1"/>
  <c r="U1210" i="1"/>
  <c r="V1210" i="1"/>
  <c r="U1209" i="1"/>
  <c r="V1209" i="1"/>
  <c r="U1208" i="1"/>
  <c r="V1208" i="1"/>
  <c r="U1207" i="1"/>
  <c r="V1207" i="1"/>
  <c r="U1206" i="1"/>
  <c r="V1206" i="1"/>
  <c r="U1205" i="1"/>
  <c r="V1205" i="1"/>
  <c r="U1204" i="1"/>
  <c r="V1204" i="1"/>
  <c r="U1203" i="1"/>
  <c r="V1203" i="1"/>
  <c r="U1202" i="1"/>
  <c r="V1202" i="1"/>
  <c r="U1201" i="1"/>
  <c r="V1201" i="1"/>
  <c r="U1200" i="1"/>
  <c r="V1200" i="1"/>
  <c r="U1199" i="1"/>
  <c r="V1199" i="1"/>
  <c r="U1198" i="1"/>
  <c r="V1198" i="1"/>
  <c r="U1197" i="1"/>
  <c r="V1197" i="1"/>
  <c r="U1196" i="1"/>
  <c r="V1196" i="1"/>
  <c r="U1195" i="1"/>
  <c r="V1195" i="1"/>
  <c r="U1194" i="1"/>
  <c r="V1194" i="1"/>
  <c r="U1193" i="1"/>
  <c r="V1193" i="1"/>
  <c r="U1192" i="1"/>
  <c r="V1192" i="1"/>
  <c r="U1191" i="1"/>
  <c r="V1191" i="1"/>
  <c r="U1190" i="1"/>
  <c r="V1190" i="1"/>
  <c r="U1189" i="1"/>
  <c r="V1189" i="1"/>
  <c r="U1188" i="1"/>
  <c r="V1188" i="1"/>
  <c r="U1187" i="1"/>
  <c r="V1187" i="1"/>
  <c r="U1186" i="1"/>
  <c r="V1186" i="1"/>
  <c r="U1185" i="1"/>
  <c r="V1185" i="1"/>
  <c r="U1184" i="1"/>
  <c r="V1184" i="1"/>
  <c r="U1183" i="1"/>
  <c r="V1183" i="1"/>
  <c r="U1182" i="1"/>
  <c r="V1182" i="1"/>
  <c r="U1181" i="1"/>
  <c r="V1181" i="1"/>
  <c r="U1180" i="1"/>
  <c r="V1180" i="1"/>
  <c r="U1179" i="1"/>
  <c r="V1179" i="1"/>
  <c r="U1178" i="1"/>
  <c r="V1178" i="1"/>
  <c r="U1177" i="1"/>
  <c r="V1177" i="1"/>
  <c r="U1176" i="1"/>
  <c r="V1176" i="1"/>
  <c r="U1175" i="1"/>
  <c r="V1175" i="1"/>
  <c r="U1174" i="1"/>
  <c r="V1174" i="1"/>
  <c r="U1173" i="1"/>
  <c r="V1173" i="1"/>
  <c r="U1172" i="1"/>
  <c r="V1172" i="1"/>
  <c r="U1171" i="1"/>
  <c r="V1171" i="1"/>
  <c r="U1170" i="1"/>
  <c r="V1170" i="1"/>
  <c r="U1169" i="1"/>
  <c r="V1169" i="1"/>
  <c r="U1168" i="1"/>
  <c r="V1168" i="1"/>
  <c r="U1167" i="1"/>
  <c r="V1167" i="1"/>
  <c r="U1166" i="1"/>
  <c r="V1166" i="1"/>
  <c r="U1165" i="1"/>
  <c r="V1165" i="1"/>
  <c r="U1164" i="1"/>
  <c r="V1164" i="1"/>
  <c r="U1163" i="1"/>
  <c r="V1163" i="1"/>
  <c r="U1162" i="1"/>
  <c r="V1162" i="1"/>
  <c r="U1161" i="1"/>
  <c r="V1161" i="1"/>
  <c r="U1160" i="1"/>
  <c r="V1160" i="1"/>
  <c r="U1159" i="1"/>
  <c r="V1159" i="1"/>
  <c r="U1158" i="1"/>
  <c r="V1158" i="1"/>
  <c r="U1157" i="1"/>
  <c r="V1157" i="1"/>
  <c r="U1156" i="1"/>
  <c r="V1156" i="1"/>
  <c r="U1155" i="1"/>
  <c r="V1155" i="1"/>
  <c r="U1154" i="1"/>
  <c r="V1154" i="1"/>
  <c r="U1153" i="1"/>
  <c r="V1153" i="1"/>
  <c r="U1152" i="1"/>
  <c r="V1152" i="1"/>
  <c r="U1151" i="1"/>
  <c r="V1151" i="1"/>
  <c r="U1150" i="1"/>
  <c r="V1150" i="1"/>
  <c r="U1149" i="1"/>
  <c r="V1149" i="1"/>
  <c r="U1148" i="1"/>
  <c r="V1148" i="1"/>
  <c r="U1147" i="1"/>
  <c r="V1147" i="1"/>
  <c r="U1146" i="1"/>
  <c r="V1146" i="1"/>
  <c r="U1145" i="1"/>
  <c r="V1145" i="1"/>
  <c r="U1144" i="1"/>
  <c r="V1144" i="1"/>
  <c r="U1143" i="1"/>
  <c r="V1143" i="1"/>
  <c r="U1142" i="1"/>
  <c r="V1142" i="1"/>
  <c r="U1141" i="1"/>
  <c r="V1141" i="1"/>
  <c r="U1140" i="1"/>
  <c r="V1140" i="1"/>
  <c r="U1139" i="1"/>
  <c r="V1139" i="1"/>
  <c r="U1138" i="1"/>
  <c r="V1138" i="1"/>
  <c r="U1137" i="1"/>
  <c r="V1137" i="1"/>
  <c r="U1136" i="1"/>
  <c r="V1136" i="1"/>
  <c r="U1135" i="1"/>
  <c r="V1135" i="1"/>
  <c r="U1134" i="1"/>
  <c r="V1134" i="1"/>
  <c r="U1133" i="1"/>
  <c r="V1133" i="1"/>
  <c r="U1132" i="1"/>
  <c r="V1132" i="1"/>
  <c r="U1131" i="1"/>
  <c r="V1131" i="1"/>
  <c r="U1130" i="1"/>
  <c r="V1130" i="1"/>
  <c r="U1129" i="1"/>
  <c r="V1129" i="1"/>
  <c r="U1128" i="1"/>
  <c r="V1128" i="1"/>
  <c r="U1127" i="1"/>
  <c r="V1127" i="1"/>
  <c r="U1126" i="1"/>
  <c r="V1126" i="1"/>
  <c r="U1125" i="1"/>
  <c r="V1125" i="1"/>
  <c r="U1124" i="1"/>
  <c r="V1124" i="1"/>
  <c r="U1123" i="1"/>
  <c r="V1123" i="1"/>
  <c r="U1122" i="1"/>
  <c r="V1122" i="1"/>
  <c r="U1121" i="1"/>
  <c r="V1121" i="1"/>
  <c r="U1120" i="1"/>
  <c r="V1120" i="1"/>
  <c r="U1119" i="1"/>
  <c r="V1119" i="1"/>
  <c r="U1118" i="1"/>
  <c r="V1118" i="1"/>
  <c r="U1117" i="1"/>
  <c r="V1117" i="1"/>
  <c r="U1116" i="1"/>
  <c r="V1116" i="1"/>
  <c r="U1115" i="1"/>
  <c r="V1115" i="1"/>
  <c r="U1114" i="1"/>
  <c r="V1114" i="1"/>
  <c r="U1113" i="1"/>
  <c r="V1113" i="1"/>
  <c r="U1112" i="1"/>
  <c r="V1112" i="1"/>
  <c r="U1111" i="1"/>
  <c r="V1111" i="1"/>
  <c r="U1110" i="1"/>
  <c r="V1110" i="1"/>
  <c r="U1109" i="1"/>
  <c r="V1109" i="1"/>
  <c r="U1108" i="1"/>
  <c r="V1108" i="1"/>
  <c r="U1107" i="1"/>
  <c r="V1107" i="1"/>
  <c r="U1106" i="1"/>
  <c r="V1106" i="1"/>
  <c r="U1105" i="1"/>
  <c r="V1105" i="1"/>
  <c r="U1104" i="1"/>
  <c r="V1104" i="1"/>
  <c r="U1103" i="1"/>
  <c r="V1103" i="1"/>
  <c r="U1102" i="1"/>
  <c r="V1102" i="1"/>
  <c r="U1101" i="1"/>
  <c r="V1101" i="1"/>
  <c r="U1100" i="1"/>
  <c r="V1100" i="1"/>
  <c r="U1099" i="1"/>
  <c r="V1099" i="1"/>
  <c r="U1098" i="1"/>
  <c r="V1098" i="1"/>
  <c r="U1097" i="1"/>
  <c r="V1097" i="1"/>
  <c r="U1096" i="1"/>
  <c r="V1096" i="1"/>
  <c r="U1095" i="1"/>
  <c r="V1095" i="1"/>
  <c r="U1094" i="1"/>
  <c r="V1094" i="1"/>
  <c r="U1093" i="1"/>
  <c r="V1093" i="1"/>
  <c r="U1092" i="1"/>
  <c r="V1092" i="1"/>
  <c r="U1091" i="1"/>
  <c r="V1091" i="1"/>
  <c r="U1090" i="1"/>
  <c r="V1090" i="1"/>
  <c r="U1089" i="1"/>
  <c r="V1089" i="1"/>
  <c r="U1088" i="1"/>
  <c r="V1088" i="1"/>
  <c r="U1087" i="1"/>
  <c r="V1087" i="1"/>
  <c r="U1086" i="1"/>
  <c r="V1086" i="1"/>
  <c r="U1085" i="1"/>
  <c r="V1085" i="1"/>
  <c r="U1084" i="1"/>
  <c r="V1084" i="1"/>
  <c r="U1083" i="1"/>
  <c r="V1083" i="1"/>
  <c r="U1082" i="1"/>
  <c r="V1082" i="1"/>
  <c r="U1081" i="1"/>
  <c r="V1081" i="1"/>
  <c r="U1080" i="1"/>
  <c r="V1080" i="1"/>
  <c r="U1079" i="1"/>
  <c r="V1079" i="1"/>
  <c r="U1078" i="1"/>
  <c r="V1078" i="1"/>
  <c r="U1077" i="1"/>
  <c r="V1077" i="1"/>
  <c r="U1076" i="1"/>
  <c r="V1076" i="1"/>
  <c r="U1075" i="1"/>
  <c r="V1075" i="1"/>
  <c r="U1074" i="1"/>
  <c r="V1074" i="1"/>
  <c r="U1073" i="1"/>
  <c r="V1073" i="1"/>
  <c r="U1072" i="1"/>
  <c r="V1072" i="1"/>
  <c r="U1071" i="1"/>
  <c r="V1071" i="1"/>
  <c r="U1070" i="1"/>
  <c r="V1070" i="1"/>
  <c r="U1069" i="1"/>
  <c r="V1069" i="1"/>
  <c r="U1068" i="1"/>
  <c r="V1068" i="1"/>
  <c r="U1067" i="1"/>
  <c r="V1067" i="1"/>
  <c r="U1066" i="1"/>
  <c r="V1066" i="1"/>
  <c r="U1065" i="1"/>
  <c r="V1065" i="1"/>
  <c r="U1064" i="1"/>
  <c r="V1064" i="1"/>
  <c r="U1063" i="1"/>
  <c r="V1063" i="1"/>
  <c r="U1062" i="1"/>
  <c r="V1062" i="1"/>
  <c r="U1061" i="1"/>
  <c r="V1061" i="1"/>
  <c r="U1060" i="1"/>
  <c r="V1060" i="1"/>
  <c r="U1059" i="1"/>
  <c r="V1059" i="1"/>
  <c r="U1058" i="1"/>
  <c r="V1058" i="1"/>
  <c r="U1057" i="1"/>
  <c r="V1057" i="1"/>
  <c r="U1056" i="1"/>
  <c r="V1056" i="1"/>
  <c r="U1055" i="1"/>
  <c r="V1055" i="1"/>
  <c r="U1054" i="1"/>
  <c r="V1054" i="1"/>
  <c r="U1053" i="1"/>
  <c r="V1053" i="1"/>
  <c r="U1052" i="1"/>
  <c r="V1052" i="1"/>
  <c r="U1051" i="1"/>
  <c r="V1051" i="1"/>
  <c r="U1050" i="1"/>
  <c r="V1050" i="1"/>
  <c r="U1049" i="1"/>
  <c r="V1049" i="1"/>
  <c r="U1048" i="1"/>
  <c r="V1048" i="1"/>
  <c r="U1047" i="1"/>
  <c r="V1047" i="1"/>
  <c r="U1046" i="1"/>
  <c r="V1046" i="1"/>
  <c r="U1045" i="1"/>
  <c r="V1045" i="1"/>
  <c r="U1044" i="1"/>
  <c r="V1044" i="1"/>
  <c r="U1043" i="1"/>
  <c r="V1043" i="1"/>
  <c r="U1042" i="1"/>
  <c r="V1042" i="1"/>
  <c r="U1041" i="1"/>
  <c r="V1041" i="1"/>
  <c r="U1040" i="1"/>
  <c r="V1040" i="1"/>
  <c r="U1039" i="1"/>
  <c r="V1039" i="1"/>
  <c r="U1038" i="1"/>
  <c r="V1038" i="1"/>
  <c r="U1037" i="1"/>
  <c r="V1037" i="1"/>
  <c r="U1036" i="1"/>
  <c r="V1036" i="1"/>
  <c r="U1035" i="1"/>
  <c r="V1035" i="1"/>
  <c r="U1034" i="1"/>
  <c r="V1034" i="1"/>
  <c r="U1033" i="1"/>
  <c r="V1033" i="1"/>
  <c r="U1032" i="1"/>
  <c r="V1032" i="1"/>
  <c r="U1031" i="1"/>
  <c r="V1031" i="1"/>
  <c r="U1030" i="1"/>
  <c r="V1030" i="1"/>
  <c r="U1029" i="1"/>
  <c r="V1029" i="1"/>
  <c r="U1028" i="1"/>
  <c r="V1028" i="1"/>
  <c r="U1027" i="1"/>
  <c r="V1027" i="1"/>
  <c r="U1026" i="1"/>
  <c r="V1026" i="1"/>
  <c r="U1025" i="1"/>
  <c r="V1025" i="1"/>
  <c r="U1024" i="1"/>
  <c r="V1024" i="1"/>
  <c r="U1023" i="1"/>
  <c r="V1023" i="1"/>
  <c r="U1022" i="1"/>
  <c r="V1022" i="1"/>
  <c r="U1021" i="1"/>
  <c r="V1021" i="1"/>
  <c r="U1020" i="1"/>
  <c r="V1020" i="1"/>
  <c r="U1019" i="1"/>
  <c r="V1019" i="1"/>
  <c r="U1018" i="1"/>
  <c r="V1018" i="1"/>
  <c r="U1017" i="1"/>
  <c r="V1017" i="1"/>
  <c r="U1016" i="1"/>
  <c r="V1016" i="1"/>
  <c r="U1015" i="1"/>
  <c r="V1015" i="1"/>
  <c r="U1014" i="1"/>
  <c r="V1014" i="1"/>
  <c r="U1013" i="1"/>
  <c r="V1013" i="1"/>
  <c r="U1012" i="1"/>
  <c r="V1012" i="1"/>
  <c r="U1011" i="1"/>
  <c r="V1011" i="1"/>
  <c r="U1010" i="1"/>
  <c r="V1010" i="1"/>
  <c r="U1009" i="1"/>
  <c r="V1009" i="1"/>
  <c r="U1008" i="1"/>
  <c r="V1008" i="1"/>
  <c r="U1007" i="1"/>
  <c r="V1007" i="1"/>
  <c r="U1006" i="1"/>
  <c r="V1006" i="1"/>
  <c r="U1005" i="1"/>
  <c r="V1005" i="1"/>
  <c r="U1004" i="1"/>
  <c r="V1004" i="1"/>
  <c r="U1003" i="1"/>
  <c r="V1003" i="1"/>
  <c r="U1002" i="1"/>
  <c r="V1002" i="1"/>
  <c r="U1001" i="1"/>
  <c r="V1001" i="1"/>
  <c r="U1000" i="1"/>
  <c r="V1000" i="1"/>
  <c r="U999" i="1"/>
  <c r="V999" i="1"/>
  <c r="U998" i="1"/>
  <c r="V998" i="1"/>
  <c r="U997" i="1"/>
  <c r="V997" i="1"/>
  <c r="U996" i="1"/>
  <c r="V996" i="1"/>
  <c r="U995" i="1"/>
  <c r="V995" i="1"/>
  <c r="U994" i="1"/>
  <c r="V994" i="1"/>
  <c r="U993" i="1"/>
  <c r="V993" i="1"/>
  <c r="U992" i="1"/>
  <c r="V992" i="1"/>
  <c r="U991" i="1"/>
  <c r="V991" i="1"/>
  <c r="U990" i="1"/>
  <c r="V990" i="1"/>
  <c r="U989" i="1"/>
  <c r="V989" i="1"/>
  <c r="U988" i="1"/>
  <c r="V988" i="1"/>
  <c r="U987" i="1"/>
  <c r="V987" i="1"/>
  <c r="U986" i="1"/>
  <c r="V986" i="1"/>
  <c r="U985" i="1"/>
  <c r="V985" i="1"/>
  <c r="U984" i="1"/>
  <c r="V984" i="1"/>
  <c r="U983" i="1"/>
  <c r="V983" i="1"/>
  <c r="U982" i="1"/>
  <c r="V982" i="1"/>
  <c r="U981" i="1"/>
  <c r="V981" i="1"/>
  <c r="U980" i="1"/>
  <c r="V980" i="1"/>
  <c r="U979" i="1"/>
  <c r="V979" i="1"/>
  <c r="U978" i="1"/>
  <c r="V978" i="1"/>
  <c r="U977" i="1"/>
  <c r="V977" i="1"/>
  <c r="U976" i="1"/>
  <c r="V976" i="1"/>
  <c r="U975" i="1"/>
  <c r="V975" i="1"/>
  <c r="U974" i="1"/>
  <c r="V974" i="1"/>
  <c r="U973" i="1"/>
  <c r="V973" i="1"/>
  <c r="U972" i="1"/>
  <c r="V972" i="1"/>
  <c r="U971" i="1"/>
  <c r="V971" i="1"/>
  <c r="U970" i="1"/>
  <c r="V970" i="1"/>
  <c r="U969" i="1"/>
  <c r="V969" i="1"/>
  <c r="U968" i="1"/>
  <c r="V968" i="1"/>
  <c r="U967" i="1"/>
  <c r="V967" i="1"/>
  <c r="U966" i="1"/>
  <c r="V966" i="1"/>
  <c r="U965" i="1"/>
  <c r="V965" i="1"/>
  <c r="U964" i="1"/>
  <c r="V964" i="1"/>
  <c r="U963" i="1"/>
  <c r="V963" i="1"/>
  <c r="U962" i="1"/>
  <c r="V962" i="1"/>
  <c r="U961" i="1"/>
  <c r="V961" i="1"/>
  <c r="U960" i="1"/>
  <c r="V960" i="1"/>
  <c r="U959" i="1"/>
  <c r="V959" i="1"/>
  <c r="U958" i="1"/>
  <c r="V958" i="1"/>
  <c r="U957" i="1"/>
  <c r="V957" i="1"/>
  <c r="U956" i="1"/>
  <c r="V956" i="1"/>
  <c r="U955" i="1"/>
  <c r="V955" i="1"/>
  <c r="U954" i="1"/>
  <c r="V954" i="1"/>
  <c r="U953" i="1"/>
  <c r="V953" i="1"/>
  <c r="U952" i="1"/>
  <c r="V952" i="1"/>
  <c r="U951" i="1"/>
  <c r="V951" i="1"/>
  <c r="U950" i="1"/>
  <c r="V950" i="1"/>
  <c r="U949" i="1"/>
  <c r="V949" i="1"/>
  <c r="U948" i="1"/>
  <c r="V948" i="1"/>
  <c r="U947" i="1"/>
  <c r="V947" i="1"/>
  <c r="U946" i="1"/>
  <c r="V946" i="1"/>
  <c r="U945" i="1"/>
  <c r="V945" i="1"/>
  <c r="U944" i="1"/>
  <c r="V944" i="1"/>
  <c r="U943" i="1"/>
  <c r="V943" i="1"/>
  <c r="U942" i="1"/>
  <c r="V942" i="1"/>
  <c r="U941" i="1"/>
  <c r="V941" i="1"/>
  <c r="U940" i="1"/>
  <c r="V940" i="1"/>
  <c r="U939" i="1"/>
  <c r="V939" i="1"/>
  <c r="U938" i="1"/>
  <c r="V938" i="1"/>
  <c r="U937" i="1"/>
  <c r="V937" i="1"/>
  <c r="U936" i="1"/>
  <c r="V936" i="1"/>
  <c r="U935" i="1"/>
  <c r="V935" i="1"/>
  <c r="U934" i="1"/>
  <c r="V934" i="1"/>
  <c r="U933" i="1"/>
  <c r="V933" i="1"/>
  <c r="U932" i="1"/>
  <c r="V932" i="1"/>
  <c r="U931" i="1"/>
  <c r="V931" i="1"/>
  <c r="U930" i="1"/>
  <c r="V930" i="1"/>
  <c r="U929" i="1"/>
  <c r="V929" i="1"/>
  <c r="U928" i="1"/>
  <c r="V928" i="1"/>
  <c r="U927" i="1"/>
  <c r="V927" i="1"/>
  <c r="U926" i="1"/>
  <c r="V926" i="1"/>
  <c r="U925" i="1"/>
  <c r="V925" i="1"/>
  <c r="U924" i="1"/>
  <c r="V924" i="1"/>
  <c r="U923" i="1"/>
  <c r="V923" i="1"/>
  <c r="U922" i="1"/>
  <c r="V922" i="1"/>
  <c r="U921" i="1"/>
  <c r="V921" i="1"/>
  <c r="U920" i="1"/>
  <c r="V920" i="1"/>
  <c r="U919" i="1"/>
  <c r="V919" i="1"/>
  <c r="U918" i="1"/>
  <c r="V918" i="1"/>
  <c r="U917" i="1"/>
  <c r="V917" i="1"/>
  <c r="U916" i="1"/>
  <c r="V916" i="1"/>
  <c r="U915" i="1"/>
  <c r="V915" i="1"/>
  <c r="U914" i="1"/>
  <c r="V914" i="1"/>
  <c r="U913" i="1"/>
  <c r="V913" i="1"/>
  <c r="U912" i="1"/>
  <c r="V912" i="1"/>
  <c r="U911" i="1"/>
  <c r="V911" i="1"/>
  <c r="U910" i="1"/>
  <c r="V910" i="1"/>
  <c r="U909" i="1"/>
  <c r="V909" i="1"/>
  <c r="U908" i="1"/>
  <c r="V908" i="1"/>
  <c r="U907" i="1"/>
  <c r="V907" i="1"/>
  <c r="U906" i="1"/>
  <c r="V906" i="1"/>
  <c r="U905" i="1"/>
  <c r="V905" i="1"/>
  <c r="U904" i="1"/>
  <c r="V904" i="1"/>
  <c r="U903" i="1"/>
  <c r="V903" i="1"/>
  <c r="U902" i="1"/>
  <c r="V902" i="1"/>
  <c r="U901" i="1"/>
  <c r="V901" i="1"/>
  <c r="U900" i="1"/>
  <c r="V900" i="1"/>
  <c r="U899" i="1"/>
  <c r="V899" i="1"/>
  <c r="U898" i="1"/>
  <c r="V898" i="1"/>
  <c r="U897" i="1"/>
  <c r="V897" i="1"/>
  <c r="U896" i="1"/>
  <c r="V896" i="1"/>
  <c r="U895" i="1"/>
  <c r="V895" i="1"/>
  <c r="U894" i="1"/>
  <c r="V894" i="1"/>
  <c r="U893" i="1"/>
  <c r="V893" i="1"/>
  <c r="U892" i="1"/>
  <c r="V892" i="1"/>
  <c r="U891" i="1"/>
  <c r="V891" i="1"/>
  <c r="U890" i="1"/>
  <c r="V890" i="1"/>
  <c r="U889" i="1"/>
  <c r="V889" i="1"/>
  <c r="U888" i="1"/>
  <c r="V888" i="1"/>
  <c r="U887" i="1"/>
  <c r="V887" i="1"/>
  <c r="U886" i="1"/>
  <c r="V886" i="1"/>
  <c r="U885" i="1"/>
  <c r="V885" i="1"/>
  <c r="U884" i="1"/>
  <c r="V884" i="1"/>
  <c r="U883" i="1"/>
  <c r="V883" i="1"/>
  <c r="U882" i="1"/>
  <c r="V882" i="1"/>
  <c r="U881" i="1"/>
  <c r="V881" i="1"/>
  <c r="U880" i="1"/>
  <c r="V880" i="1"/>
  <c r="U879" i="1"/>
  <c r="V879" i="1"/>
  <c r="U878" i="1"/>
  <c r="V878" i="1"/>
  <c r="U877" i="1"/>
  <c r="V877" i="1"/>
  <c r="U876" i="1"/>
  <c r="V876" i="1"/>
  <c r="U875" i="1"/>
  <c r="V875" i="1"/>
  <c r="U874" i="1"/>
  <c r="V874" i="1"/>
  <c r="U873" i="1"/>
  <c r="V873" i="1"/>
  <c r="U872" i="1"/>
  <c r="V872" i="1"/>
  <c r="U871" i="1"/>
  <c r="V871" i="1"/>
  <c r="U870" i="1"/>
  <c r="V870" i="1"/>
  <c r="U869" i="1"/>
  <c r="V869" i="1"/>
  <c r="U868" i="1"/>
  <c r="V868" i="1"/>
  <c r="U867" i="1"/>
  <c r="V867" i="1"/>
  <c r="U866" i="1"/>
  <c r="V866" i="1"/>
  <c r="U865" i="1"/>
  <c r="V865" i="1"/>
  <c r="U864" i="1"/>
  <c r="V864" i="1"/>
  <c r="U863" i="1"/>
  <c r="V863" i="1"/>
  <c r="U862" i="1"/>
  <c r="V862" i="1"/>
  <c r="U861" i="1"/>
  <c r="V861" i="1"/>
  <c r="U860" i="1"/>
  <c r="V860" i="1"/>
  <c r="U859" i="1"/>
  <c r="V859" i="1"/>
  <c r="U858" i="1"/>
  <c r="V858" i="1"/>
  <c r="U857" i="1"/>
  <c r="V857" i="1"/>
  <c r="U856" i="1"/>
  <c r="V856" i="1"/>
  <c r="U855" i="1"/>
  <c r="V855" i="1"/>
  <c r="U854" i="1"/>
  <c r="V854" i="1"/>
  <c r="U853" i="1"/>
  <c r="V853" i="1"/>
  <c r="U852" i="1"/>
  <c r="V852" i="1"/>
  <c r="U851" i="1"/>
  <c r="V851" i="1"/>
  <c r="U850" i="1"/>
  <c r="V850" i="1"/>
  <c r="U849" i="1"/>
  <c r="V849" i="1"/>
  <c r="U848" i="1"/>
  <c r="V848" i="1"/>
  <c r="U847" i="1"/>
  <c r="V847" i="1"/>
  <c r="U846" i="1"/>
  <c r="V846" i="1"/>
  <c r="U845" i="1"/>
  <c r="V845" i="1"/>
  <c r="U844" i="1"/>
  <c r="V844" i="1"/>
  <c r="U843" i="1"/>
  <c r="V843" i="1"/>
  <c r="U842" i="1"/>
  <c r="V842" i="1"/>
  <c r="U841" i="1"/>
  <c r="V841" i="1"/>
  <c r="U840" i="1"/>
  <c r="V840" i="1"/>
  <c r="U839" i="1"/>
  <c r="V839" i="1"/>
  <c r="U838" i="1"/>
  <c r="V838" i="1"/>
  <c r="U837" i="1"/>
  <c r="V837" i="1"/>
  <c r="U836" i="1"/>
  <c r="V836" i="1"/>
  <c r="U835" i="1"/>
  <c r="V835" i="1"/>
  <c r="U834" i="1"/>
  <c r="V834" i="1"/>
  <c r="U833" i="1"/>
  <c r="V833" i="1"/>
  <c r="U832" i="1"/>
  <c r="V832" i="1"/>
  <c r="U831" i="1"/>
  <c r="V831" i="1"/>
  <c r="U830" i="1"/>
  <c r="V830" i="1"/>
  <c r="U829" i="1"/>
  <c r="V829" i="1"/>
  <c r="U828" i="1"/>
  <c r="V828" i="1"/>
  <c r="U827" i="1"/>
  <c r="V827" i="1"/>
  <c r="U826" i="1"/>
  <c r="V826" i="1"/>
  <c r="U825" i="1"/>
  <c r="V825" i="1"/>
  <c r="U824" i="1"/>
  <c r="V824" i="1"/>
  <c r="U823" i="1"/>
  <c r="V823" i="1"/>
  <c r="U822" i="1"/>
  <c r="V822" i="1"/>
  <c r="U821" i="1"/>
  <c r="V821" i="1"/>
  <c r="U820" i="1"/>
  <c r="V820" i="1"/>
  <c r="U819" i="1"/>
  <c r="V819" i="1"/>
  <c r="U818" i="1"/>
  <c r="V818" i="1"/>
  <c r="U817" i="1"/>
  <c r="V817" i="1"/>
  <c r="U816" i="1"/>
  <c r="V816" i="1"/>
  <c r="U815" i="1"/>
  <c r="V815" i="1"/>
  <c r="U814" i="1"/>
  <c r="V814" i="1"/>
  <c r="U813" i="1"/>
  <c r="V813" i="1"/>
  <c r="U812" i="1"/>
  <c r="V812" i="1"/>
  <c r="U811" i="1"/>
  <c r="V811" i="1"/>
  <c r="U810" i="1"/>
  <c r="V810" i="1"/>
  <c r="U809" i="1"/>
  <c r="V809" i="1"/>
  <c r="U808" i="1"/>
  <c r="V808" i="1"/>
  <c r="U807" i="1"/>
  <c r="V807" i="1"/>
  <c r="U806" i="1"/>
  <c r="V806" i="1"/>
  <c r="U805" i="1"/>
  <c r="V805" i="1"/>
  <c r="U804" i="1"/>
  <c r="V804" i="1"/>
  <c r="U803" i="1"/>
  <c r="V803" i="1"/>
  <c r="U802" i="1"/>
  <c r="V802" i="1"/>
  <c r="U801" i="1"/>
  <c r="V801" i="1"/>
  <c r="U800" i="1"/>
  <c r="V800" i="1"/>
  <c r="U799" i="1"/>
  <c r="V799" i="1"/>
  <c r="U798" i="1"/>
  <c r="V798" i="1"/>
  <c r="U797" i="1"/>
  <c r="V797" i="1"/>
  <c r="U796" i="1"/>
  <c r="V796" i="1"/>
  <c r="U795" i="1"/>
  <c r="V795" i="1"/>
  <c r="U794" i="1"/>
  <c r="V794" i="1"/>
  <c r="U793" i="1"/>
  <c r="V793" i="1"/>
  <c r="U792" i="1"/>
  <c r="V792" i="1"/>
  <c r="U791" i="1"/>
  <c r="V791" i="1"/>
  <c r="U790" i="1"/>
  <c r="V790" i="1"/>
  <c r="U789" i="1"/>
  <c r="V789" i="1"/>
  <c r="U788" i="1"/>
  <c r="V788" i="1"/>
  <c r="U787" i="1"/>
  <c r="V787" i="1"/>
  <c r="U786" i="1"/>
  <c r="V786" i="1"/>
  <c r="U785" i="1"/>
  <c r="V785" i="1"/>
  <c r="U784" i="1"/>
  <c r="V784" i="1"/>
  <c r="U783" i="1"/>
  <c r="V783" i="1"/>
  <c r="U782" i="1"/>
  <c r="V782" i="1"/>
  <c r="U781" i="1"/>
  <c r="V781" i="1"/>
  <c r="U780" i="1"/>
  <c r="V780" i="1"/>
  <c r="U779" i="1"/>
  <c r="V779" i="1"/>
  <c r="U778" i="1"/>
  <c r="V778" i="1"/>
  <c r="U777" i="1"/>
  <c r="V777" i="1"/>
  <c r="U776" i="1"/>
  <c r="V776" i="1"/>
  <c r="U775" i="1"/>
  <c r="V775" i="1"/>
  <c r="U774" i="1"/>
  <c r="V774" i="1"/>
  <c r="U773" i="1"/>
  <c r="V773" i="1"/>
  <c r="U772" i="1"/>
  <c r="V772" i="1"/>
  <c r="U771" i="1"/>
  <c r="V771" i="1"/>
  <c r="U770" i="1"/>
  <c r="V770" i="1"/>
  <c r="U769" i="1"/>
  <c r="V769" i="1"/>
  <c r="U768" i="1"/>
  <c r="V768" i="1"/>
  <c r="U767" i="1"/>
  <c r="V767" i="1"/>
  <c r="U766" i="1"/>
  <c r="V766" i="1"/>
  <c r="U765" i="1"/>
  <c r="V765" i="1"/>
  <c r="U764" i="1"/>
  <c r="V764" i="1"/>
  <c r="U763" i="1"/>
  <c r="V763" i="1"/>
  <c r="U762" i="1"/>
  <c r="V762" i="1"/>
  <c r="U761" i="1"/>
  <c r="V761" i="1"/>
  <c r="U760" i="1"/>
  <c r="V760" i="1"/>
  <c r="U759" i="1"/>
  <c r="V759" i="1"/>
  <c r="U758" i="1"/>
  <c r="V758" i="1"/>
  <c r="U757" i="1"/>
  <c r="V757" i="1"/>
  <c r="U756" i="1"/>
  <c r="V756" i="1"/>
  <c r="U755" i="1"/>
  <c r="V755" i="1"/>
  <c r="U754" i="1"/>
  <c r="V754" i="1"/>
  <c r="U753" i="1"/>
  <c r="V753" i="1"/>
  <c r="U752" i="1"/>
  <c r="V752" i="1"/>
  <c r="U751" i="1"/>
  <c r="V751" i="1"/>
  <c r="U750" i="1"/>
  <c r="V750" i="1"/>
  <c r="U749" i="1"/>
  <c r="V749" i="1"/>
  <c r="U748" i="1"/>
  <c r="V748" i="1"/>
  <c r="U747" i="1"/>
  <c r="V747" i="1"/>
  <c r="U746" i="1"/>
  <c r="V746" i="1"/>
  <c r="U745" i="1"/>
  <c r="V745" i="1"/>
  <c r="U744" i="1"/>
  <c r="V744" i="1"/>
  <c r="U743" i="1"/>
  <c r="V743" i="1"/>
  <c r="U742" i="1"/>
  <c r="V742" i="1"/>
  <c r="U741" i="1"/>
  <c r="V741" i="1"/>
  <c r="U740" i="1"/>
  <c r="V740" i="1"/>
  <c r="U739" i="1"/>
  <c r="V739" i="1"/>
  <c r="U738" i="1"/>
  <c r="V738" i="1"/>
  <c r="U737" i="1"/>
  <c r="V737" i="1"/>
  <c r="U736" i="1"/>
  <c r="V736" i="1"/>
  <c r="U735" i="1"/>
  <c r="V735" i="1"/>
  <c r="U734" i="1"/>
  <c r="V734" i="1"/>
  <c r="U733" i="1"/>
  <c r="V733" i="1"/>
  <c r="U732" i="1"/>
  <c r="V732" i="1"/>
  <c r="U731" i="1"/>
  <c r="V731" i="1"/>
  <c r="U730" i="1"/>
  <c r="V730" i="1"/>
  <c r="U729" i="1"/>
  <c r="V729" i="1"/>
  <c r="U728" i="1"/>
  <c r="V728" i="1"/>
  <c r="U727" i="1"/>
  <c r="V727" i="1"/>
  <c r="U726" i="1"/>
  <c r="V726" i="1"/>
  <c r="U725" i="1"/>
  <c r="V725" i="1"/>
  <c r="U724" i="1"/>
  <c r="V724" i="1"/>
  <c r="U723" i="1"/>
  <c r="V723" i="1"/>
  <c r="U722" i="1"/>
  <c r="V722" i="1"/>
  <c r="U721" i="1"/>
  <c r="V721" i="1"/>
  <c r="U720" i="1"/>
  <c r="V720" i="1"/>
  <c r="U719" i="1"/>
  <c r="V719" i="1"/>
  <c r="U718" i="1"/>
  <c r="V718" i="1"/>
  <c r="U717" i="1"/>
  <c r="V717" i="1"/>
  <c r="U716" i="1"/>
  <c r="V716" i="1"/>
  <c r="U715" i="1"/>
  <c r="V715" i="1"/>
  <c r="U714" i="1"/>
  <c r="V714" i="1"/>
  <c r="U713" i="1"/>
  <c r="V713" i="1"/>
  <c r="U712" i="1"/>
  <c r="V712" i="1"/>
  <c r="U711" i="1"/>
  <c r="V711" i="1"/>
  <c r="U710" i="1"/>
  <c r="V710" i="1"/>
  <c r="U709" i="1"/>
  <c r="V709" i="1"/>
  <c r="U708" i="1"/>
  <c r="V708" i="1"/>
  <c r="U707" i="1"/>
  <c r="V707" i="1"/>
  <c r="U706" i="1"/>
  <c r="V706" i="1"/>
  <c r="U705" i="1"/>
  <c r="V705" i="1"/>
  <c r="U704" i="1"/>
  <c r="V704" i="1"/>
  <c r="U703" i="1"/>
  <c r="V703" i="1"/>
  <c r="U702" i="1"/>
  <c r="V702" i="1"/>
  <c r="U701" i="1"/>
  <c r="V701" i="1"/>
  <c r="U700" i="1"/>
  <c r="V700" i="1"/>
  <c r="U699" i="1"/>
  <c r="V699" i="1"/>
  <c r="U698" i="1"/>
  <c r="V698" i="1"/>
  <c r="U697" i="1"/>
  <c r="V697" i="1"/>
  <c r="U696" i="1"/>
  <c r="V696" i="1"/>
  <c r="U695" i="1"/>
  <c r="V695" i="1"/>
  <c r="U694" i="1"/>
  <c r="V694" i="1"/>
  <c r="U693" i="1"/>
  <c r="V693" i="1"/>
  <c r="U692" i="1"/>
  <c r="V692" i="1"/>
  <c r="U691" i="1"/>
  <c r="V691" i="1"/>
  <c r="U690" i="1"/>
  <c r="V690" i="1"/>
  <c r="U689" i="1"/>
  <c r="V689" i="1"/>
  <c r="U688" i="1"/>
  <c r="V688" i="1"/>
  <c r="U687" i="1"/>
  <c r="V687" i="1"/>
  <c r="U686" i="1"/>
  <c r="V686" i="1"/>
  <c r="U685" i="1"/>
  <c r="V685" i="1"/>
  <c r="U684" i="1"/>
  <c r="V684" i="1"/>
  <c r="U683" i="1"/>
  <c r="V683" i="1"/>
  <c r="U682" i="1"/>
  <c r="V682" i="1"/>
  <c r="U681" i="1"/>
  <c r="V681" i="1"/>
  <c r="U680" i="1"/>
  <c r="V680" i="1"/>
  <c r="U679" i="1"/>
  <c r="V679" i="1"/>
  <c r="U678" i="1"/>
  <c r="V678" i="1"/>
  <c r="U677" i="1"/>
  <c r="V677" i="1"/>
  <c r="U676" i="1"/>
  <c r="V676" i="1"/>
  <c r="U675" i="1"/>
  <c r="V675" i="1"/>
  <c r="U674" i="1"/>
  <c r="V674" i="1"/>
  <c r="U673" i="1"/>
  <c r="V673" i="1"/>
  <c r="U672" i="1"/>
  <c r="V672" i="1"/>
  <c r="U671" i="1"/>
  <c r="V671" i="1"/>
  <c r="U670" i="1"/>
  <c r="V670" i="1"/>
  <c r="U669" i="1"/>
  <c r="V669" i="1"/>
  <c r="U668" i="1"/>
  <c r="V668" i="1"/>
  <c r="U667" i="1"/>
  <c r="V667" i="1"/>
  <c r="U666" i="1"/>
  <c r="V666" i="1"/>
  <c r="U665" i="1"/>
  <c r="V665" i="1"/>
  <c r="U664" i="1"/>
  <c r="V664" i="1"/>
  <c r="U663" i="1"/>
  <c r="V663" i="1"/>
  <c r="U662" i="1"/>
  <c r="V662" i="1"/>
  <c r="U661" i="1"/>
  <c r="V661" i="1"/>
  <c r="U660" i="1"/>
  <c r="V660" i="1"/>
  <c r="U659" i="1"/>
  <c r="V659" i="1"/>
  <c r="U658" i="1"/>
  <c r="V658" i="1"/>
  <c r="U657" i="1"/>
  <c r="V657" i="1"/>
  <c r="U656" i="1"/>
  <c r="V656" i="1"/>
  <c r="U655" i="1"/>
  <c r="V655" i="1"/>
  <c r="U654" i="1"/>
  <c r="V654" i="1"/>
  <c r="U653" i="1"/>
  <c r="V653" i="1"/>
  <c r="U652" i="1"/>
  <c r="V652" i="1"/>
  <c r="U651" i="1"/>
  <c r="V651" i="1"/>
  <c r="U650" i="1"/>
  <c r="V650" i="1"/>
  <c r="U649" i="1"/>
  <c r="V649" i="1"/>
  <c r="U648" i="1"/>
  <c r="V648" i="1"/>
  <c r="U647" i="1"/>
  <c r="V647" i="1"/>
  <c r="U646" i="1"/>
  <c r="V646" i="1"/>
  <c r="U645" i="1"/>
  <c r="V645" i="1"/>
  <c r="U644" i="1"/>
  <c r="V644" i="1"/>
  <c r="U643" i="1"/>
  <c r="V643" i="1"/>
  <c r="U642" i="1"/>
  <c r="V642" i="1"/>
  <c r="U641" i="1"/>
  <c r="V641" i="1"/>
  <c r="U640" i="1"/>
  <c r="V640" i="1"/>
  <c r="U639" i="1"/>
  <c r="V639" i="1"/>
  <c r="U638" i="1"/>
  <c r="V638" i="1"/>
  <c r="U637" i="1"/>
  <c r="V637" i="1"/>
  <c r="U636" i="1"/>
  <c r="V636" i="1"/>
  <c r="U635" i="1"/>
  <c r="V635" i="1"/>
  <c r="U634" i="1"/>
  <c r="V634" i="1"/>
  <c r="U633" i="1"/>
  <c r="V633" i="1"/>
  <c r="U632" i="1"/>
  <c r="V632" i="1"/>
  <c r="U631" i="1"/>
  <c r="V631" i="1"/>
  <c r="U630" i="1"/>
  <c r="V630" i="1"/>
  <c r="U629" i="1"/>
  <c r="V629" i="1"/>
  <c r="U628" i="1"/>
  <c r="V628" i="1"/>
  <c r="U627" i="1"/>
  <c r="V627" i="1"/>
  <c r="U626" i="1"/>
  <c r="V626" i="1"/>
  <c r="U625" i="1"/>
  <c r="V625" i="1"/>
  <c r="U624" i="1"/>
  <c r="V624" i="1"/>
  <c r="U623" i="1"/>
  <c r="V623" i="1"/>
  <c r="U622" i="1"/>
  <c r="V622" i="1"/>
  <c r="U621" i="1"/>
  <c r="V621" i="1"/>
  <c r="U620" i="1"/>
  <c r="V620" i="1"/>
  <c r="U619" i="1"/>
  <c r="V619" i="1"/>
  <c r="U618" i="1"/>
  <c r="V618" i="1"/>
  <c r="U617" i="1"/>
  <c r="V617" i="1"/>
  <c r="U616" i="1"/>
  <c r="V616" i="1"/>
  <c r="U615" i="1"/>
  <c r="V615" i="1"/>
  <c r="U614" i="1"/>
  <c r="V614" i="1"/>
  <c r="U613" i="1"/>
  <c r="V613" i="1"/>
  <c r="U612" i="1"/>
  <c r="V612" i="1"/>
  <c r="U611" i="1"/>
  <c r="V611" i="1"/>
  <c r="U610" i="1"/>
  <c r="V610" i="1"/>
  <c r="U609" i="1"/>
  <c r="V609" i="1"/>
  <c r="U608" i="1"/>
  <c r="V608" i="1"/>
  <c r="U607" i="1"/>
  <c r="V607" i="1"/>
  <c r="U606" i="1"/>
  <c r="V606" i="1"/>
  <c r="U605" i="1"/>
  <c r="V605" i="1"/>
  <c r="U604" i="1"/>
  <c r="V604" i="1"/>
  <c r="U603" i="1"/>
  <c r="V603" i="1"/>
  <c r="U602" i="1"/>
  <c r="V602" i="1"/>
  <c r="U601" i="1"/>
  <c r="V601" i="1"/>
  <c r="U600" i="1"/>
  <c r="V600" i="1"/>
  <c r="U599" i="1"/>
  <c r="V599" i="1"/>
  <c r="U598" i="1"/>
  <c r="V598" i="1"/>
  <c r="U597" i="1"/>
  <c r="V597" i="1"/>
  <c r="U596" i="1"/>
  <c r="V596" i="1"/>
  <c r="U595" i="1"/>
  <c r="V595" i="1"/>
  <c r="U594" i="1"/>
  <c r="V594" i="1"/>
  <c r="U593" i="1"/>
  <c r="V593" i="1"/>
  <c r="U592" i="1"/>
  <c r="V592" i="1"/>
  <c r="U591" i="1"/>
  <c r="V591" i="1"/>
  <c r="U590" i="1"/>
  <c r="V590" i="1"/>
  <c r="U589" i="1"/>
  <c r="V589" i="1"/>
  <c r="U588" i="1"/>
  <c r="V588" i="1"/>
  <c r="U587" i="1"/>
  <c r="V587" i="1"/>
  <c r="U586" i="1"/>
  <c r="V586" i="1"/>
  <c r="U585" i="1"/>
  <c r="V585" i="1"/>
  <c r="U584" i="1"/>
  <c r="V584" i="1"/>
  <c r="U583" i="1"/>
  <c r="V583" i="1"/>
  <c r="U582" i="1"/>
  <c r="V582" i="1"/>
  <c r="U581" i="1"/>
  <c r="V581" i="1"/>
  <c r="U580" i="1"/>
  <c r="V580" i="1"/>
  <c r="U579" i="1"/>
  <c r="V579" i="1"/>
  <c r="U578" i="1"/>
  <c r="V578" i="1"/>
  <c r="U577" i="1"/>
  <c r="V577" i="1"/>
  <c r="U576" i="1"/>
  <c r="V576" i="1"/>
  <c r="U575" i="1"/>
  <c r="V575" i="1"/>
  <c r="U574" i="1"/>
  <c r="V574" i="1"/>
  <c r="U573" i="1"/>
  <c r="V573" i="1"/>
  <c r="U572" i="1"/>
  <c r="V572" i="1"/>
  <c r="U571" i="1"/>
  <c r="V571" i="1"/>
  <c r="U570" i="1"/>
  <c r="V570" i="1"/>
  <c r="U569" i="1"/>
  <c r="V569" i="1"/>
  <c r="U568" i="1"/>
  <c r="V568" i="1"/>
  <c r="U567" i="1"/>
  <c r="V567" i="1"/>
  <c r="U566" i="1"/>
  <c r="V566" i="1"/>
  <c r="U565" i="1"/>
  <c r="V565" i="1"/>
  <c r="U564" i="1"/>
  <c r="V564" i="1"/>
  <c r="U563" i="1"/>
  <c r="V563" i="1"/>
  <c r="U562" i="1"/>
  <c r="V562" i="1"/>
  <c r="U561" i="1"/>
  <c r="V561" i="1"/>
  <c r="U560" i="1"/>
  <c r="V560" i="1"/>
  <c r="U559" i="1"/>
  <c r="V559" i="1"/>
  <c r="U558" i="1"/>
  <c r="V558" i="1"/>
  <c r="U557" i="1"/>
  <c r="V557" i="1"/>
  <c r="U556" i="1"/>
  <c r="V556" i="1"/>
  <c r="U555" i="1"/>
  <c r="V555" i="1"/>
  <c r="U554" i="1"/>
  <c r="V554" i="1"/>
  <c r="U553" i="1"/>
  <c r="V553" i="1"/>
  <c r="U552" i="1"/>
  <c r="V552" i="1"/>
  <c r="U551" i="1"/>
  <c r="V551" i="1"/>
  <c r="U550" i="1"/>
  <c r="V550" i="1"/>
  <c r="U549" i="1"/>
  <c r="V549" i="1"/>
  <c r="U548" i="1"/>
  <c r="V548" i="1"/>
  <c r="U547" i="1"/>
  <c r="V547" i="1"/>
  <c r="U546" i="1"/>
  <c r="V546" i="1"/>
  <c r="U545" i="1"/>
  <c r="V545" i="1"/>
  <c r="U544" i="1"/>
  <c r="V544" i="1"/>
  <c r="U543" i="1"/>
  <c r="V543" i="1"/>
  <c r="U542" i="1"/>
  <c r="V542" i="1"/>
  <c r="U541" i="1"/>
  <c r="V541" i="1"/>
  <c r="U540" i="1"/>
  <c r="V540" i="1"/>
  <c r="U539" i="1"/>
  <c r="V539" i="1"/>
  <c r="U538" i="1"/>
  <c r="V538" i="1"/>
  <c r="U537" i="1"/>
  <c r="V537" i="1"/>
  <c r="U536" i="1"/>
  <c r="V536" i="1"/>
  <c r="U535" i="1"/>
  <c r="V535" i="1"/>
  <c r="U534" i="1"/>
  <c r="V534" i="1"/>
  <c r="U533" i="1"/>
  <c r="V533" i="1"/>
  <c r="U532" i="1"/>
  <c r="V532" i="1"/>
  <c r="U531" i="1"/>
  <c r="V531" i="1"/>
  <c r="U530" i="1"/>
  <c r="V530" i="1"/>
  <c r="U529" i="1"/>
  <c r="V529" i="1"/>
  <c r="U528" i="1"/>
  <c r="V528" i="1"/>
  <c r="U527" i="1"/>
  <c r="V527" i="1"/>
  <c r="U526" i="1"/>
  <c r="V526" i="1"/>
  <c r="U525" i="1"/>
  <c r="V525" i="1"/>
  <c r="U524" i="1"/>
  <c r="V524" i="1"/>
  <c r="U523" i="1"/>
  <c r="V523" i="1"/>
  <c r="U522" i="1"/>
  <c r="V522" i="1"/>
  <c r="U521" i="1"/>
  <c r="V521" i="1"/>
  <c r="U520" i="1"/>
  <c r="V520" i="1"/>
  <c r="U519" i="1"/>
  <c r="V519" i="1"/>
  <c r="U518" i="1"/>
  <c r="V518" i="1"/>
  <c r="U517" i="1"/>
  <c r="V517" i="1"/>
  <c r="U516" i="1"/>
  <c r="V516" i="1"/>
  <c r="U515" i="1"/>
  <c r="V515" i="1"/>
  <c r="U514" i="1"/>
  <c r="V514" i="1"/>
  <c r="U513" i="1"/>
  <c r="V513" i="1"/>
  <c r="U512" i="1"/>
  <c r="V512" i="1"/>
  <c r="U511" i="1"/>
  <c r="V511" i="1"/>
  <c r="U510" i="1"/>
  <c r="V510" i="1"/>
  <c r="U509" i="1"/>
  <c r="V509" i="1"/>
  <c r="U508" i="1"/>
  <c r="V508" i="1"/>
  <c r="U507" i="1"/>
  <c r="V507" i="1"/>
  <c r="U506" i="1"/>
  <c r="V506" i="1"/>
  <c r="U505" i="1"/>
  <c r="V505" i="1"/>
  <c r="U504" i="1"/>
  <c r="V504" i="1"/>
  <c r="U503" i="1"/>
  <c r="V503" i="1"/>
  <c r="U502" i="1"/>
  <c r="V502" i="1"/>
  <c r="U501" i="1"/>
  <c r="V501" i="1"/>
  <c r="U500" i="1"/>
  <c r="V500" i="1"/>
  <c r="U499" i="1"/>
  <c r="V499" i="1"/>
  <c r="U498" i="1"/>
  <c r="V498" i="1"/>
  <c r="U497" i="1"/>
  <c r="V497" i="1"/>
  <c r="U496" i="1"/>
  <c r="V496" i="1"/>
  <c r="U495" i="1"/>
  <c r="V495" i="1"/>
  <c r="U494" i="1"/>
  <c r="V494" i="1"/>
  <c r="U493" i="1"/>
  <c r="V493" i="1"/>
  <c r="U492" i="1"/>
  <c r="V492" i="1"/>
  <c r="U491" i="1"/>
  <c r="V491" i="1"/>
  <c r="U490" i="1"/>
  <c r="V490" i="1"/>
  <c r="U489" i="1"/>
  <c r="V489" i="1"/>
  <c r="U488" i="1"/>
  <c r="V488" i="1"/>
  <c r="U487" i="1"/>
  <c r="V487" i="1"/>
  <c r="U486" i="1"/>
  <c r="V486" i="1"/>
  <c r="U485" i="1"/>
  <c r="V485" i="1"/>
  <c r="U484" i="1"/>
  <c r="V484" i="1"/>
  <c r="U483" i="1"/>
  <c r="V483" i="1"/>
  <c r="U482" i="1"/>
  <c r="V482" i="1"/>
  <c r="U481" i="1"/>
  <c r="V481" i="1"/>
  <c r="U480" i="1"/>
  <c r="V480" i="1"/>
  <c r="U479" i="1"/>
  <c r="V479" i="1"/>
  <c r="U478" i="1"/>
  <c r="V478" i="1"/>
  <c r="U477" i="1"/>
  <c r="V477" i="1"/>
  <c r="U476" i="1"/>
  <c r="V476" i="1"/>
  <c r="U475" i="1"/>
  <c r="V475" i="1"/>
  <c r="U474" i="1"/>
  <c r="V474" i="1"/>
  <c r="U473" i="1"/>
  <c r="V473" i="1"/>
  <c r="U472" i="1"/>
  <c r="V472" i="1"/>
  <c r="U471" i="1"/>
  <c r="V471" i="1"/>
  <c r="U470" i="1"/>
  <c r="V470" i="1"/>
  <c r="U469" i="1"/>
  <c r="V469" i="1"/>
  <c r="U468" i="1"/>
  <c r="V468" i="1"/>
  <c r="U467" i="1"/>
  <c r="V467" i="1"/>
  <c r="U466" i="1"/>
  <c r="V466" i="1"/>
  <c r="U465" i="1"/>
  <c r="V465" i="1"/>
  <c r="U464" i="1"/>
  <c r="V464" i="1"/>
  <c r="U463" i="1"/>
  <c r="V463" i="1"/>
  <c r="U462" i="1"/>
  <c r="V462" i="1"/>
  <c r="U461" i="1"/>
  <c r="V461" i="1"/>
  <c r="U460" i="1"/>
  <c r="V460" i="1"/>
  <c r="U459" i="1"/>
  <c r="V459" i="1"/>
  <c r="U458" i="1"/>
  <c r="V458" i="1"/>
  <c r="U457" i="1"/>
  <c r="V457" i="1"/>
  <c r="U456" i="1"/>
  <c r="V456" i="1"/>
  <c r="U455" i="1"/>
  <c r="V455" i="1"/>
  <c r="U454" i="1"/>
  <c r="V454" i="1"/>
  <c r="U453" i="1"/>
  <c r="V453" i="1"/>
  <c r="U452" i="1"/>
  <c r="V452" i="1"/>
  <c r="U451" i="1"/>
  <c r="V451" i="1"/>
  <c r="U450" i="1"/>
  <c r="V450" i="1"/>
  <c r="U449" i="1"/>
  <c r="V449" i="1"/>
  <c r="U448" i="1"/>
  <c r="V448" i="1"/>
  <c r="U447" i="1"/>
  <c r="V447" i="1"/>
  <c r="U446" i="1"/>
  <c r="V446" i="1"/>
  <c r="U445" i="1"/>
  <c r="V445" i="1"/>
  <c r="U444" i="1"/>
  <c r="V444" i="1"/>
  <c r="U443" i="1"/>
  <c r="V443" i="1"/>
  <c r="U442" i="1"/>
  <c r="V442" i="1"/>
  <c r="U441" i="1"/>
  <c r="V441" i="1"/>
  <c r="U440" i="1"/>
  <c r="V440" i="1"/>
  <c r="U439" i="1"/>
  <c r="V439" i="1"/>
  <c r="U438" i="1"/>
  <c r="V438" i="1"/>
  <c r="U437" i="1"/>
  <c r="V437" i="1"/>
  <c r="U436" i="1"/>
  <c r="V436" i="1"/>
  <c r="U435" i="1"/>
  <c r="V435" i="1"/>
  <c r="U434" i="1"/>
  <c r="V434" i="1"/>
  <c r="U433" i="1"/>
  <c r="V433" i="1"/>
  <c r="U432" i="1"/>
  <c r="V432" i="1"/>
  <c r="U431" i="1"/>
  <c r="V431" i="1"/>
  <c r="U430" i="1"/>
  <c r="V430" i="1"/>
  <c r="U429" i="1"/>
  <c r="V429" i="1"/>
  <c r="U428" i="1"/>
  <c r="V428" i="1"/>
  <c r="U427" i="1"/>
  <c r="V427" i="1"/>
  <c r="U426" i="1"/>
  <c r="V426" i="1"/>
  <c r="U425" i="1"/>
  <c r="V425" i="1"/>
  <c r="U424" i="1"/>
  <c r="V424" i="1"/>
  <c r="U423" i="1"/>
  <c r="V423" i="1"/>
  <c r="U422" i="1"/>
  <c r="V422" i="1"/>
  <c r="U421" i="1"/>
  <c r="V421" i="1"/>
  <c r="U420" i="1"/>
  <c r="V420" i="1"/>
  <c r="U419" i="1"/>
  <c r="V419" i="1"/>
  <c r="U418" i="1"/>
  <c r="V418" i="1"/>
  <c r="U417" i="1"/>
  <c r="V417" i="1"/>
  <c r="U416" i="1"/>
  <c r="V416" i="1"/>
  <c r="U415" i="1"/>
  <c r="V415" i="1"/>
  <c r="U414" i="1"/>
  <c r="V414" i="1"/>
  <c r="U413" i="1"/>
  <c r="V413" i="1"/>
  <c r="U412" i="1"/>
  <c r="V412" i="1"/>
  <c r="U411" i="1"/>
  <c r="V411" i="1"/>
  <c r="U410" i="1"/>
  <c r="V410" i="1"/>
  <c r="U409" i="1"/>
  <c r="V409" i="1"/>
  <c r="U408" i="1"/>
  <c r="V408" i="1"/>
  <c r="U407" i="1"/>
  <c r="V407" i="1"/>
  <c r="U406" i="1"/>
  <c r="V406" i="1"/>
  <c r="U405" i="1"/>
  <c r="V405" i="1"/>
  <c r="U404" i="1"/>
  <c r="V404" i="1"/>
  <c r="U403" i="1"/>
  <c r="V403" i="1"/>
  <c r="U402" i="1"/>
  <c r="V402" i="1"/>
  <c r="U401" i="1"/>
  <c r="V401" i="1"/>
  <c r="U400" i="1"/>
  <c r="V400" i="1"/>
  <c r="U399" i="1"/>
  <c r="V399" i="1"/>
  <c r="U398" i="1"/>
  <c r="V398" i="1"/>
  <c r="U397" i="1"/>
  <c r="V397" i="1"/>
  <c r="U396" i="1"/>
  <c r="V396" i="1"/>
  <c r="U395" i="1"/>
  <c r="V395" i="1"/>
  <c r="U394" i="1"/>
  <c r="V394" i="1"/>
  <c r="U393" i="1"/>
  <c r="V393" i="1"/>
  <c r="U392" i="1"/>
  <c r="V392" i="1"/>
  <c r="U391" i="1"/>
  <c r="V391" i="1"/>
  <c r="U390" i="1"/>
  <c r="V390" i="1"/>
  <c r="U389" i="1"/>
  <c r="V389" i="1"/>
  <c r="U388" i="1"/>
  <c r="V388" i="1"/>
  <c r="U387" i="1"/>
  <c r="V387" i="1"/>
  <c r="U386" i="1"/>
  <c r="V386" i="1"/>
  <c r="U385" i="1"/>
  <c r="V385" i="1"/>
  <c r="U384" i="1"/>
  <c r="V384" i="1"/>
  <c r="U383" i="1"/>
  <c r="V383" i="1"/>
  <c r="U382" i="1"/>
  <c r="V382" i="1"/>
  <c r="U381" i="1"/>
  <c r="V381" i="1"/>
  <c r="U380" i="1"/>
  <c r="V380" i="1"/>
  <c r="U379" i="1"/>
  <c r="V379" i="1"/>
  <c r="U378" i="1"/>
  <c r="V378" i="1"/>
  <c r="U377" i="1"/>
  <c r="V377" i="1"/>
  <c r="U376" i="1"/>
  <c r="V376" i="1"/>
  <c r="U375" i="1"/>
  <c r="V375" i="1"/>
  <c r="U374" i="1"/>
  <c r="V374" i="1"/>
  <c r="U373" i="1"/>
  <c r="V373" i="1"/>
  <c r="U372" i="1"/>
  <c r="V372" i="1"/>
  <c r="U371" i="1"/>
  <c r="V371" i="1"/>
  <c r="U370" i="1"/>
  <c r="V370" i="1"/>
  <c r="U369" i="1"/>
  <c r="V369" i="1"/>
  <c r="U368" i="1"/>
  <c r="V368" i="1"/>
  <c r="U367" i="1"/>
  <c r="V367" i="1"/>
  <c r="U366" i="1"/>
  <c r="V366" i="1"/>
  <c r="U365" i="1"/>
  <c r="V365" i="1"/>
  <c r="U364" i="1"/>
  <c r="V364" i="1"/>
  <c r="U363" i="1"/>
  <c r="V363" i="1"/>
  <c r="U362" i="1"/>
  <c r="V362" i="1"/>
  <c r="U361" i="1"/>
  <c r="V361" i="1"/>
  <c r="U360" i="1"/>
  <c r="V360" i="1"/>
  <c r="U359" i="1"/>
  <c r="V359" i="1"/>
  <c r="U358" i="1"/>
  <c r="V358" i="1"/>
  <c r="U357" i="1"/>
  <c r="V357" i="1"/>
  <c r="U356" i="1"/>
  <c r="V356" i="1"/>
  <c r="U355" i="1"/>
  <c r="V355" i="1"/>
  <c r="U354" i="1"/>
  <c r="V354" i="1"/>
  <c r="U353" i="1"/>
  <c r="V353" i="1"/>
  <c r="U352" i="1"/>
  <c r="V352" i="1"/>
  <c r="U351" i="1"/>
  <c r="V351" i="1"/>
  <c r="U350" i="1"/>
  <c r="V350" i="1"/>
  <c r="U349" i="1"/>
  <c r="V349" i="1"/>
  <c r="U348" i="1"/>
  <c r="V348" i="1"/>
  <c r="U347" i="1"/>
  <c r="V347" i="1"/>
  <c r="U346" i="1"/>
  <c r="V346" i="1"/>
  <c r="U345" i="1"/>
  <c r="V345" i="1"/>
  <c r="U344" i="1"/>
  <c r="V344" i="1"/>
  <c r="U343" i="1"/>
  <c r="V343" i="1"/>
  <c r="U342" i="1"/>
  <c r="V342" i="1"/>
  <c r="U341" i="1"/>
  <c r="V341" i="1"/>
  <c r="U340" i="1"/>
  <c r="V340" i="1"/>
  <c r="U339" i="1"/>
  <c r="V339" i="1"/>
  <c r="U338" i="1"/>
  <c r="V338" i="1"/>
  <c r="U337" i="1"/>
  <c r="V337" i="1"/>
  <c r="U336" i="1"/>
  <c r="V336" i="1"/>
  <c r="U335" i="1"/>
  <c r="V335" i="1"/>
  <c r="U334" i="1"/>
  <c r="V334" i="1"/>
  <c r="U333" i="1"/>
  <c r="V333" i="1"/>
  <c r="U332" i="1"/>
  <c r="V332" i="1"/>
  <c r="U331" i="1"/>
  <c r="V331" i="1"/>
  <c r="U330" i="1"/>
  <c r="V330" i="1"/>
  <c r="U329" i="1"/>
  <c r="V329" i="1"/>
  <c r="U328" i="1"/>
  <c r="V328" i="1"/>
  <c r="U327" i="1"/>
  <c r="V327" i="1"/>
  <c r="U326" i="1"/>
  <c r="V326" i="1"/>
  <c r="U325" i="1"/>
  <c r="V325" i="1"/>
  <c r="U324" i="1"/>
  <c r="V324" i="1"/>
  <c r="U323" i="1"/>
  <c r="V323" i="1"/>
  <c r="U322" i="1"/>
  <c r="V322" i="1"/>
  <c r="U321" i="1"/>
  <c r="V321" i="1"/>
  <c r="U320" i="1"/>
  <c r="V320" i="1"/>
  <c r="U319" i="1"/>
  <c r="V319" i="1"/>
  <c r="U318" i="1"/>
  <c r="V318" i="1"/>
  <c r="U317" i="1"/>
  <c r="V317" i="1"/>
  <c r="U316" i="1"/>
  <c r="V316" i="1"/>
  <c r="U315" i="1"/>
  <c r="V315" i="1"/>
  <c r="U314" i="1"/>
  <c r="V314" i="1"/>
  <c r="U313" i="1"/>
  <c r="V313" i="1"/>
  <c r="U312" i="1"/>
  <c r="V312" i="1"/>
  <c r="U311" i="1"/>
  <c r="V311" i="1"/>
  <c r="U310" i="1"/>
  <c r="V310" i="1"/>
  <c r="U309" i="1"/>
  <c r="V309" i="1"/>
  <c r="U308" i="1"/>
  <c r="V308" i="1"/>
  <c r="U307" i="1"/>
  <c r="V307" i="1"/>
  <c r="U306" i="1"/>
  <c r="V306" i="1"/>
  <c r="U305" i="1"/>
  <c r="V305" i="1"/>
  <c r="U304" i="1"/>
  <c r="V304" i="1"/>
  <c r="U303" i="1"/>
  <c r="V303" i="1"/>
  <c r="U302" i="1"/>
  <c r="V302" i="1"/>
  <c r="U301" i="1"/>
  <c r="V301" i="1"/>
  <c r="U300" i="1"/>
  <c r="V300" i="1"/>
  <c r="U299" i="1"/>
  <c r="V299" i="1"/>
  <c r="U298" i="1"/>
  <c r="V298" i="1"/>
  <c r="U297" i="1"/>
  <c r="V297" i="1"/>
  <c r="U296" i="1"/>
  <c r="V296" i="1"/>
  <c r="U295" i="1"/>
  <c r="V295" i="1"/>
  <c r="U294" i="1"/>
  <c r="V294" i="1"/>
  <c r="U293" i="1"/>
  <c r="V293" i="1"/>
  <c r="U292" i="1"/>
  <c r="V292" i="1"/>
  <c r="U291" i="1"/>
  <c r="V291" i="1"/>
  <c r="U290" i="1"/>
  <c r="V290" i="1"/>
  <c r="U289" i="1"/>
  <c r="V289" i="1"/>
  <c r="U288" i="1"/>
  <c r="V288" i="1"/>
  <c r="U287" i="1"/>
  <c r="V287" i="1"/>
  <c r="U286" i="1"/>
  <c r="V286" i="1"/>
  <c r="U285" i="1"/>
  <c r="V285" i="1"/>
  <c r="U284" i="1"/>
  <c r="V284" i="1"/>
  <c r="U283" i="1"/>
  <c r="V283" i="1"/>
  <c r="U282" i="1"/>
  <c r="V282" i="1"/>
  <c r="U281" i="1"/>
  <c r="V281" i="1"/>
  <c r="U280" i="1"/>
  <c r="V280" i="1"/>
  <c r="U279" i="1"/>
  <c r="V279" i="1"/>
  <c r="U278" i="1"/>
  <c r="V278" i="1"/>
  <c r="U277" i="1"/>
  <c r="V277" i="1"/>
  <c r="U276" i="1"/>
  <c r="V276" i="1"/>
  <c r="U275" i="1"/>
  <c r="V275" i="1"/>
  <c r="U274" i="1"/>
  <c r="V274" i="1"/>
  <c r="U273" i="1"/>
  <c r="V273" i="1"/>
  <c r="U272" i="1"/>
  <c r="V272" i="1"/>
  <c r="U271" i="1"/>
  <c r="V271" i="1"/>
  <c r="U270" i="1"/>
  <c r="V270" i="1"/>
  <c r="U269" i="1"/>
  <c r="V269" i="1"/>
  <c r="U268" i="1"/>
  <c r="V268" i="1"/>
  <c r="U267" i="1"/>
  <c r="V267" i="1"/>
  <c r="U266" i="1"/>
  <c r="V266" i="1"/>
  <c r="U265" i="1"/>
  <c r="V265" i="1"/>
  <c r="U264" i="1"/>
  <c r="V264" i="1"/>
  <c r="U263" i="1"/>
  <c r="V263" i="1"/>
  <c r="U262" i="1"/>
  <c r="V262" i="1"/>
  <c r="U261" i="1"/>
  <c r="V261" i="1"/>
  <c r="U260" i="1"/>
  <c r="V260" i="1"/>
  <c r="U259" i="1"/>
  <c r="V259" i="1"/>
  <c r="U258" i="1"/>
  <c r="V258" i="1"/>
  <c r="U257" i="1"/>
  <c r="V257" i="1"/>
  <c r="U256" i="1"/>
  <c r="V256" i="1"/>
  <c r="U255" i="1"/>
  <c r="V255" i="1"/>
  <c r="U254" i="1"/>
  <c r="V254" i="1"/>
  <c r="U253" i="1"/>
  <c r="V253" i="1"/>
  <c r="U252" i="1"/>
  <c r="V252" i="1"/>
  <c r="U251" i="1"/>
  <c r="V251" i="1"/>
  <c r="U250" i="1"/>
  <c r="V250" i="1"/>
  <c r="U249" i="1"/>
  <c r="V249" i="1"/>
  <c r="U248" i="1"/>
  <c r="V248" i="1"/>
  <c r="U247" i="1"/>
  <c r="V247" i="1"/>
  <c r="U246" i="1"/>
  <c r="V246" i="1"/>
  <c r="U245" i="1"/>
  <c r="V245" i="1"/>
  <c r="U244" i="1"/>
  <c r="V244" i="1"/>
  <c r="U243" i="1"/>
  <c r="V243" i="1"/>
  <c r="U242" i="1"/>
  <c r="V242" i="1"/>
  <c r="U241" i="1"/>
  <c r="V241" i="1"/>
  <c r="U240" i="1"/>
  <c r="V240" i="1"/>
  <c r="U239" i="1"/>
  <c r="V239" i="1"/>
  <c r="U238" i="1"/>
  <c r="V238" i="1"/>
  <c r="U237" i="1"/>
  <c r="V237" i="1"/>
  <c r="U236" i="1"/>
  <c r="V236" i="1"/>
  <c r="U235" i="1"/>
  <c r="V235" i="1"/>
  <c r="U234" i="1"/>
  <c r="V234" i="1"/>
  <c r="U233" i="1"/>
  <c r="V233" i="1"/>
  <c r="U232" i="1"/>
  <c r="V232" i="1"/>
  <c r="U231" i="1"/>
  <c r="V231" i="1"/>
  <c r="U230" i="1"/>
  <c r="V230" i="1"/>
  <c r="U229" i="1"/>
  <c r="V229" i="1"/>
  <c r="U228" i="1"/>
  <c r="V228" i="1"/>
  <c r="U227" i="1"/>
  <c r="V227" i="1"/>
  <c r="U226" i="1"/>
  <c r="V226" i="1"/>
  <c r="U225" i="1"/>
  <c r="V225" i="1"/>
  <c r="U224" i="1"/>
  <c r="V224" i="1"/>
  <c r="U223" i="1"/>
  <c r="V223" i="1"/>
  <c r="U222" i="1"/>
  <c r="V222" i="1"/>
  <c r="U221" i="1"/>
  <c r="V221" i="1"/>
  <c r="U220" i="1"/>
  <c r="V220" i="1"/>
  <c r="U219" i="1"/>
  <c r="V219" i="1"/>
  <c r="U218" i="1"/>
  <c r="V218" i="1"/>
  <c r="U217" i="1"/>
  <c r="V217" i="1"/>
  <c r="U216" i="1"/>
  <c r="V216" i="1"/>
  <c r="U215" i="1"/>
  <c r="V215" i="1"/>
  <c r="U214" i="1"/>
  <c r="V214" i="1"/>
  <c r="U213" i="1"/>
  <c r="V213" i="1"/>
  <c r="U212" i="1"/>
  <c r="V212" i="1"/>
  <c r="U211" i="1"/>
  <c r="V211" i="1"/>
  <c r="U210" i="1"/>
  <c r="V210" i="1"/>
  <c r="U209" i="1"/>
  <c r="V209" i="1"/>
  <c r="U208" i="1"/>
  <c r="V208" i="1"/>
  <c r="U207" i="1"/>
  <c r="V207" i="1"/>
  <c r="U206" i="1"/>
  <c r="V206" i="1"/>
  <c r="U205" i="1"/>
  <c r="V205" i="1"/>
  <c r="U204" i="1"/>
  <c r="V204" i="1"/>
  <c r="U203" i="1"/>
  <c r="V203" i="1"/>
  <c r="U202" i="1"/>
  <c r="V202" i="1"/>
  <c r="U201" i="1"/>
  <c r="V201" i="1"/>
  <c r="U200" i="1"/>
  <c r="V200" i="1"/>
  <c r="U199" i="1"/>
  <c r="V199" i="1"/>
  <c r="U198" i="1"/>
  <c r="V198" i="1"/>
  <c r="U197" i="1"/>
  <c r="V197" i="1"/>
  <c r="U196" i="1"/>
  <c r="V196" i="1"/>
  <c r="U195" i="1"/>
  <c r="V195" i="1"/>
  <c r="U194" i="1"/>
  <c r="V194" i="1"/>
  <c r="U193" i="1"/>
  <c r="V193" i="1"/>
  <c r="U192" i="1"/>
  <c r="V192" i="1"/>
  <c r="U191" i="1"/>
  <c r="V191" i="1"/>
  <c r="U190" i="1"/>
  <c r="V190" i="1"/>
  <c r="U189" i="1"/>
  <c r="V189" i="1"/>
  <c r="U188" i="1"/>
  <c r="V188" i="1"/>
  <c r="U187" i="1"/>
  <c r="V187" i="1"/>
  <c r="U186" i="1"/>
  <c r="V186" i="1"/>
  <c r="U185" i="1"/>
  <c r="V185" i="1"/>
  <c r="U184" i="1"/>
  <c r="V184" i="1"/>
  <c r="U183" i="1"/>
  <c r="V183" i="1"/>
  <c r="U182" i="1"/>
  <c r="V182" i="1"/>
  <c r="U181" i="1"/>
  <c r="V181" i="1"/>
  <c r="U180" i="1"/>
  <c r="V180" i="1"/>
  <c r="U179" i="1"/>
  <c r="V179" i="1"/>
  <c r="U178" i="1"/>
  <c r="V178" i="1"/>
  <c r="U177" i="1"/>
  <c r="V177" i="1"/>
  <c r="U176" i="1"/>
  <c r="V176" i="1"/>
  <c r="U175" i="1"/>
  <c r="V175" i="1"/>
  <c r="U174" i="1"/>
  <c r="V174" i="1"/>
  <c r="U173" i="1"/>
  <c r="V173" i="1"/>
  <c r="U172" i="1"/>
  <c r="V172" i="1"/>
  <c r="U171" i="1"/>
  <c r="V171" i="1"/>
  <c r="U170" i="1"/>
  <c r="V170" i="1"/>
  <c r="U169" i="1"/>
  <c r="V169" i="1"/>
  <c r="U168" i="1"/>
  <c r="V168" i="1"/>
  <c r="U167" i="1"/>
  <c r="V167" i="1"/>
  <c r="U166" i="1"/>
  <c r="V166" i="1"/>
  <c r="U165" i="1"/>
  <c r="V165" i="1"/>
  <c r="U164" i="1"/>
  <c r="V164" i="1"/>
  <c r="U163" i="1"/>
  <c r="V163" i="1"/>
  <c r="U162" i="1"/>
  <c r="V162" i="1"/>
  <c r="U161" i="1"/>
  <c r="V161" i="1"/>
  <c r="U160" i="1"/>
  <c r="V160" i="1"/>
  <c r="U159" i="1"/>
  <c r="V159" i="1"/>
  <c r="U158" i="1"/>
  <c r="V158" i="1"/>
  <c r="U157" i="1"/>
  <c r="V157" i="1"/>
  <c r="U156" i="1"/>
  <c r="V156" i="1"/>
  <c r="U155" i="1"/>
  <c r="V155" i="1"/>
  <c r="U154" i="1"/>
  <c r="V154" i="1"/>
  <c r="U153" i="1"/>
  <c r="V153" i="1"/>
  <c r="U152" i="1"/>
  <c r="V152" i="1"/>
  <c r="U151" i="1"/>
  <c r="V151" i="1"/>
  <c r="U150" i="1"/>
  <c r="V150" i="1"/>
  <c r="U149" i="1"/>
  <c r="V149" i="1"/>
  <c r="U148" i="1"/>
  <c r="V148" i="1"/>
  <c r="U147" i="1"/>
  <c r="V147" i="1"/>
  <c r="U146" i="1"/>
  <c r="V146" i="1"/>
  <c r="U145" i="1"/>
  <c r="V145" i="1"/>
  <c r="U144" i="1"/>
  <c r="V144" i="1"/>
  <c r="U143" i="1"/>
  <c r="V143" i="1"/>
  <c r="U142" i="1"/>
  <c r="V142" i="1"/>
  <c r="U141" i="1"/>
  <c r="V141" i="1"/>
  <c r="U140" i="1"/>
  <c r="V140" i="1"/>
  <c r="U139" i="1"/>
  <c r="V139" i="1"/>
  <c r="U138" i="1"/>
  <c r="V138" i="1"/>
  <c r="U137" i="1"/>
  <c r="V137" i="1"/>
  <c r="U136" i="1"/>
  <c r="V136" i="1"/>
  <c r="U135" i="1"/>
  <c r="V135" i="1"/>
  <c r="U134" i="1"/>
  <c r="V134" i="1"/>
  <c r="U133" i="1"/>
  <c r="V133" i="1"/>
  <c r="U132" i="1"/>
  <c r="V132" i="1"/>
  <c r="U131" i="1"/>
  <c r="V131" i="1"/>
  <c r="U130" i="1"/>
  <c r="V130" i="1"/>
  <c r="U129" i="1"/>
  <c r="V129" i="1"/>
  <c r="U128" i="1"/>
  <c r="V128" i="1"/>
  <c r="U127" i="1"/>
  <c r="V127" i="1"/>
  <c r="U126" i="1"/>
  <c r="V126" i="1"/>
  <c r="U125" i="1"/>
  <c r="V125" i="1"/>
  <c r="U124" i="1"/>
  <c r="V124" i="1"/>
  <c r="U123" i="1"/>
  <c r="V123" i="1"/>
  <c r="U122" i="1"/>
  <c r="V122" i="1"/>
  <c r="U121" i="1"/>
  <c r="V121" i="1"/>
  <c r="U120" i="1"/>
  <c r="V120" i="1"/>
  <c r="U119" i="1"/>
  <c r="V119" i="1"/>
  <c r="U118" i="1"/>
  <c r="V118" i="1"/>
  <c r="U117" i="1"/>
  <c r="V117" i="1"/>
  <c r="U116" i="1"/>
  <c r="V116" i="1"/>
  <c r="U115" i="1"/>
  <c r="V115" i="1"/>
  <c r="U114" i="1"/>
  <c r="V114" i="1"/>
  <c r="U113" i="1"/>
  <c r="V113" i="1"/>
  <c r="U112" i="1"/>
  <c r="V112" i="1"/>
  <c r="U111" i="1"/>
  <c r="V111" i="1"/>
  <c r="U110" i="1"/>
  <c r="V110" i="1"/>
  <c r="U109" i="1"/>
  <c r="V109" i="1"/>
  <c r="U108" i="1"/>
  <c r="V108" i="1"/>
  <c r="U107" i="1"/>
  <c r="V107" i="1"/>
  <c r="U106" i="1"/>
  <c r="V106" i="1"/>
  <c r="U105" i="1"/>
  <c r="V105" i="1"/>
  <c r="U104" i="1"/>
  <c r="V104" i="1"/>
  <c r="U103" i="1"/>
  <c r="V103" i="1"/>
  <c r="U102" i="1"/>
  <c r="V102" i="1"/>
  <c r="U101" i="1"/>
  <c r="V101" i="1"/>
  <c r="U100" i="1"/>
  <c r="V100" i="1"/>
  <c r="U99" i="1"/>
  <c r="V99" i="1"/>
  <c r="U98" i="1"/>
  <c r="V98" i="1"/>
  <c r="U97" i="1"/>
  <c r="V97" i="1"/>
  <c r="U96" i="1"/>
  <c r="V96" i="1"/>
  <c r="U95" i="1"/>
  <c r="V95" i="1"/>
  <c r="U94" i="1"/>
  <c r="V94" i="1"/>
  <c r="U93" i="1"/>
  <c r="V93" i="1"/>
  <c r="U92" i="1"/>
  <c r="V92" i="1"/>
  <c r="U91" i="1"/>
  <c r="V91" i="1"/>
  <c r="U90" i="1"/>
  <c r="V90" i="1"/>
  <c r="U89" i="1"/>
  <c r="V89" i="1"/>
  <c r="U88" i="1"/>
  <c r="V88" i="1"/>
  <c r="U87" i="1"/>
  <c r="V87" i="1"/>
  <c r="U86" i="1"/>
  <c r="V86" i="1"/>
  <c r="U85" i="1"/>
  <c r="V85" i="1"/>
  <c r="U84" i="1"/>
  <c r="V84" i="1"/>
  <c r="U83" i="1"/>
  <c r="V83" i="1"/>
  <c r="U82" i="1"/>
  <c r="V82" i="1"/>
  <c r="U81" i="1"/>
  <c r="V81" i="1"/>
  <c r="U80" i="1"/>
  <c r="V80" i="1"/>
  <c r="U79" i="1"/>
  <c r="V79" i="1"/>
  <c r="U78" i="1"/>
  <c r="V78" i="1"/>
  <c r="U77" i="1"/>
  <c r="V77" i="1"/>
  <c r="U76" i="1"/>
  <c r="V76" i="1"/>
  <c r="U75" i="1"/>
  <c r="V75" i="1"/>
  <c r="U74" i="1"/>
  <c r="V74" i="1"/>
  <c r="U73" i="1"/>
  <c r="V73" i="1"/>
  <c r="U72" i="1"/>
  <c r="V72" i="1"/>
  <c r="U71" i="1"/>
  <c r="V71" i="1"/>
  <c r="U70" i="1"/>
  <c r="V70" i="1"/>
  <c r="U69" i="1"/>
  <c r="V69" i="1"/>
  <c r="U68" i="1"/>
  <c r="V68" i="1"/>
  <c r="U67" i="1"/>
  <c r="V67" i="1"/>
  <c r="U66" i="1"/>
  <c r="V66" i="1"/>
  <c r="U65" i="1"/>
  <c r="V65" i="1"/>
  <c r="U64" i="1"/>
  <c r="V64" i="1"/>
  <c r="U63" i="1"/>
  <c r="V63" i="1"/>
  <c r="U62" i="1"/>
  <c r="V62" i="1"/>
  <c r="U61" i="1"/>
  <c r="V61" i="1"/>
  <c r="U60" i="1"/>
  <c r="V60" i="1"/>
  <c r="U59" i="1"/>
  <c r="V59" i="1"/>
  <c r="U58" i="1"/>
  <c r="V58" i="1"/>
  <c r="U57" i="1"/>
  <c r="V57" i="1"/>
  <c r="U56" i="1"/>
  <c r="V56" i="1"/>
  <c r="U55" i="1"/>
  <c r="V55" i="1"/>
  <c r="U54" i="1"/>
  <c r="V54" i="1"/>
  <c r="U53" i="1"/>
  <c r="V53" i="1"/>
  <c r="U52" i="1"/>
  <c r="V52" i="1"/>
  <c r="U51" i="1"/>
  <c r="V51" i="1"/>
  <c r="U50" i="1"/>
  <c r="V50" i="1"/>
  <c r="U49" i="1"/>
  <c r="V49" i="1"/>
  <c r="U48" i="1"/>
  <c r="V48" i="1"/>
  <c r="U47" i="1"/>
  <c r="V47" i="1"/>
  <c r="U46" i="1"/>
  <c r="V46" i="1"/>
  <c r="U45" i="1"/>
  <c r="V45" i="1"/>
  <c r="U44" i="1"/>
  <c r="V44" i="1"/>
  <c r="U43" i="1"/>
  <c r="V43" i="1"/>
  <c r="U42" i="1"/>
  <c r="V42" i="1"/>
  <c r="U41" i="1"/>
  <c r="V41" i="1"/>
  <c r="U40" i="1"/>
  <c r="V40" i="1"/>
  <c r="U39" i="1"/>
  <c r="V39" i="1"/>
  <c r="U38" i="1"/>
  <c r="V38" i="1"/>
  <c r="U37" i="1"/>
  <c r="V37" i="1"/>
  <c r="U36" i="1"/>
  <c r="V36" i="1"/>
  <c r="U35" i="1"/>
  <c r="V35" i="1"/>
  <c r="U34" i="1"/>
  <c r="V34" i="1"/>
  <c r="U33" i="1"/>
  <c r="V33" i="1"/>
  <c r="U32" i="1"/>
  <c r="V32" i="1"/>
  <c r="U31" i="1"/>
  <c r="V31" i="1"/>
  <c r="U30" i="1"/>
  <c r="V30" i="1"/>
  <c r="U29" i="1"/>
  <c r="V29" i="1"/>
  <c r="U28" i="1"/>
  <c r="V28" i="1"/>
  <c r="U27" i="1"/>
  <c r="V27" i="1"/>
  <c r="U26" i="1"/>
  <c r="V26" i="1"/>
  <c r="U25" i="1"/>
  <c r="V25" i="1"/>
  <c r="U24" i="1"/>
  <c r="V24" i="1"/>
  <c r="U23" i="1"/>
  <c r="V23" i="1"/>
  <c r="U22" i="1"/>
  <c r="V22" i="1"/>
  <c r="U21" i="1"/>
  <c r="V21" i="1"/>
  <c r="U20" i="1"/>
  <c r="V20" i="1"/>
  <c r="U19" i="1"/>
  <c r="V19" i="1"/>
  <c r="U18" i="1"/>
  <c r="V18" i="1"/>
  <c r="U17" i="1"/>
  <c r="V17" i="1"/>
  <c r="U16" i="1"/>
  <c r="V16" i="1"/>
  <c r="U15" i="1"/>
  <c r="V15" i="1"/>
  <c r="U14" i="1"/>
  <c r="V14" i="1"/>
  <c r="U13" i="1"/>
  <c r="V13" i="1"/>
  <c r="U12" i="1"/>
  <c r="V12" i="1"/>
  <c r="U11" i="1"/>
  <c r="V11" i="1"/>
  <c r="U10" i="1"/>
  <c r="V10" i="1"/>
  <c r="U9" i="1"/>
  <c r="V9" i="1"/>
  <c r="U8" i="1"/>
  <c r="V8" i="1"/>
  <c r="U7" i="1"/>
  <c r="V7" i="1"/>
  <c r="U6" i="1"/>
  <c r="V6" i="1"/>
  <c r="U5" i="1"/>
  <c r="V5" i="1"/>
  <c r="U4" i="1"/>
  <c r="V4" i="1"/>
  <c r="U3" i="1"/>
  <c r="V3" i="1"/>
</calcChain>
</file>

<file path=xl/sharedStrings.xml><?xml version="1.0" encoding="utf-8"?>
<sst xmlns="http://schemas.openxmlformats.org/spreadsheetml/2006/main" count="24717" uniqueCount="8319">
  <si>
    <t>id</t>
  </si>
  <si>
    <t>name</t>
  </si>
  <si>
    <t>blurb</t>
  </si>
  <si>
    <t>goal</t>
  </si>
  <si>
    <t>pledged</t>
  </si>
  <si>
    <t>outcomes</t>
  </si>
  <si>
    <t>count successful</t>
  </si>
  <si>
    <t>count failed</t>
  </si>
  <si>
    <t>count cancelled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</si>
  <si>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</si>
  <si>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</si>
  <si>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</si>
  <si>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</si>
  <si>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</si>
  <si>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</si>
  <si>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</si>
  <si>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</si>
  <si>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</si>
  <si>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</si>
  <si>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date created conversion</t>
  </si>
  <si>
    <t>year</t>
  </si>
  <si>
    <t>month</t>
  </si>
  <si>
    <t>parent 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</si>
  <si>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</si>
  <si>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</si>
  <si>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</si>
  <si>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</si>
  <si>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</si>
  <si>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</si>
  <si>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</si>
  <si>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</si>
  <si>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</si>
  <si>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</si>
  <si>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</si>
  <si>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</si>
  <si>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</si>
  <si>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</si>
  <si>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</si>
  <si>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</si>
  <si>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</si>
  <si>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</si>
  <si>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</si>
  <si>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</si>
  <si>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</si>
  <si>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</si>
  <si>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</si>
  <si>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</si>
  <si>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</si>
  <si>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</si>
  <si>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</si>
  <si>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</si>
  <si>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</si>
  <si>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</si>
  <si>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</si>
  <si>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</si>
  <si>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</si>
  <si>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</si>
  <si>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</si>
  <si>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</si>
  <si>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</si>
  <si>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</si>
  <si>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</si>
  <si>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</si>
  <si>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</si>
  <si>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</si>
  <si>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</si>
  <si>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</si>
  <si>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</si>
  <si>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</si>
  <si>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</si>
  <si>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</si>
  <si>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</si>
  <si>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</si>
  <si>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</si>
  <si>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</si>
  <si>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</si>
  <si>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</si>
  <si>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</si>
  <si>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</si>
  <si>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</si>
  <si>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</si>
  <si>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</si>
  <si>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</si>
  <si>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</si>
  <si>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</si>
  <si>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</si>
  <si>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</si>
  <si>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</si>
  <si>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</si>
  <si>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</si>
  <si>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</si>
  <si>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</si>
  <si>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</si>
  <si>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</si>
  <si>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</si>
  <si>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</si>
  <si>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</si>
  <si>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</si>
  <si>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</si>
  <si>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</si>
  <si>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</si>
  <si>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</si>
  <si>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</si>
  <si>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</si>
  <si>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</si>
  <si>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</si>
  <si>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</si>
  <si>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</si>
  <si>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</si>
  <si>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</si>
  <si>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</si>
  <si>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</si>
  <si>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</si>
  <si>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</si>
  <si>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</si>
  <si>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</si>
  <si>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</si>
  <si>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</si>
  <si>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</si>
  <si>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</si>
  <si>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</si>
  <si>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</si>
  <si>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</si>
  <si>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</si>
  <si>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</si>
  <si>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</si>
  <si>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</si>
  <si>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</si>
  <si>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</si>
  <si>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</si>
  <si>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</si>
  <si>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</si>
  <si>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</si>
  <si>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</si>
  <si>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</si>
  <si>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</si>
  <si>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</si>
  <si>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</si>
  <si>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</si>
  <si>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</si>
  <si>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</si>
  <si>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</si>
  <si>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</si>
  <si>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</si>
  <si>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</si>
  <si>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</si>
  <si>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</si>
  <si>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</si>
  <si>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</si>
  <si>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</si>
  <si>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</si>
  <si>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</si>
  <si>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</si>
  <si>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</si>
  <si>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</si>
  <si>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</si>
  <si>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</si>
  <si>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</si>
  <si>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</si>
  <si>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</si>
  <si>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</si>
  <si>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</si>
  <si>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</si>
  <si>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</si>
  <si>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</si>
  <si>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</si>
  <si>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</si>
  <si>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</si>
  <si>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</si>
  <si>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</si>
  <si>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</si>
  <si>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</si>
  <si>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</si>
  <si>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</si>
  <si>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</si>
  <si>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</si>
  <si>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</si>
  <si>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</si>
  <si>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</si>
  <si>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</si>
  <si>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</si>
  <si>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</si>
  <si>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</si>
  <si>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</si>
  <si>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</si>
  <si>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</si>
  <si>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</si>
  <si>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</si>
  <si>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</si>
  <si>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</si>
  <si>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</si>
  <si>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</si>
  <si>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</si>
  <si>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</si>
  <si>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</si>
  <si>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</si>
  <si>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</si>
  <si>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</si>
  <si>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</si>
  <si>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</si>
  <si>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</si>
  <si>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</si>
  <si>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</si>
  <si>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</si>
  <si>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</si>
  <si>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</si>
  <si>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</si>
  <si>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</si>
  <si>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</si>
  <si>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</si>
  <si>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</si>
  <si>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</si>
  <si>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</si>
  <si>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</si>
  <si>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</si>
  <si>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</si>
  <si>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</si>
  <si>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</si>
  <si>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</si>
  <si>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</si>
  <si>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</si>
  <si>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</si>
  <si>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</si>
  <si>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</si>
  <si>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</si>
  <si>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</si>
  <si>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</si>
  <si>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</si>
  <si>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</si>
  <si>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</si>
  <si>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</si>
  <si>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</si>
  <si>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</si>
  <si>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</si>
  <si>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</si>
  <si>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</si>
  <si>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</si>
  <si>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</si>
  <si>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</si>
  <si>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</si>
  <si>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</si>
  <si>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</si>
  <si>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</si>
  <si>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</si>
  <si>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</si>
  <si>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</si>
  <si>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</si>
  <si>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</si>
  <si>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</si>
  <si>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</si>
  <si>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</si>
  <si>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</si>
  <si>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</si>
  <si>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</si>
  <si>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</si>
  <si>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</si>
  <si>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</si>
  <si>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</si>
  <si>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</si>
  <si>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</si>
  <si>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</si>
  <si>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</si>
  <si>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</si>
  <si>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</si>
  <si>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</si>
  <si>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</si>
  <si>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</si>
  <si>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</si>
  <si>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</si>
  <si>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</si>
  <si>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</si>
  <si>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</si>
  <si>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</si>
  <si>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</si>
  <si>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</si>
  <si>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</si>
  <si>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</si>
  <si>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</si>
  <si>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</si>
  <si>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</si>
  <si>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</si>
  <si>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</si>
  <si>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</si>
  <si>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</si>
  <si>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</si>
  <si>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</si>
  <si>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</si>
  <si>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</si>
  <si>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</si>
  <si>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</si>
  <si>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</si>
  <si>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</si>
  <si>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</si>
  <si>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</si>
  <si>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</si>
  <si>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</si>
  <si>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</si>
  <si>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</si>
  <si>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</si>
  <si>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</si>
  <si>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</si>
  <si>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</si>
  <si>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</si>
  <si>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</si>
  <si>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</si>
  <si>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</si>
  <si>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</si>
  <si>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</si>
  <si>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</si>
  <si>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</si>
  <si>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</si>
  <si>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</si>
  <si>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</si>
  <si>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</si>
  <si>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</si>
  <si>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</si>
  <si>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</si>
  <si>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</si>
  <si>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</si>
  <si>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</si>
  <si>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</si>
  <si>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</si>
  <si>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</si>
  <si>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</si>
  <si>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</si>
  <si>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</si>
  <si>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</si>
  <si>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</si>
  <si>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</si>
  <si>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</si>
  <si>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</si>
  <si>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</si>
  <si>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</si>
  <si>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</si>
  <si>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</si>
  <si>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</si>
  <si>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</si>
  <si>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</si>
  <si>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</si>
  <si>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</si>
  <si>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</si>
  <si>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</si>
  <si>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</si>
  <si>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</si>
  <si>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</si>
  <si>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</si>
  <si>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</si>
  <si>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</si>
  <si>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</si>
  <si>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</si>
  <si>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</si>
  <si>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</si>
  <si>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</si>
  <si>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</si>
  <si>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</si>
  <si>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</si>
  <si>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</si>
  <si>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</si>
  <si>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</si>
  <si>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</si>
  <si>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</si>
  <si>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</si>
  <si>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</si>
  <si>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</si>
  <si>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</si>
  <si>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</si>
  <si>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</si>
  <si>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</si>
  <si>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</si>
  <si>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</si>
  <si>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</si>
  <si>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</si>
  <si>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</si>
  <si>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</si>
  <si>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</si>
  <si>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</si>
  <si>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</si>
  <si>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</si>
  <si>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</si>
  <si>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</si>
  <si>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</si>
  <si>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</si>
  <si>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</si>
  <si>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</si>
  <si>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</si>
  <si>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</si>
  <si>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</si>
  <si>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</si>
  <si>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</si>
  <si>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</si>
  <si>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</si>
  <si>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</si>
  <si>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</si>
  <si>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</si>
  <si>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</si>
  <si>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</si>
  <si>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</si>
  <si>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</si>
  <si>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</si>
  <si>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</si>
  <si>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</si>
  <si>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</si>
  <si>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</si>
  <si>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</si>
  <si>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</si>
  <si>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</si>
  <si>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</si>
  <si>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</si>
  <si>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</si>
  <si>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</si>
  <si>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</si>
  <si>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</si>
  <si>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</si>
  <si>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</si>
  <si>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</si>
  <si>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</si>
  <si>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</si>
  <si>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</si>
  <si>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</si>
  <si>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</si>
  <si>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</si>
  <si>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</si>
  <si>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</si>
  <si>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</si>
  <si>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</si>
  <si>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</si>
  <si>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</si>
  <si>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</si>
  <si>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</si>
  <si>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</si>
  <si>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</si>
  <si>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</si>
  <si>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</si>
  <si>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</si>
  <si>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</si>
  <si>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</si>
  <si>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</si>
  <si>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</si>
  <si>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</si>
  <si>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</si>
  <si>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</si>
  <si>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</si>
  <si>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</si>
  <si>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</si>
  <si>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</si>
  <si>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</si>
  <si>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</si>
  <si>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</si>
  <si>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</si>
  <si>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</si>
  <si>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</si>
  <si>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</si>
  <si>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</si>
  <si>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</si>
  <si>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</si>
  <si>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</si>
  <si>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</si>
  <si>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</si>
  <si>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</si>
  <si>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</si>
  <si>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</si>
  <si>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</si>
  <si>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</si>
  <si>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</si>
  <si>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</si>
  <si>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</si>
  <si>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</si>
  <si>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</si>
  <si>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</si>
  <si>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</si>
  <si>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</si>
  <si>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</si>
  <si>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</si>
  <si>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</si>
  <si>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</si>
  <si>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</si>
  <si>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</si>
  <si>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</si>
  <si>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</si>
  <si>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</si>
  <si>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</si>
  <si>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</si>
  <si>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</si>
  <si>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</si>
  <si>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</si>
  <si>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</si>
  <si>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</si>
  <si>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</si>
  <si>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</si>
  <si>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</si>
  <si>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</si>
  <si>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</si>
  <si>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</si>
  <si>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</si>
  <si>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</si>
  <si>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</si>
  <si>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</si>
  <si>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</si>
  <si>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</si>
  <si>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</si>
  <si>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</si>
  <si>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</si>
  <si>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</si>
  <si>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</si>
  <si>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</si>
  <si>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</si>
  <si>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</si>
  <si>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</si>
  <si>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</si>
  <si>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</si>
  <si>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</si>
  <si>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</si>
  <si>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</si>
  <si>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</si>
  <si>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</si>
  <si>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</si>
  <si>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</si>
  <si>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</si>
  <si>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</si>
  <si>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</si>
  <si>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</si>
  <si>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</si>
  <si>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</si>
  <si>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</si>
  <si>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</si>
  <si>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</si>
  <si>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</si>
  <si>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</si>
  <si>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</si>
  <si>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</si>
  <si>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</si>
  <si>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</si>
  <si>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</si>
  <si>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</si>
  <si>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</si>
  <si>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</si>
  <si>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</si>
  <si>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</si>
  <si>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</si>
  <si>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</si>
  <si>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</si>
  <si>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</si>
  <si>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</si>
  <si>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</si>
  <si>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</si>
  <si>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</si>
  <si>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</si>
  <si>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</si>
  <si>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</si>
  <si>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</si>
  <si>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</si>
  <si>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</si>
  <si>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</si>
  <si>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</si>
  <si>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</si>
  <si>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</si>
  <si>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</si>
  <si>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</si>
  <si>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</si>
  <si>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</si>
  <si>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</si>
  <si>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</si>
  <si>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</si>
  <si>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</si>
  <si>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</si>
  <si>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</si>
  <si>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</si>
  <si>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</si>
  <si>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</si>
  <si>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</si>
  <si>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</si>
  <si>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</si>
  <si>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</si>
  <si>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</si>
  <si>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</si>
  <si>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</si>
  <si>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</si>
  <si>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</si>
  <si>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</si>
  <si>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</si>
  <si>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</si>
  <si>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</si>
  <si>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</si>
  <si>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</si>
  <si>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</si>
  <si>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</si>
  <si>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</si>
  <si>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</si>
  <si>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</si>
  <si>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</si>
  <si>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</si>
  <si>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</si>
  <si>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</si>
  <si>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</si>
  <si>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</si>
  <si>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</si>
  <si>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</si>
  <si>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</si>
  <si>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</si>
  <si>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</si>
  <si>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</si>
  <si>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</si>
  <si>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</si>
  <si>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</si>
  <si>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</si>
  <si>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</si>
  <si>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</si>
  <si>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</si>
  <si>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</si>
  <si>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</si>
  <si>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</si>
  <si>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</si>
  <si>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</si>
  <si>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</si>
  <si>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</si>
  <si>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</si>
  <si>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</si>
  <si>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</si>
  <si>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</si>
  <si>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</si>
  <si>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</si>
  <si>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</si>
  <si>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</si>
  <si>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</si>
  <si>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</si>
  <si>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</si>
  <si>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</si>
  <si>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</si>
  <si>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</si>
  <si>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</si>
  <si>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</si>
  <si>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</si>
  <si>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</si>
  <si>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</si>
  <si>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</si>
  <si>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</si>
  <si>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</si>
  <si>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</si>
  <si>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</si>
  <si>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</si>
  <si>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</si>
  <si>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</si>
  <si>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</si>
  <si>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</si>
  <si>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</si>
  <si>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</si>
  <si>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</si>
  <si>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</si>
  <si>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</si>
  <si>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</si>
  <si>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</si>
  <si>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</si>
  <si>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</si>
  <si>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</si>
  <si>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</si>
  <si>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</si>
  <si>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</si>
  <si>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</si>
  <si>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</si>
  <si>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</si>
  <si>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</si>
  <si>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</si>
  <si>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</si>
  <si>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</si>
  <si>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</si>
  <si>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</si>
  <si>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</si>
  <si>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</si>
  <si>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</si>
  <si>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</si>
  <si>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</si>
  <si>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</si>
  <si>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</si>
  <si>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</si>
  <si>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</si>
  <si>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</si>
  <si>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</si>
  <si>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</si>
  <si>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</si>
  <si>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</si>
  <si>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</si>
  <si>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</si>
  <si>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</si>
  <si>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</si>
  <si>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</si>
  <si>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</si>
  <si>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</si>
  <si>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</si>
  <si>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</si>
  <si>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</si>
  <si>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</si>
  <si>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</si>
  <si>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</si>
  <si>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</si>
  <si>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</si>
  <si>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</si>
  <si>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</si>
  <si>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</si>
  <si>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</si>
  <si>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</si>
  <si>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</si>
  <si>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</si>
  <si>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</si>
  <si>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</si>
  <si>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</si>
  <si>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</si>
  <si>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</si>
  <si>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</si>
  <si>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</si>
  <si>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</si>
  <si>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</si>
  <si>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</si>
  <si>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</si>
  <si>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</si>
  <si>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</si>
  <si>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</si>
  <si>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</si>
  <si>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</si>
  <si>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</si>
  <si>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</si>
  <si>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</si>
  <si>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</si>
  <si>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</si>
  <si>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</si>
  <si>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</si>
  <si>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</si>
  <si>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</si>
  <si>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</si>
  <si>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</si>
  <si>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</si>
  <si>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</si>
  <si>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</si>
  <si>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</si>
  <si>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</si>
  <si>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</si>
  <si>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</si>
  <si>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</si>
  <si>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</si>
  <si>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</si>
  <si>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</si>
  <si>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</si>
  <si>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</si>
  <si>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</si>
  <si>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</si>
  <si>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</si>
  <si>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</si>
  <si>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</si>
  <si>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</si>
  <si>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</si>
  <si>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</si>
  <si>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</si>
  <si>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</si>
  <si>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</si>
  <si>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</si>
  <si>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</si>
  <si>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</si>
  <si>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</si>
  <si>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</si>
  <si>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</si>
  <si>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</si>
  <si>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</si>
  <si>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</si>
  <si>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</si>
  <si>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</si>
  <si>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</si>
  <si>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</si>
  <si>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</si>
  <si>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</si>
  <si>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</si>
  <si>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</si>
  <si>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</si>
  <si>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</si>
  <si>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</si>
  <si>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</si>
  <si>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</si>
  <si>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</si>
  <si>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</si>
  <si>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</si>
  <si>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</si>
  <si>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</si>
  <si>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</si>
  <si>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</si>
  <si>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</si>
  <si>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</si>
  <si>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</si>
  <si>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</si>
  <si>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</si>
  <si>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</si>
  <si>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</si>
  <si>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</si>
  <si>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</si>
  <si>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</si>
  <si>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</si>
  <si>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</si>
  <si>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</si>
  <si>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</si>
  <si>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</si>
  <si>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</si>
  <si>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</si>
  <si>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</si>
  <si>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</si>
  <si>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</si>
  <si>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</si>
  <si>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</si>
  <si>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</si>
  <si>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</si>
  <si>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</si>
  <si>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</si>
  <si>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</si>
  <si>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</si>
  <si>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</si>
  <si>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</si>
  <si>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</si>
  <si>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</si>
  <si>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</si>
  <si>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</si>
  <si>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</si>
  <si>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</si>
  <si>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</si>
  <si>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</si>
  <si>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</si>
  <si>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</si>
  <si>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</si>
  <si>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</si>
  <si>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</si>
  <si>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</si>
  <si>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</si>
  <si>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</si>
  <si>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</si>
  <si>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</si>
  <si>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</si>
  <si>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</si>
  <si>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</si>
  <si>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</si>
  <si>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</si>
  <si>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</si>
  <si>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</si>
  <si>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</si>
  <si>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</si>
  <si>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</si>
  <si>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</si>
  <si>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</si>
  <si>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</si>
  <si>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</si>
  <si>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</si>
  <si>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</si>
  <si>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</si>
  <si>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</si>
  <si>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</si>
  <si>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</si>
  <si>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</si>
  <si>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</si>
  <si>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</si>
  <si>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</si>
  <si>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</si>
  <si>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</si>
  <si>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</si>
  <si>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</si>
  <si>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</si>
  <si>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</si>
  <si>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</si>
  <si>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</si>
  <si>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</si>
  <si>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</si>
  <si>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</si>
  <si>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</si>
  <si>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</si>
  <si>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</si>
  <si>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</si>
  <si>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</si>
  <si>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</si>
  <si>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</si>
  <si>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</si>
  <si>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</si>
  <si>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</si>
  <si>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</si>
  <si>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</si>
  <si>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</si>
  <si>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</si>
  <si>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</si>
  <si>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</si>
  <si>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</si>
  <si>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</si>
  <si>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</si>
  <si>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</si>
  <si>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</si>
  <si>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</si>
  <si>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</si>
  <si>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</si>
  <si>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</si>
  <si>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</si>
  <si>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</si>
  <si>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</si>
  <si>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</si>
  <si>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</si>
  <si>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</si>
  <si>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</si>
  <si>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</si>
  <si>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</si>
  <si>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</si>
  <si>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</si>
  <si>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</si>
  <si>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</si>
  <si>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</si>
  <si>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</si>
  <si>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</si>
  <si>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</si>
  <si>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</si>
  <si>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</si>
  <si>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</si>
  <si>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</si>
  <si>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</si>
  <si>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</si>
  <si>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</si>
  <si>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</si>
  <si>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</si>
  <si>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</si>
  <si>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</si>
  <si>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</si>
  <si>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</si>
  <si>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</si>
  <si>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</si>
  <si>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</si>
  <si>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</si>
  <si>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</si>
  <si>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</si>
  <si>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</si>
  <si>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</si>
  <si>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</si>
  <si>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</si>
  <si>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</si>
  <si>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</si>
  <si>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</si>
  <si>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</si>
  <si>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</si>
  <si>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</si>
  <si>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</si>
  <si>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</si>
  <si>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</si>
  <si>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</si>
  <si>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</si>
  <si>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</si>
  <si>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</si>
  <si>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</si>
  <si>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</si>
  <si>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</si>
  <si>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</si>
  <si>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</si>
  <si>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</si>
  <si>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</si>
  <si>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</si>
  <si>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</si>
  <si>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</si>
  <si>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</si>
  <si>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</si>
  <si>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</si>
  <si>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</si>
  <si>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</si>
  <si>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</si>
  <si>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</si>
  <si>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</si>
  <si>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</si>
  <si>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</si>
  <si>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</si>
  <si>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</si>
  <si>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</si>
  <si>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</si>
  <si>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</si>
  <si>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</si>
  <si>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</si>
  <si>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</si>
  <si>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</si>
  <si>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</si>
  <si>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</si>
  <si>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</si>
  <si>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</si>
  <si>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</si>
  <si>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</si>
  <si>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</si>
  <si>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</si>
  <si>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</si>
  <si>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</si>
  <si>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</si>
  <si>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</si>
  <si>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</si>
  <si>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</si>
  <si>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</si>
  <si>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</si>
  <si>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</si>
  <si>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</si>
  <si>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</si>
  <si>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</si>
  <si>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</si>
  <si>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</si>
  <si>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</si>
  <si>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</si>
  <si>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</si>
  <si>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</si>
  <si>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</si>
  <si>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</si>
  <si>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</si>
  <si>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</si>
  <si>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</si>
  <si>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</si>
  <si>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</si>
  <si>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</si>
  <si>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</si>
  <si>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</si>
  <si>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</si>
  <si>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</si>
  <si>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</si>
  <si>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</si>
  <si>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</si>
  <si>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</si>
  <si>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</si>
  <si>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</si>
  <si>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</si>
  <si>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</si>
  <si>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</si>
  <si>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</si>
  <si>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</si>
  <si>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</si>
  <si>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</si>
  <si>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</si>
  <si>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</si>
  <si>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</si>
  <si>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</si>
  <si>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</si>
  <si>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</si>
  <si>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</si>
  <si>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</si>
  <si>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</si>
  <si>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</si>
  <si>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</si>
  <si>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</si>
  <si>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</si>
  <si>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</si>
  <si>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</si>
  <si>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</si>
  <si>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</si>
  <si>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</si>
  <si>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</si>
  <si>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</si>
  <si>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</si>
  <si>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</si>
  <si>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</si>
  <si>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</si>
  <si>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</si>
  <si>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</si>
  <si>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</si>
  <si>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</si>
  <si>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</si>
  <si>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</si>
  <si>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</si>
  <si>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</si>
  <si>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</si>
  <si>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</si>
  <si>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</si>
  <si>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</si>
  <si>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</si>
  <si>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</si>
  <si>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</si>
  <si>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</si>
  <si>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</si>
  <si>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</si>
  <si>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</si>
  <si>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</si>
  <si>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</si>
  <si>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</si>
  <si>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</si>
  <si>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</si>
  <si>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</si>
  <si>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</si>
  <si>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</si>
  <si>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</si>
  <si>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</si>
  <si>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</si>
  <si>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</si>
  <si>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</si>
  <si>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</si>
  <si>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</si>
  <si>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</si>
  <si>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</si>
  <si>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</si>
  <si>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</si>
  <si>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</si>
  <si>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</si>
  <si>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</si>
  <si>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</si>
  <si>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</si>
  <si>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</si>
  <si>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</si>
  <si>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</si>
  <si>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</si>
  <si>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</si>
  <si>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</si>
  <si>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</si>
  <si>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</si>
  <si>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</si>
  <si>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</si>
  <si>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</si>
  <si>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</si>
  <si>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</si>
  <si>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</si>
  <si>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</si>
  <si>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</si>
  <si>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</si>
  <si>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</si>
  <si>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</si>
  <si>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</si>
  <si>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</si>
  <si>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</si>
  <si>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</si>
  <si>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</si>
  <si>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</si>
  <si>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</si>
  <si>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</si>
  <si>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</si>
  <si>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</si>
  <si>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</si>
  <si>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</si>
  <si>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</si>
  <si>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</si>
  <si>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</si>
  <si>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</si>
  <si>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</si>
  <si>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</si>
  <si>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</si>
  <si>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</si>
  <si>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</si>
  <si>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</si>
  <si>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</si>
  <si>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</si>
  <si>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</si>
  <si>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</si>
  <si>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</si>
  <si>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</si>
  <si>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</si>
  <si>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</si>
  <si>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</si>
  <si>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</si>
  <si>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</si>
  <si>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</si>
  <si>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</si>
  <si>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</si>
  <si>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</si>
  <si>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</si>
  <si>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</si>
  <si>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</si>
  <si>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</si>
  <si>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</si>
  <si>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</si>
  <si>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</si>
  <si>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</si>
  <si>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</si>
  <si>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</si>
  <si>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</si>
  <si>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</si>
  <si>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</si>
  <si>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</si>
  <si>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</si>
  <si>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</si>
  <si>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</si>
  <si>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</si>
  <si>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</si>
  <si>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</si>
  <si>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</si>
  <si>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</si>
  <si>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</si>
  <si>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</si>
  <si>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</si>
  <si>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</si>
  <si>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</si>
  <si>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</si>
  <si>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</si>
  <si>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</si>
  <si>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</si>
  <si>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</si>
  <si>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</si>
  <si>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</si>
  <si>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</si>
  <si>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</si>
  <si>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</si>
  <si>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</si>
  <si>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</si>
  <si>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</si>
  <si>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</si>
  <si>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</si>
  <si>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</si>
  <si>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</si>
  <si>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</si>
  <si>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</si>
  <si>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</si>
  <si>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</si>
  <si>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</si>
  <si>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</si>
  <si>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</si>
  <si>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</si>
  <si>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</si>
  <si>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</si>
  <si>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</si>
  <si>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</si>
  <si>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</si>
  <si>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</si>
  <si>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</si>
  <si>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</si>
  <si>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</si>
  <si>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</si>
  <si>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</si>
  <si>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</si>
  <si>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</si>
  <si>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</si>
  <si>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</si>
  <si>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</si>
  <si>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</si>
  <si>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</si>
  <si>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</si>
  <si>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</si>
  <si>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</si>
  <si>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</si>
  <si>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</si>
  <si>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</si>
  <si>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</si>
  <si>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</si>
  <si>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</si>
  <si>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</si>
  <si>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</si>
  <si>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</si>
  <si>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</si>
  <si>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</si>
  <si>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</si>
  <si>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</si>
  <si>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</si>
  <si>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</si>
  <si>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</si>
  <si>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</si>
  <si>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</si>
  <si>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</si>
  <si>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</si>
  <si>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</si>
  <si>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</si>
  <si>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</si>
  <si>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</si>
  <si>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</si>
  <si>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</si>
  <si>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</si>
  <si>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</si>
  <si>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</si>
  <si>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</si>
  <si>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</si>
  <si>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</si>
  <si>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</si>
  <si>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</si>
  <si>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</si>
  <si>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</si>
  <si>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</si>
  <si>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</si>
  <si>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</si>
  <si>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</si>
  <si>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</si>
  <si>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</si>
  <si>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</si>
  <si>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</si>
  <si>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</si>
  <si>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</si>
  <si>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</si>
  <si>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</si>
  <si>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</si>
  <si>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</si>
  <si>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</si>
  <si>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</si>
  <si>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</si>
  <si>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</si>
  <si>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</si>
  <si>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</si>
  <si>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</si>
  <si>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</si>
  <si>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</si>
  <si>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</si>
  <si>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</si>
  <si>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</si>
  <si>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</si>
  <si>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</si>
  <si>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</si>
  <si>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</si>
  <si>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</si>
  <si>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</si>
  <si>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</si>
  <si>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</si>
  <si>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</si>
  <si>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</si>
  <si>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</si>
  <si>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</si>
  <si>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</si>
  <si>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</si>
  <si>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</si>
  <si>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</si>
  <si>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</si>
  <si>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</si>
  <si>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</si>
  <si>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</si>
  <si>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</si>
  <si>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</si>
  <si>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</si>
  <si>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</si>
  <si>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</si>
  <si>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</si>
  <si>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</si>
  <si>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</si>
  <si>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</si>
  <si>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</si>
  <si>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</si>
  <si>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</si>
  <si>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</si>
  <si>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</si>
  <si>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</si>
  <si>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</si>
  <si>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</si>
  <si>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</si>
  <si>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</si>
  <si>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</si>
  <si>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</si>
  <si>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</si>
  <si>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</si>
  <si>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</si>
  <si>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</si>
  <si>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</si>
  <si>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</si>
  <si>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</si>
  <si>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</si>
  <si>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</si>
  <si>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</si>
  <si>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</si>
  <si>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</si>
  <si>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</si>
  <si>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</si>
  <si>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</si>
  <si>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</si>
  <si>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</si>
  <si>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</si>
  <si>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</si>
  <si>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</si>
  <si>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</si>
  <si>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</si>
  <si>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</si>
  <si>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</si>
  <si>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</si>
  <si>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</si>
  <si>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</si>
  <si>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</si>
  <si>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</si>
  <si>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</si>
  <si>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</si>
  <si>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</si>
  <si>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</si>
  <si>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</si>
  <si>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</si>
  <si>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</si>
  <si>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</si>
  <si>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</si>
  <si>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</si>
  <si>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</si>
  <si>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</si>
  <si>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</si>
  <si>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</si>
  <si>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</si>
  <si>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</si>
  <si>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</si>
  <si>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</si>
  <si>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</si>
  <si>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</si>
  <si>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</si>
  <si>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</si>
  <si>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</si>
  <si>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</si>
  <si>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</si>
  <si>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</si>
  <si>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</si>
  <si>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</si>
  <si>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</si>
  <si>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</si>
  <si>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</si>
  <si>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</si>
  <si>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</si>
  <si>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</si>
  <si>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</si>
  <si>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</si>
  <si>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</si>
  <si>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</si>
  <si>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</si>
  <si>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</si>
  <si>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</si>
  <si>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</si>
  <si>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</si>
  <si>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</si>
  <si>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</si>
  <si>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</si>
  <si>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</si>
  <si>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</si>
  <si>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</si>
  <si>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</si>
  <si>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</si>
  <si>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</si>
  <si>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</si>
  <si>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</si>
  <si>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</si>
  <si>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</si>
  <si>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</si>
  <si>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</si>
  <si>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</si>
  <si>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</si>
  <si>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</si>
  <si>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</si>
  <si>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</si>
  <si>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</si>
  <si>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</si>
  <si>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</si>
  <si>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</si>
  <si>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</si>
  <si>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</si>
  <si>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</si>
  <si>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</si>
  <si>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</si>
  <si>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</si>
  <si>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</si>
  <si>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</si>
  <si>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</si>
  <si>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</si>
  <si>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</si>
  <si>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</si>
  <si>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</si>
  <si>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</si>
  <si>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</si>
  <si>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</si>
  <si>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</si>
  <si>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</si>
  <si>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</si>
  <si>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</si>
  <si>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</si>
  <si>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</si>
  <si>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</si>
  <si>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</si>
  <si>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</si>
  <si>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</si>
  <si>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</si>
  <si>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</si>
  <si>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</si>
  <si>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</si>
  <si>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</si>
  <si>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</si>
  <si>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</si>
  <si>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</si>
  <si>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</si>
  <si>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</si>
  <si>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</si>
  <si>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</si>
  <si>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</si>
  <si>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</si>
  <si>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</si>
  <si>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</si>
  <si>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</si>
  <si>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</si>
  <si>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</si>
  <si>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</si>
  <si>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</si>
  <si>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</si>
  <si>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</si>
  <si>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</si>
  <si>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</si>
  <si>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</si>
  <si>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</si>
  <si>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</si>
  <si>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</si>
  <si>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</si>
  <si>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</si>
  <si>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</si>
  <si>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</si>
  <si>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</si>
  <si>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</si>
  <si>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</si>
  <si>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</si>
  <si>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</si>
  <si>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</si>
  <si>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</si>
  <si>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</si>
  <si>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</si>
  <si>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</si>
  <si>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</si>
  <si>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</si>
  <si>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</si>
  <si>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</si>
  <si>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</si>
  <si>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</si>
  <si>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</si>
  <si>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</si>
  <si>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</si>
  <si>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</si>
  <si>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</si>
  <si>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</si>
  <si>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</si>
  <si>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</si>
  <si>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</si>
  <si>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</si>
  <si>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</si>
  <si>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</si>
  <si>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</si>
  <si>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</si>
  <si>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</si>
  <si>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</si>
  <si>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</si>
  <si>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</si>
  <si>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</si>
  <si>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</si>
  <si>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</si>
  <si>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</si>
  <si>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</si>
  <si>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</si>
  <si>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</si>
  <si>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</si>
  <si>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</si>
  <si>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</si>
  <si>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</si>
  <si>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</si>
  <si>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</si>
  <si>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</si>
  <si>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</si>
  <si>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</si>
  <si>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</si>
  <si>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</si>
  <si>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</si>
  <si>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</si>
  <si>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</si>
  <si>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</si>
  <si>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</si>
  <si>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</si>
  <si>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</si>
  <si>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</si>
  <si>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</si>
  <si>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</si>
  <si>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</si>
  <si>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</si>
  <si>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</si>
  <si>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</si>
  <si>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</si>
  <si>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</si>
  <si>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</si>
  <si>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</si>
  <si>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</si>
  <si>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</si>
  <si>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</si>
  <si>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</si>
  <si>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</si>
  <si>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</si>
  <si>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</si>
  <si>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</si>
  <si>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</si>
  <si>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</si>
  <si>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</si>
  <si>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</si>
  <si>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</si>
  <si>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</si>
  <si>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</si>
  <si>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</si>
  <si>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</si>
  <si>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</si>
  <si>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</si>
  <si>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</si>
  <si>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</si>
  <si>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</si>
  <si>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</si>
  <si>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</si>
  <si>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</si>
  <si>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</si>
  <si>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</si>
  <si>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</si>
  <si>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</si>
  <si>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</si>
  <si>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</si>
  <si>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</si>
  <si>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</si>
  <si>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</si>
  <si>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</si>
  <si>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</si>
  <si>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</si>
  <si>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</si>
  <si>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</si>
  <si>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</si>
  <si>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</si>
  <si>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</si>
  <si>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</si>
  <si>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</si>
  <si>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</si>
  <si>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</si>
  <si>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</si>
  <si>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</si>
  <si>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</si>
  <si>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</si>
  <si>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</si>
  <si>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</si>
  <si>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</si>
  <si>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</si>
  <si>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</si>
  <si>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</si>
  <si>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</si>
  <si>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</si>
  <si>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</si>
  <si>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</si>
  <si>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</si>
  <si>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</si>
  <si>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</si>
  <si>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</si>
  <si>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</si>
  <si>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</si>
  <si>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</si>
  <si>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</si>
  <si>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</si>
  <si>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</si>
  <si>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</si>
  <si>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</si>
  <si>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</si>
  <si>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</si>
  <si>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</si>
  <si>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</si>
  <si>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</si>
  <si>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</si>
  <si>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</si>
  <si>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</si>
  <si>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</si>
  <si>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</si>
  <si>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</si>
  <si>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</si>
  <si>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</si>
  <si>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</si>
  <si>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</si>
  <si>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</si>
  <si>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</si>
  <si>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</si>
  <si>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</si>
  <si>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</si>
  <si>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</si>
  <si>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</si>
  <si>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</si>
  <si>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</si>
  <si>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</si>
  <si>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</si>
  <si>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</si>
  <si>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</si>
  <si>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</si>
  <si>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</si>
  <si>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</si>
  <si>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</si>
  <si>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</si>
  <si>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</si>
  <si>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</si>
  <si>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</si>
  <si>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</si>
  <si>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</si>
  <si>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</si>
  <si>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</si>
  <si>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</si>
  <si>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</si>
  <si>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</si>
  <si>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</si>
  <si>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</si>
  <si>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</si>
  <si>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</si>
  <si>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</si>
  <si>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</si>
  <si>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</si>
  <si>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</si>
  <si>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</si>
  <si>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</si>
  <si>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</si>
  <si>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</si>
  <si>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</si>
  <si>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</si>
  <si>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</si>
  <si>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</si>
  <si>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</si>
  <si>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</si>
  <si>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</si>
  <si>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</si>
  <si>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</si>
  <si>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</si>
  <si>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</si>
  <si>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</si>
  <si>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</si>
  <si>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</si>
  <si>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</si>
  <si>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</si>
  <si>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</si>
  <si>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</si>
  <si>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</si>
  <si>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</si>
  <si>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</si>
  <si>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</si>
  <si>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</si>
  <si>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</si>
  <si>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</si>
  <si>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</si>
  <si>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</si>
  <si>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</si>
  <si>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</si>
  <si>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</si>
  <si>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</si>
  <si>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</si>
  <si>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</si>
  <si>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</si>
  <si>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</si>
  <si>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</si>
  <si>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</si>
  <si>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</si>
  <si>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</si>
  <si>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</si>
  <si>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</si>
  <si>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</si>
  <si>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</si>
  <si>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</si>
  <si>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</si>
  <si>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</si>
  <si>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</si>
  <si>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</si>
  <si>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</si>
  <si>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</si>
  <si>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</si>
  <si>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</si>
  <si>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</si>
  <si>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</si>
  <si>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</si>
  <si>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</si>
  <si>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</si>
  <si>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</si>
  <si>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</si>
  <si>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</si>
  <si>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</si>
  <si>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</si>
  <si>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</si>
  <si>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</si>
  <si>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</si>
  <si>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</si>
  <si>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</si>
  <si>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</si>
  <si>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</si>
  <si>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</si>
  <si>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</si>
  <si>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</si>
  <si>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</si>
  <si>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</si>
  <si>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</si>
  <si>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</si>
  <si>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</si>
  <si>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</si>
  <si>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</si>
  <si>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</si>
  <si>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</si>
  <si>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</si>
  <si>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</si>
  <si>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</si>
  <si>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</si>
  <si>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</si>
  <si>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</si>
  <si>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</si>
  <si>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</si>
  <si>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</si>
  <si>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</si>
  <si>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</si>
  <si>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</si>
  <si>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</si>
  <si>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</si>
  <si>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</si>
  <si>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</si>
  <si>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</si>
  <si>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</si>
  <si>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</si>
  <si>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</si>
  <si>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</si>
  <si>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</si>
  <si>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</si>
  <si>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</si>
  <si>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</si>
  <si>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</si>
  <si>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</si>
  <si>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</si>
  <si>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</si>
  <si>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</si>
  <si>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</si>
  <si>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</si>
  <si>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</si>
  <si>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</si>
  <si>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</si>
  <si>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</si>
  <si>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</si>
  <si>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</si>
  <si>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</si>
  <si>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</si>
  <si>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</si>
  <si>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</si>
  <si>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</si>
  <si>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</si>
  <si>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</si>
  <si>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</si>
  <si>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</si>
  <si>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</si>
  <si>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</si>
  <si>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</si>
  <si>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</si>
  <si>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</si>
  <si>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</si>
  <si>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</si>
  <si>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</si>
  <si>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</si>
  <si>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</si>
  <si>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</si>
  <si>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</si>
  <si>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</si>
  <si>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</si>
  <si>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</si>
  <si>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</si>
  <si>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</si>
  <si>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</si>
  <si>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</si>
  <si>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</si>
  <si>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</si>
  <si>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</si>
  <si>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</si>
  <si>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</si>
  <si>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</si>
  <si>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</si>
  <si>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</si>
  <si>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</si>
  <si>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</si>
  <si>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</si>
  <si>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</si>
  <si>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</si>
  <si>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</si>
  <si>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</si>
  <si>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</si>
  <si>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</si>
  <si>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</si>
  <si>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</si>
  <si>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</si>
  <si>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</si>
  <si>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</si>
  <si>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</si>
  <si>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</si>
  <si>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</si>
  <si>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</si>
  <si>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</si>
  <si>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</si>
  <si>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</si>
  <si>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</si>
  <si>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</si>
  <si>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</si>
  <si>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</si>
  <si>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</si>
  <si>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</si>
  <si>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</si>
  <si>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</si>
  <si>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</si>
  <si>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</si>
  <si>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</si>
  <si>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</si>
  <si>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</si>
  <si>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</si>
  <si>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</si>
  <si>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</si>
  <si>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</si>
  <si>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</si>
  <si>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</si>
  <si>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</si>
  <si>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</si>
  <si>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</si>
  <si>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</si>
  <si>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</si>
  <si>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</si>
  <si>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</si>
  <si>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</si>
  <si>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</si>
  <si>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</si>
  <si>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</si>
  <si>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</si>
  <si>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</si>
  <si>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</si>
  <si>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</si>
  <si>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</si>
  <si>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</si>
  <si>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</si>
  <si>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</si>
  <si>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</si>
  <si>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</si>
  <si>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</si>
  <si>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</si>
  <si>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</si>
  <si>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</si>
  <si>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</si>
  <si>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</si>
  <si>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</si>
  <si>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</si>
  <si>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</si>
  <si>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</si>
  <si>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</si>
  <si>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</si>
  <si>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</si>
  <si>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</si>
  <si>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</si>
  <si>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</si>
  <si>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</si>
  <si>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</si>
  <si>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</si>
  <si>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</si>
  <si>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</si>
  <si>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</si>
  <si>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</si>
  <si>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</si>
  <si>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</si>
  <si>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</si>
  <si>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</si>
  <si>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</si>
  <si>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</si>
  <si>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</si>
  <si>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</si>
  <si>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</si>
  <si>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</si>
  <si>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</si>
  <si>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</si>
  <si>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</si>
  <si>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</si>
  <si>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</si>
  <si>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</si>
  <si>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</si>
  <si>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</si>
  <si>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</si>
  <si>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</si>
  <si>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</si>
  <si>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</si>
  <si>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</si>
  <si>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</si>
  <si>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</si>
  <si>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</si>
  <si>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</si>
  <si>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</si>
  <si>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</si>
  <si>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</si>
  <si>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</si>
  <si>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</si>
  <si>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</si>
  <si>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</si>
  <si>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</si>
  <si>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</si>
  <si>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</si>
  <si>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</si>
  <si>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</si>
  <si>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</si>
  <si>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</si>
  <si>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</si>
  <si>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</si>
  <si>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</si>
  <si>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</si>
  <si>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</si>
  <si>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</si>
  <si>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</si>
  <si>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</si>
  <si>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</si>
  <si>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</si>
  <si>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</si>
  <si>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</si>
  <si>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</si>
  <si>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</si>
  <si>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</si>
  <si>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</si>
  <si>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</si>
  <si>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</si>
  <si>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</si>
  <si>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</si>
  <si>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</si>
  <si>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</si>
  <si>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</si>
  <si>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</si>
  <si>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</si>
  <si>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</si>
  <si>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</si>
  <si>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</si>
  <si>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</si>
  <si>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</si>
  <si>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</si>
  <si>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</si>
  <si>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</si>
  <si>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</si>
  <si>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</si>
  <si>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</si>
  <si>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</si>
  <si>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</si>
  <si>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</si>
  <si>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</si>
  <si>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</si>
  <si>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</si>
  <si>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</si>
  <si>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</si>
  <si>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</si>
  <si>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</si>
  <si>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</si>
  <si>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</si>
  <si>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</si>
  <si>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</si>
  <si>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</si>
  <si>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</si>
  <si>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</si>
  <si>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</si>
  <si>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</si>
  <si>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</si>
  <si>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</si>
  <si>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</si>
  <si>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</si>
  <si>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</si>
  <si>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</si>
  <si>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</si>
  <si>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</si>
  <si>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</si>
  <si>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</si>
  <si>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</si>
  <si>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</si>
  <si>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</si>
  <si>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</si>
  <si>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</si>
  <si>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</si>
  <si>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</si>
  <si>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</si>
  <si>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</si>
  <si>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</si>
  <si>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</si>
  <si>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</si>
  <si>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</si>
  <si>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</si>
  <si>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</si>
  <si>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</si>
  <si>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</si>
  <si>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</si>
  <si>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</si>
  <si>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</si>
  <si>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</si>
  <si>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</si>
  <si>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</si>
  <si>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</si>
  <si>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</si>
  <si>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</si>
  <si>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</si>
  <si>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</si>
  <si>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</si>
  <si>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</si>
  <si>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</si>
  <si>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</si>
  <si>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</si>
  <si>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</si>
  <si>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</si>
  <si>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</si>
  <si>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</si>
  <si>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</si>
  <si>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</si>
  <si>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</si>
  <si>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</si>
  <si>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</si>
  <si>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</si>
  <si>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</si>
  <si>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</si>
  <si>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</si>
  <si>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</si>
  <si>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</si>
  <si>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</si>
  <si>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</si>
  <si>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</si>
  <si>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</si>
  <si>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</si>
  <si>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</si>
  <si>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</si>
  <si>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</si>
  <si>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</si>
  <si>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</si>
  <si>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</si>
  <si>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</si>
  <si>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</si>
  <si>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</si>
  <si>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</si>
  <si>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</si>
  <si>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</si>
  <si>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</si>
  <si>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</si>
  <si>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</si>
  <si>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</si>
  <si>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</si>
  <si>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</si>
  <si>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</si>
  <si>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</si>
  <si>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</si>
  <si>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</si>
  <si>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</si>
  <si>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</si>
  <si>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</si>
  <si>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</si>
  <si>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</si>
  <si>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</si>
  <si>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</si>
  <si>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</si>
  <si>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</si>
  <si>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</si>
  <si>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</si>
  <si>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</si>
  <si>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</si>
  <si>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</si>
  <si>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</si>
  <si>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</si>
  <si>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</si>
  <si>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</si>
  <si>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</si>
  <si>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</si>
  <si>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</si>
  <si>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</si>
  <si>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</si>
  <si>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</si>
  <si>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</si>
  <si>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</si>
  <si>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</si>
  <si>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</si>
  <si>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</si>
  <si>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</si>
  <si>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</si>
  <si>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</si>
  <si>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</si>
  <si>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</si>
  <si>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</si>
  <si>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</si>
  <si>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</si>
  <si>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</si>
  <si>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</si>
  <si>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</si>
  <si>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</si>
  <si>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</si>
  <si>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</si>
  <si>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</si>
  <si>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</si>
  <si>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</si>
  <si>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</si>
  <si>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</si>
  <si>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</si>
  <si>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</si>
  <si>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</si>
  <si>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</si>
  <si>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</si>
  <si>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</si>
  <si>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</si>
  <si>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</si>
  <si>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</si>
  <si>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</si>
  <si>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</si>
  <si>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</si>
  <si>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</si>
  <si>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</si>
  <si>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</si>
  <si>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</si>
  <si>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</si>
  <si>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</si>
  <si>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</si>
  <si>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</si>
  <si>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</si>
  <si>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</si>
  <si>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</si>
  <si>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</si>
  <si>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</si>
  <si>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</si>
  <si>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</si>
  <si>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</si>
  <si>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</si>
  <si>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</si>
  <si>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</si>
  <si>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</si>
  <si>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</si>
  <si>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</si>
  <si>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</si>
  <si>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</si>
  <si>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</si>
  <si>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</si>
  <si>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</si>
  <si>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</si>
  <si>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</si>
  <si>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</si>
  <si>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</si>
  <si>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</si>
  <si>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</si>
  <si>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</si>
  <si>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</si>
  <si>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</si>
  <si>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</si>
  <si>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</si>
  <si>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</si>
  <si>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</si>
  <si>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</si>
  <si>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</si>
  <si>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</si>
  <si>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</si>
  <si>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</si>
  <si>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</si>
  <si>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</si>
  <si>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</si>
  <si>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</si>
  <si>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</si>
  <si>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</si>
  <si>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</si>
  <si>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</si>
  <si>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</si>
  <si>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</si>
  <si>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</si>
  <si>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</si>
  <si>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</si>
  <si>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</si>
  <si>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</si>
  <si>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</si>
  <si>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</si>
  <si>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</si>
  <si>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</si>
  <si>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</si>
  <si>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</si>
  <si>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</si>
  <si>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</si>
  <si>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</si>
  <si>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</si>
  <si>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</si>
  <si>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</si>
  <si>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</si>
  <si>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</si>
  <si>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</si>
  <si>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</si>
  <si>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</si>
  <si>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</si>
  <si>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</si>
  <si>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</si>
  <si>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</si>
  <si>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</si>
  <si>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</si>
  <si>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</si>
  <si>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</si>
  <si>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</si>
  <si>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</si>
  <si>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</si>
  <si>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</si>
  <si>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</si>
  <si>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</si>
  <si>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</si>
  <si>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</si>
  <si>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</si>
  <si>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</si>
  <si>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</si>
  <si>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</si>
  <si>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</si>
  <si>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</si>
  <si>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</si>
  <si>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</si>
  <si>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</si>
  <si>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</si>
  <si>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</si>
  <si>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</si>
  <si>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</si>
  <si>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</si>
  <si>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</si>
  <si>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</si>
  <si>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</si>
  <si>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</si>
  <si>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</si>
  <si>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</si>
  <si>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</si>
  <si>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</si>
  <si>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</si>
  <si>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</si>
  <si>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</si>
  <si>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</si>
  <si>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</si>
  <si>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</si>
  <si>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</si>
  <si>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</si>
  <si>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</si>
  <si>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</si>
  <si>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</si>
  <si>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</si>
  <si>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</si>
  <si>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</si>
  <si>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</si>
  <si>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</si>
  <si>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</si>
  <si>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</si>
  <si>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</si>
  <si>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</si>
  <si>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</si>
  <si>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</si>
  <si>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</si>
  <si>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</si>
  <si>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</si>
  <si>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</si>
  <si>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</si>
  <si>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</si>
  <si>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</si>
  <si>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</si>
  <si>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</si>
  <si>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</si>
  <si>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</si>
  <si>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</si>
  <si>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</si>
  <si>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</si>
  <si>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</si>
  <si>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</si>
  <si>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</si>
  <si>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</si>
  <si>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</si>
  <si>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</si>
  <si>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</si>
  <si>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</si>
  <si>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</si>
  <si>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</si>
  <si>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</si>
  <si>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</si>
  <si>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</si>
  <si>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</si>
  <si>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</si>
  <si>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</si>
  <si>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</si>
  <si>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</si>
  <si>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</si>
  <si>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</si>
  <si>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</si>
  <si>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</si>
  <si>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</si>
  <si>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</si>
  <si>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</si>
  <si>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</si>
  <si>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</si>
  <si>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</si>
  <si>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</si>
  <si>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</si>
  <si>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</si>
  <si>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</si>
  <si>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</si>
  <si>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</si>
  <si>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</si>
  <si>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</si>
  <si>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</si>
  <si>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</si>
  <si>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</si>
  <si>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</si>
  <si>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</si>
  <si>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</si>
  <si>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</si>
  <si>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</si>
  <si>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</si>
  <si>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</si>
  <si>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</si>
  <si>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</si>
  <si>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</si>
  <si>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</si>
  <si>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</si>
  <si>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</si>
  <si>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</si>
  <si>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</si>
  <si>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</si>
  <si>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</si>
  <si>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</si>
  <si>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</si>
  <si>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</si>
  <si>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</si>
  <si>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</si>
  <si>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</si>
  <si>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</si>
  <si>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</si>
  <si>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</si>
  <si>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</si>
  <si>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</si>
  <si>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</si>
  <si>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</si>
  <si>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</si>
  <si>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</si>
  <si>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</si>
  <si>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</si>
  <si>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</si>
  <si>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</si>
  <si>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</si>
  <si>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</si>
  <si>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</si>
  <si>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</si>
  <si>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</si>
  <si>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</si>
  <si>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</si>
  <si>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</si>
  <si>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</si>
  <si>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</si>
  <si>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</si>
  <si>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</si>
  <si>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</si>
  <si>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</si>
  <si>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</si>
  <si>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</si>
  <si>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</si>
  <si>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</si>
  <si>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</si>
  <si>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</si>
  <si>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</si>
  <si>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</si>
  <si>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</si>
  <si>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</si>
  <si>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</si>
  <si>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</si>
  <si>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</si>
  <si>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</si>
  <si>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</si>
  <si>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</si>
  <si>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</si>
  <si>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</si>
  <si>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</si>
  <si>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</si>
  <si>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</si>
  <si>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</si>
  <si>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</si>
  <si>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</si>
  <si>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</si>
  <si>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</si>
  <si>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</si>
  <si>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</si>
  <si>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</si>
  <si>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</si>
  <si>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</si>
  <si>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</si>
  <si>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</si>
  <si>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</si>
  <si>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</si>
  <si>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</si>
  <si>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</si>
  <si>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</si>
  <si>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</si>
  <si>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</si>
  <si>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</si>
  <si>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</si>
  <si>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</si>
  <si>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</si>
  <si>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</si>
  <si>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</si>
  <si>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</si>
  <si>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</si>
  <si>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</si>
  <si>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</si>
  <si>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</si>
  <si>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</si>
  <si>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</si>
  <si>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</si>
  <si>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</si>
  <si>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</si>
  <si>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</si>
  <si>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</si>
  <si>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</si>
  <si>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</si>
  <si>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</si>
  <si>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</si>
  <si>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</si>
  <si>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</si>
  <si>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</si>
  <si>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</si>
  <si>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</si>
  <si>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</si>
  <si>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</si>
  <si>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</si>
  <si>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</si>
  <si>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</si>
  <si>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</si>
  <si>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</si>
  <si>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</si>
  <si>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</si>
  <si>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</si>
  <si>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</si>
  <si>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</si>
  <si>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</si>
  <si>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</si>
  <si>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</si>
  <si>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</si>
  <si>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</si>
  <si>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</si>
  <si>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</si>
  <si>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</si>
  <si>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</si>
  <si>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</si>
  <si>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</si>
  <si>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</si>
  <si>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</si>
  <si>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</si>
  <si>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</si>
  <si>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</si>
  <si>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</si>
  <si>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</si>
  <si>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</si>
  <si>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</si>
  <si>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</si>
  <si>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</si>
  <si>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</si>
  <si>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</si>
  <si>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</si>
  <si>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</si>
  <si>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</si>
  <si>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</si>
  <si>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</si>
  <si>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</si>
  <si>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</si>
  <si>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</si>
  <si>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</si>
  <si>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</si>
  <si>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</si>
  <si>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</si>
  <si>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</si>
  <si>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</si>
  <si>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</si>
  <si>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</si>
  <si>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</si>
  <si>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</si>
  <si>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</si>
  <si>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</si>
  <si>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</si>
  <si>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</si>
  <si>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</si>
  <si>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</si>
  <si>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</si>
  <si>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</si>
  <si>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</si>
  <si>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</si>
  <si>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</si>
  <si>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</si>
  <si>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</si>
  <si>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</si>
  <si>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</si>
  <si>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</si>
  <si>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</si>
  <si>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</si>
  <si>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</si>
  <si>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</si>
  <si>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</si>
  <si>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</si>
  <si>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</si>
  <si>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</si>
  <si>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</si>
  <si>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</si>
  <si>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</si>
  <si>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</si>
  <si>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</si>
  <si>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</si>
  <si>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</si>
  <si>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</si>
  <si>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</si>
  <si>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</si>
  <si>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</si>
  <si>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</si>
  <si>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</si>
  <si>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</si>
  <si>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</si>
  <si>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</si>
  <si>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</si>
  <si>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</si>
  <si>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</si>
  <si>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</si>
  <si>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</si>
  <si>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</si>
  <si>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</si>
  <si>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</si>
  <si>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</si>
  <si>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</si>
  <si>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</si>
  <si>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</si>
  <si>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</si>
  <si>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</si>
  <si>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</si>
  <si>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</si>
  <si>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</si>
  <si>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</si>
  <si>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</si>
  <si>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</si>
  <si>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</si>
  <si>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</si>
  <si>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</si>
  <si>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</si>
  <si>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</si>
  <si>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</si>
  <si>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</si>
  <si>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</si>
  <si>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</si>
  <si>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</si>
  <si>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</si>
  <si>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</si>
  <si>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</si>
  <si>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</si>
  <si>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</si>
  <si>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</si>
  <si>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</si>
  <si>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</si>
  <si>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</si>
  <si>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</si>
  <si>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</si>
  <si>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</si>
  <si>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</si>
  <si>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</si>
  <si>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</si>
  <si>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</si>
  <si>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</si>
  <si>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</si>
  <si>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</si>
  <si>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</si>
  <si>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</si>
  <si>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</si>
  <si>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</si>
  <si>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</si>
  <si>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</si>
  <si>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</si>
  <si>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</si>
  <si>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</si>
  <si>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</si>
  <si>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</si>
  <si>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</si>
  <si>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</si>
  <si>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</si>
  <si>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</si>
  <si>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</si>
  <si>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</si>
  <si>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</si>
  <si>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</si>
  <si>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</si>
  <si>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</si>
  <si>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</si>
  <si>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</si>
  <si>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</si>
  <si>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</si>
  <si>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</si>
  <si>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</si>
  <si>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</si>
  <si>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</si>
  <si>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</si>
  <si>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</si>
  <si>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</si>
  <si>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</si>
  <si>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</si>
  <si>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</si>
  <si>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</si>
  <si>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</si>
  <si>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</si>
  <si>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</si>
  <si>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</si>
  <si>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</si>
  <si>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</si>
  <si>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</si>
  <si>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</si>
  <si>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</si>
  <si>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</si>
  <si>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</si>
  <si>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</si>
  <si>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</si>
  <si>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</si>
  <si>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</si>
  <si>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</si>
  <si>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</si>
  <si>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</si>
  <si>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</si>
  <si>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</si>
  <si>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</si>
  <si>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</si>
  <si>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</si>
  <si>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</si>
  <si>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</si>
  <si>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</si>
  <si>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</si>
  <si>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</si>
  <si>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</si>
  <si>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</si>
  <si>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</si>
  <si>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</si>
  <si>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</si>
  <si>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</si>
  <si>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</si>
  <si>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</si>
  <si>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</si>
  <si>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</si>
  <si>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</si>
  <si>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</si>
  <si>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</si>
  <si>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</si>
  <si>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</si>
  <si>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</si>
  <si>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</si>
  <si>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</si>
  <si>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</si>
  <si>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</si>
  <si>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</si>
  <si>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</si>
  <si>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</si>
  <si>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</si>
  <si>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</si>
  <si>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</si>
  <si>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</si>
  <si>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</si>
  <si>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</si>
  <si>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</si>
  <si>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</si>
  <si>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</si>
  <si>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</si>
  <si>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</si>
  <si>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</si>
  <si>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</si>
  <si>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</si>
  <si>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</si>
  <si>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</si>
  <si>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</si>
  <si>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</si>
  <si>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</si>
  <si>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</si>
  <si>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</si>
  <si>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</si>
  <si>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</si>
  <si>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</si>
  <si>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</si>
  <si>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</si>
  <si>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</si>
  <si>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</si>
  <si>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</si>
  <si>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</si>
  <si>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</si>
  <si>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</si>
  <si>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</si>
  <si>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</si>
  <si>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</si>
  <si>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</si>
  <si>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</si>
  <si>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</si>
  <si>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</si>
  <si>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</si>
  <si>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</si>
  <si>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</si>
  <si>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</si>
  <si>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</si>
  <si>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</si>
  <si>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</si>
  <si>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</si>
  <si>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</si>
  <si>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</si>
  <si>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</si>
  <si>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</si>
  <si>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</si>
  <si>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</si>
  <si>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</si>
  <si>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</si>
  <si>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</si>
  <si>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</si>
  <si>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</si>
  <si>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</si>
  <si>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</si>
  <si>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</si>
  <si>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</si>
  <si>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</si>
  <si>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</si>
  <si>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</si>
  <si>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</si>
  <si>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</si>
  <si>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</si>
  <si>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</si>
  <si>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</si>
  <si>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</si>
  <si>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</si>
  <si>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</si>
  <si>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</si>
  <si>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</si>
  <si>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</si>
  <si>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</si>
  <si>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</si>
  <si>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</si>
  <si>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</si>
  <si>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</si>
  <si>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</si>
  <si>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</si>
  <si>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</si>
  <si>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</si>
  <si>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</si>
  <si>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</si>
  <si>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</si>
  <si>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</si>
  <si>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</si>
  <si>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</si>
  <si>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</si>
  <si>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</si>
  <si>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</si>
  <si>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</si>
  <si>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</si>
  <si>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</si>
  <si>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</si>
  <si>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</si>
  <si>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</si>
  <si>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</si>
  <si>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</si>
  <si>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</si>
  <si>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</si>
  <si>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</si>
  <si>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</si>
  <si>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</si>
  <si>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</si>
  <si>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</si>
  <si>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</si>
  <si>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</si>
  <si>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</si>
  <si>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</si>
  <si>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</si>
  <si>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</si>
  <si>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</si>
  <si>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</si>
  <si>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</si>
  <si>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</si>
  <si>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</si>
  <si>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</si>
  <si>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</si>
  <si>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</si>
  <si>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</si>
  <si>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</si>
  <si>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</si>
  <si>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</si>
  <si>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</si>
  <si>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</si>
  <si>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</si>
  <si>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</si>
  <si>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</si>
  <si>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</si>
  <si>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</si>
  <si>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</si>
  <si>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</si>
  <si>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</si>
  <si>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</si>
  <si>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</si>
  <si>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</si>
  <si>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</si>
  <si>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</si>
  <si>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</si>
  <si>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</si>
  <si>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</si>
  <si>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</si>
  <si>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</si>
  <si>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</si>
  <si>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</si>
  <si>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</si>
  <si>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</si>
  <si>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</si>
  <si>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</si>
  <si>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</si>
  <si>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</si>
  <si>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</si>
  <si>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</si>
  <si>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</si>
  <si>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</si>
  <si>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</si>
  <si>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</si>
  <si>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</si>
  <si>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</si>
  <si>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</si>
  <si>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</si>
  <si>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</si>
  <si>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</si>
  <si>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</si>
  <si>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</si>
  <si>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</si>
  <si>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</si>
  <si>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</si>
  <si>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</si>
  <si>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</si>
  <si>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</si>
  <si>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</si>
  <si>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</si>
  <si>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</si>
  <si>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</si>
  <si>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</si>
  <si>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</si>
  <si>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</si>
  <si>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</si>
  <si>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</si>
  <si>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</si>
  <si>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</si>
  <si>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</si>
  <si>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</si>
  <si>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</si>
  <si>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</si>
  <si>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</si>
  <si>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</si>
  <si>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</si>
  <si>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</si>
  <si>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</si>
  <si>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</si>
  <si>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</si>
  <si>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</si>
  <si>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</si>
  <si>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</si>
  <si>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</si>
  <si>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</si>
  <si>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</si>
  <si>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</si>
  <si>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</si>
  <si>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</si>
  <si>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</si>
  <si>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</si>
  <si>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</si>
  <si>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</si>
  <si>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</si>
  <si>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</si>
  <si>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</si>
  <si>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</si>
  <si>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</si>
  <si>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</si>
  <si>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</si>
  <si>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</si>
  <si>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</si>
  <si>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</si>
  <si>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</si>
  <si>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</si>
  <si>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</si>
  <si>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</si>
  <si>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</si>
  <si>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</si>
  <si>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</si>
  <si>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</si>
  <si>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</si>
  <si>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</si>
  <si>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</si>
  <si>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</si>
  <si>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</si>
  <si>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</si>
  <si>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</si>
  <si>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</si>
  <si>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</si>
  <si>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</si>
  <si>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</si>
  <si>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</si>
  <si>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</si>
  <si>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</si>
  <si>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</si>
  <si>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</si>
  <si>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</si>
  <si>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</si>
  <si>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</si>
  <si>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</si>
  <si>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</si>
  <si>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</si>
  <si>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</si>
  <si>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</si>
  <si>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</si>
  <si>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</si>
  <si>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</si>
  <si>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</si>
  <si>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</si>
  <si>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</si>
  <si>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</si>
  <si>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</si>
  <si>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</si>
  <si>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</si>
  <si>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</si>
  <si>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</si>
  <si>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</si>
  <si>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</si>
  <si>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</si>
  <si>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</si>
  <si>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</si>
  <si>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</si>
  <si>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</si>
  <si>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</si>
  <si>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</si>
  <si>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</si>
  <si>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</si>
  <si>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</si>
  <si>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</si>
  <si>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</si>
  <si>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</si>
  <si>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</si>
  <si>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</si>
  <si>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</si>
  <si>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</si>
  <si>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</si>
  <si>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</si>
  <si>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</si>
  <si>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</si>
  <si>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</si>
  <si>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</si>
  <si>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</si>
  <si>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</si>
  <si>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</si>
  <si>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</si>
  <si>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</si>
  <si>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</si>
  <si>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</si>
  <si>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</si>
  <si>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</si>
  <si>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</si>
  <si>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</si>
  <si>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</si>
  <si>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</si>
  <si>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</si>
  <si>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</si>
  <si>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</si>
  <si>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</si>
  <si>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</si>
  <si>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</si>
  <si>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</si>
  <si>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</si>
  <si>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</si>
  <si>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</si>
  <si>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</si>
  <si>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</si>
  <si>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</si>
  <si>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</si>
  <si>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</si>
  <si>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</si>
  <si>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</si>
  <si>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</si>
  <si>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</si>
  <si>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</si>
  <si>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</si>
  <si>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</si>
  <si>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</si>
  <si>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</si>
  <si>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</si>
  <si>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</si>
  <si>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</si>
  <si>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</si>
  <si>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</si>
  <si>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</si>
  <si>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</si>
  <si>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</si>
  <si>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</si>
  <si>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</si>
  <si>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</si>
  <si>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</si>
  <si>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</si>
  <si>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</si>
  <si>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</si>
  <si>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</si>
  <si>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</si>
  <si>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</si>
  <si>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</si>
  <si>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</si>
  <si>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</si>
  <si>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</si>
  <si>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</si>
  <si>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</si>
  <si>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</si>
  <si>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</si>
  <si>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</si>
  <si>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</si>
  <si>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</si>
  <si>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</si>
  <si>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</si>
  <si>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</si>
  <si>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</si>
  <si>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</si>
  <si>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</si>
  <si>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</si>
  <si>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</si>
  <si>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</si>
  <si>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</si>
  <si>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</si>
  <si>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</si>
  <si>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</si>
  <si>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</si>
  <si>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</si>
  <si>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</si>
  <si>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</si>
  <si>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</si>
  <si>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</si>
  <si>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</si>
  <si>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</si>
  <si>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</si>
  <si>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</si>
  <si>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</si>
  <si>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</si>
  <si>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</si>
  <si>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</si>
  <si>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</si>
  <si>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</si>
  <si>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</si>
  <si>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</si>
  <si>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</si>
  <si>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</si>
  <si>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</si>
  <si>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</si>
  <si>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</si>
  <si>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</si>
  <si>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</si>
  <si>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</si>
  <si>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</si>
  <si>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</si>
  <si>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</si>
  <si>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</si>
  <si>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</si>
  <si>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</si>
  <si>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</si>
  <si>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</si>
  <si>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</si>
  <si>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</si>
  <si>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</si>
  <si>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</si>
  <si>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</si>
  <si>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</si>
  <si>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</si>
  <si>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</si>
  <si>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</si>
  <si>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</si>
  <si>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</si>
  <si>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</si>
  <si>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</si>
  <si>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</si>
  <si>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</si>
  <si>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</si>
  <si>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</si>
  <si>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</si>
  <si>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</si>
  <si>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</si>
  <si>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</si>
  <si>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</si>
  <si>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</si>
  <si>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</si>
  <si>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</si>
  <si>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</si>
  <si>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</si>
  <si>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</si>
  <si>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</si>
  <si>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</si>
  <si>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</si>
  <si>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</si>
  <si>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</si>
  <si>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</si>
  <si>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</si>
  <si>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</si>
  <si>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</si>
  <si>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</si>
  <si>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</si>
  <si>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</si>
  <si>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</si>
  <si>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</si>
  <si>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</si>
  <si>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</si>
  <si>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</si>
  <si>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</si>
  <si>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</si>
  <si>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</si>
  <si>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</si>
  <si>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</si>
  <si>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</si>
  <si>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</si>
  <si>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</si>
  <si>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</si>
  <si>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</si>
  <si>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</si>
  <si>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</si>
  <si>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</si>
  <si>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</si>
  <si>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</si>
  <si>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</si>
  <si>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</si>
  <si>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</si>
  <si>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</si>
  <si>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</si>
  <si>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</si>
  <si>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</si>
  <si>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</si>
  <si>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</si>
  <si>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</si>
  <si>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</si>
  <si>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</si>
  <si>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</si>
  <si>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</si>
  <si>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</si>
  <si>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</si>
  <si>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</si>
  <si>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</si>
  <si>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</si>
  <si>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</si>
  <si>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</si>
  <si>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</si>
  <si>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</si>
  <si>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</si>
  <si>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</si>
  <si>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</si>
  <si>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</si>
  <si>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</si>
  <si>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</si>
  <si>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</si>
  <si>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</si>
  <si>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</si>
  <si>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</si>
  <si>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</si>
  <si>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</si>
  <si>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</si>
  <si>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</si>
  <si>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</si>
  <si>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</si>
  <si>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</si>
  <si>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</si>
  <si>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</si>
  <si>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</si>
  <si>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</si>
  <si>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</si>
  <si>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</si>
  <si>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</si>
  <si>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</si>
  <si>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</si>
  <si>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</si>
  <si>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</si>
  <si>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</si>
  <si>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</si>
  <si>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</si>
  <si>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</si>
  <si>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</si>
  <si>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</si>
  <si>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</si>
  <si>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</si>
  <si>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</si>
  <si>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</si>
  <si>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</si>
  <si>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</si>
  <si>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</si>
  <si>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</si>
  <si>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</si>
  <si>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</si>
  <si>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</si>
  <si>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</si>
  <si>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</si>
  <si>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</si>
  <si>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</si>
  <si>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</si>
  <si>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</si>
  <si>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</si>
  <si>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</si>
  <si>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</si>
  <si>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</si>
  <si>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</si>
  <si>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</si>
  <si>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</si>
  <si>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</si>
  <si>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</si>
  <si>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</si>
  <si>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</si>
  <si>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</si>
  <si>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</si>
  <si>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</si>
  <si>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</si>
  <si>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</si>
  <si>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</si>
  <si>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</si>
  <si>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</si>
  <si>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</si>
  <si>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</si>
  <si>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</si>
  <si>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</si>
  <si>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</si>
  <si>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</si>
  <si>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</si>
  <si>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</si>
  <si>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</si>
  <si>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</si>
  <si>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</si>
  <si>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</si>
  <si>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</si>
  <si>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</si>
  <si>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</si>
  <si>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</si>
  <si>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</si>
  <si>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</si>
  <si>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</si>
  <si>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</si>
  <si>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</si>
  <si>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</si>
  <si>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</si>
  <si>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</si>
  <si>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</si>
  <si>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</si>
  <si>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</si>
  <si>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</si>
  <si>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</si>
  <si>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</si>
  <si>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</si>
  <si>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</si>
  <si>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</si>
  <si>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</si>
  <si>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</si>
  <si>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</si>
  <si>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</si>
  <si>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</si>
  <si>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</si>
  <si>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</si>
  <si>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</si>
  <si>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</si>
  <si>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</si>
  <si>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</si>
  <si>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</si>
  <si>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</si>
  <si>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</si>
  <si>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</si>
  <si>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</si>
  <si>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</si>
  <si>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</si>
  <si>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</si>
  <si>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</si>
  <si>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</si>
  <si>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</si>
  <si>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</si>
  <si>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</si>
  <si>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</si>
  <si>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</si>
  <si>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</si>
  <si>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</si>
  <si>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</si>
  <si>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</si>
  <si>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</si>
  <si>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</si>
  <si>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</si>
  <si>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</si>
  <si>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</si>
  <si>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</si>
  <si>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</si>
  <si>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</si>
  <si>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</si>
  <si>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</si>
  <si>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</si>
  <si>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</si>
  <si>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</si>
  <si>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</si>
  <si>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</si>
  <si>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</si>
  <si>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</si>
  <si>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</si>
  <si>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</si>
  <si>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</si>
  <si>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</si>
  <si>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</si>
  <si>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</si>
  <si>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</si>
  <si>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</si>
  <si>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</si>
  <si>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</si>
  <si>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</si>
  <si>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</si>
  <si>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</si>
  <si>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</si>
  <si>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</si>
  <si>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</si>
  <si>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</si>
  <si>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</si>
  <si>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</si>
  <si>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</si>
  <si>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</si>
  <si>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</si>
  <si>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</si>
  <si>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</si>
  <si>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</si>
  <si>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</si>
  <si>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</si>
  <si>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</si>
  <si>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</si>
  <si>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</si>
  <si>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</si>
  <si>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</si>
  <si>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</si>
  <si>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</si>
  <si>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</si>
  <si>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</si>
  <si>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</si>
  <si>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</si>
  <si>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</si>
  <si>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</si>
  <si>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</si>
  <si>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</si>
  <si>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</si>
  <si>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</si>
  <si>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</si>
  <si>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</si>
  <si>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</si>
  <si>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</si>
  <si>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</si>
  <si>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</si>
  <si>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</si>
  <si>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</si>
  <si>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</si>
  <si>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</si>
  <si>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</si>
  <si>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</si>
  <si>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</si>
  <si>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</si>
  <si>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</si>
  <si>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</si>
  <si>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</si>
  <si>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</si>
  <si>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</si>
  <si>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</si>
  <si>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</si>
  <si>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</si>
  <si>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</si>
  <si>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</si>
  <si>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</si>
  <si>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</si>
  <si>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</si>
  <si>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</si>
  <si>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</si>
  <si>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</si>
  <si>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</si>
  <si>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</si>
  <si>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</si>
  <si>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</si>
  <si>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</si>
  <si>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</si>
  <si>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</si>
  <si>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</si>
  <si>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</si>
  <si>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</si>
  <si>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</si>
  <si>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</si>
  <si>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</si>
  <si>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</si>
  <si>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</si>
  <si>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</si>
  <si>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</si>
  <si>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</si>
  <si>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</si>
  <si>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</si>
  <si>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</si>
  <si>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</si>
  <si>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</si>
  <si>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</si>
  <si>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</si>
  <si>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</si>
  <si>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</si>
  <si>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</si>
  <si>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</si>
  <si>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</si>
  <si>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</si>
  <si>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</si>
  <si>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</si>
  <si>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</si>
  <si>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</si>
  <si>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</si>
  <si>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</si>
  <si>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</si>
  <si>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</si>
  <si>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</si>
  <si>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</si>
  <si>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</si>
  <si>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</si>
  <si>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</si>
  <si>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</si>
  <si>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</si>
  <si>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</si>
  <si>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</si>
  <si>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</si>
  <si>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</si>
  <si>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</si>
  <si>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</si>
  <si>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</si>
  <si>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</si>
  <si>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</si>
  <si>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</si>
  <si>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</si>
  <si>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</si>
  <si>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</si>
  <si>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</si>
  <si>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</si>
  <si>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</si>
  <si>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</si>
  <si>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</si>
  <si>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</si>
  <si>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</si>
  <si>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</si>
  <si>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</si>
  <si>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</si>
  <si>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</si>
  <si>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</si>
  <si>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</si>
  <si>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</si>
  <si>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</si>
  <si>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</si>
  <si>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</si>
  <si>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</si>
  <si>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</si>
  <si>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</si>
  <si>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</si>
  <si>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</si>
  <si>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</si>
  <si>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</si>
  <si>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</si>
  <si>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</si>
  <si>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</si>
  <si>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</si>
  <si>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</si>
  <si>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</si>
  <si>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</si>
  <si>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</si>
  <si>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</si>
  <si>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</si>
  <si>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</si>
  <si>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</si>
  <si>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</si>
  <si>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</si>
  <si>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</si>
  <si>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</si>
  <si>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</si>
  <si>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</si>
  <si>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</si>
  <si>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</si>
  <si>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</si>
  <si>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</si>
  <si>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</si>
  <si>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</si>
  <si>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</si>
  <si>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</si>
  <si>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</si>
  <si>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</si>
  <si>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</si>
  <si>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</si>
  <si>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</si>
  <si>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</si>
  <si>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</si>
  <si>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</si>
  <si>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</si>
  <si>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</si>
  <si>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</si>
  <si>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</si>
  <si>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</si>
  <si>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</si>
  <si>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</si>
  <si>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</si>
  <si>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</si>
  <si>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</si>
  <si>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</si>
  <si>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</si>
  <si>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</si>
  <si>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</si>
  <si>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</si>
  <si>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</si>
  <si>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</si>
  <si>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</si>
  <si>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</si>
  <si>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</si>
  <si>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</si>
  <si>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</si>
  <si>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</si>
  <si>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</si>
  <si>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</si>
  <si>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</si>
  <si>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</si>
  <si>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</si>
  <si>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</si>
  <si>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</si>
  <si>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</si>
  <si>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</si>
  <si>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</si>
  <si>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</si>
  <si>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</si>
  <si>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</si>
  <si>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</si>
  <si>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</si>
  <si>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</si>
  <si>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</si>
  <si>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</si>
  <si>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</si>
  <si>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</si>
  <si>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</si>
  <si>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</si>
  <si>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</si>
  <si>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</si>
  <si>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</si>
  <si>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</si>
  <si>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</si>
  <si>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</si>
  <si>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</si>
  <si>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</si>
  <si>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</si>
  <si>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</si>
  <si>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</si>
  <si>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</si>
  <si>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</si>
  <si>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</si>
  <si>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</si>
  <si>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</si>
  <si>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</si>
  <si>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</si>
  <si>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</si>
  <si>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</si>
  <si>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</si>
  <si>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</si>
  <si>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</si>
  <si>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</si>
  <si>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</si>
  <si>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</si>
  <si>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</si>
  <si>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</si>
  <si>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</si>
  <si>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</si>
  <si>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</si>
  <si>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</si>
  <si>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</si>
  <si>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</si>
  <si>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</si>
  <si>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</si>
  <si>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</si>
  <si>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</si>
  <si>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</si>
  <si>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</si>
  <si>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</si>
  <si>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</si>
  <si>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</si>
  <si>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</si>
  <si>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</si>
  <si>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</si>
  <si>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</si>
  <si>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</si>
  <si>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</si>
  <si>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</si>
  <si>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</si>
  <si>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</si>
  <si>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</si>
  <si>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</si>
  <si>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</si>
  <si>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</si>
  <si>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</si>
  <si>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</si>
  <si>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</si>
  <si>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</si>
  <si>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</si>
  <si>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</si>
  <si>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</si>
  <si>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</si>
  <si>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</si>
  <si>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</si>
  <si>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</si>
  <si>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</si>
  <si>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</si>
  <si>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</si>
  <si>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</si>
  <si>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</si>
  <si>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</si>
  <si>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</si>
  <si>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</si>
  <si>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</si>
  <si>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</si>
  <si>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</si>
  <si>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</si>
  <si>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</si>
  <si>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</si>
  <si>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</si>
  <si>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</si>
  <si>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</si>
  <si>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</si>
  <si>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</si>
  <si>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</si>
  <si>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</si>
  <si>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</si>
  <si>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</si>
  <si>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</si>
  <si>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</si>
  <si>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</si>
  <si>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</si>
  <si>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</si>
  <si>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</si>
  <si>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</si>
  <si>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</si>
  <si>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</si>
  <si>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</si>
  <si>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</si>
  <si>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</si>
  <si>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</si>
  <si>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</si>
  <si>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</si>
  <si>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</si>
  <si>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</si>
  <si>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</si>
  <si>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</si>
  <si>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</si>
  <si>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</si>
  <si>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</si>
  <si>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</si>
  <si>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</si>
  <si>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</si>
  <si>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</si>
  <si>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</si>
  <si>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</si>
  <si>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</si>
  <si>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</si>
  <si>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</si>
  <si>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</si>
  <si>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</si>
  <si>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</si>
  <si>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</si>
  <si>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</si>
  <si>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</si>
  <si>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</si>
  <si>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</si>
  <si>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</si>
  <si>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</si>
  <si>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</si>
  <si>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</si>
  <si>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</si>
  <si>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</si>
  <si>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</si>
  <si>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</si>
  <si>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</si>
  <si>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</si>
  <si>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</si>
  <si>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</si>
  <si>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</si>
  <si>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</si>
  <si>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</si>
  <si>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</si>
  <si>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</si>
  <si>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</si>
  <si>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</si>
  <si>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</si>
  <si>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</si>
  <si>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</si>
  <si>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</si>
  <si>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</si>
  <si>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</si>
  <si>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</si>
  <si>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</si>
  <si>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</si>
  <si>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</si>
  <si>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</si>
  <si>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</si>
  <si>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</si>
  <si>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</si>
  <si>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</si>
  <si>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</si>
  <si>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</si>
  <si>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</si>
  <si>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</si>
  <si>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</si>
  <si>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</si>
  <si>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</si>
  <si>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</si>
  <si>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</si>
  <si>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</si>
  <si>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</si>
  <si>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</si>
  <si>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</si>
  <si>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</si>
  <si>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</si>
  <si>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</si>
  <si>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</si>
  <si>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</si>
  <si>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</si>
  <si>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</si>
  <si>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</si>
  <si>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</si>
  <si>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</si>
  <si>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</si>
  <si>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</si>
  <si>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</si>
  <si>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</si>
  <si>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</si>
  <si>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</si>
  <si>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</si>
  <si>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</si>
  <si>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</si>
  <si>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</si>
  <si>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</si>
  <si>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</si>
  <si>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</si>
  <si>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</si>
  <si>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</si>
  <si>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</si>
  <si>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</si>
  <si>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</si>
  <si>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</si>
  <si>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</si>
  <si>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</si>
  <si>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</si>
  <si>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</si>
  <si>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</si>
  <si>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</si>
  <si>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</si>
  <si>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</si>
  <si>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</si>
  <si>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</si>
  <si>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</si>
  <si>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</si>
  <si>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</si>
  <si>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</si>
  <si>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</si>
  <si>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</si>
  <si>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</si>
  <si>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</si>
  <si>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</si>
  <si>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</si>
  <si>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</si>
  <si>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</si>
  <si>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</si>
  <si>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</si>
  <si>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</si>
  <si>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</si>
  <si>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</si>
  <si>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</si>
  <si>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</si>
  <si>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</si>
  <si>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</si>
  <si>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</si>
  <si>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</si>
  <si>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</si>
  <si>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</si>
  <si>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</si>
  <si>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</si>
  <si>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</si>
  <si>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</si>
  <si>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</si>
  <si>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</si>
  <si>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</si>
  <si>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</si>
  <si>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</si>
  <si>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</si>
  <si>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</si>
  <si>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</si>
  <si>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</si>
  <si>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</si>
  <si>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</si>
  <si>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</si>
  <si>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</si>
  <si>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</si>
  <si>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</si>
  <si>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</si>
  <si>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</si>
  <si>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</si>
  <si>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</si>
  <si>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</si>
  <si>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</si>
  <si>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</si>
  <si>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</si>
  <si>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</si>
  <si>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</si>
  <si>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</si>
  <si>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</si>
  <si>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</si>
  <si>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</si>
  <si>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</si>
  <si>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</si>
  <si>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</si>
  <si>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</si>
  <si>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</si>
  <si>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</si>
  <si>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</si>
  <si>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</si>
  <si>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</si>
  <si>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</si>
  <si>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</si>
  <si>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</si>
  <si>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</si>
  <si>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</si>
  <si>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</si>
  <si>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</si>
  <si>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</si>
  <si>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</si>
  <si>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</si>
  <si>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</si>
  <si>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</si>
  <si>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</si>
  <si>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</si>
  <si>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</si>
  <si>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</si>
  <si>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</si>
  <si>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</si>
  <si>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</si>
  <si>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</si>
  <si>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</si>
  <si>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</si>
  <si>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</si>
  <si>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</si>
  <si>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</si>
  <si>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</si>
  <si>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</si>
  <si>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</si>
  <si>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</si>
  <si>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</si>
  <si>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</si>
  <si>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</si>
  <si>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</si>
  <si>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</si>
  <si>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</si>
  <si>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</si>
  <si>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</si>
  <si>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</si>
  <si>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</si>
  <si>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</si>
  <si>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</si>
  <si>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</si>
  <si>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</si>
  <si>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</si>
  <si>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</si>
  <si>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</si>
  <si>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</si>
  <si>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</si>
  <si>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</si>
  <si>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</si>
  <si>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</si>
  <si>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</si>
  <si>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</si>
  <si>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</si>
  <si>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</si>
  <si>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</si>
  <si>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</si>
  <si>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</si>
  <si>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</si>
  <si>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</si>
  <si>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</si>
  <si>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</si>
  <si>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</si>
  <si>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</si>
  <si>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</si>
  <si>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</si>
  <si>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</si>
  <si>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</si>
  <si>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</si>
  <si>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</si>
  <si>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</si>
  <si>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</si>
  <si>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</si>
  <si>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</si>
  <si>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</si>
  <si>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</si>
  <si>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</si>
  <si>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</si>
  <si>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</si>
  <si>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</si>
  <si>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</si>
  <si>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</si>
  <si>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</si>
  <si>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</si>
  <si>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</si>
  <si>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</si>
  <si>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</si>
  <si>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</si>
  <si>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</si>
  <si>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</si>
  <si>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</si>
  <si>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</si>
  <si>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</si>
  <si>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</si>
  <si>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</si>
  <si>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</si>
  <si>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</si>
  <si>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</si>
  <si>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</si>
  <si>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</si>
  <si>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</si>
  <si>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</si>
  <si>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</si>
  <si>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</si>
  <si>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</si>
  <si>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</si>
  <si>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</si>
  <si>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</si>
  <si>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</si>
  <si>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</si>
  <si>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</si>
  <si>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</si>
  <si>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</si>
  <si>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</si>
  <si>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</si>
  <si>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</si>
  <si>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</si>
  <si>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</si>
  <si>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</si>
  <si>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</si>
  <si>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</si>
  <si>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</si>
  <si>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</si>
  <si>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</si>
  <si>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</si>
  <si>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</si>
  <si>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</si>
  <si>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</si>
  <si>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</si>
  <si>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</si>
  <si>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</si>
  <si>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</si>
  <si>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</si>
  <si>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</si>
  <si>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</si>
  <si>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</si>
  <si>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</si>
  <si>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</si>
  <si>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</si>
  <si>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</si>
  <si>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</si>
  <si>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</si>
  <si>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</si>
  <si>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</si>
  <si>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</si>
  <si>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</si>
  <si>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</si>
  <si>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</si>
  <si>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</si>
  <si>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</si>
  <si>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</si>
  <si>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</si>
  <si>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</si>
  <si>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</si>
  <si>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</si>
  <si>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</si>
  <si>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</si>
  <si>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</si>
  <si>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</si>
  <si>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</si>
  <si>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</si>
  <si>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</si>
  <si>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</si>
  <si>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</si>
  <si>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</si>
  <si>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</si>
  <si>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</si>
  <si>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</si>
  <si>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</si>
  <si>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</si>
  <si>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</si>
  <si>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</si>
  <si>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</si>
  <si>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</si>
  <si>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</si>
  <si>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</si>
  <si>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</si>
  <si>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</si>
  <si>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</si>
  <si>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</si>
  <si>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</si>
  <si>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</si>
  <si>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</si>
  <si>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</si>
  <si>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</si>
  <si>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</si>
  <si>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</si>
  <si>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</si>
  <si>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</si>
  <si>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</si>
  <si>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</si>
  <si>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</si>
  <si>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</si>
  <si>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</si>
  <si>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</si>
  <si>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</si>
  <si>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</si>
  <si>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</si>
  <si>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</si>
  <si>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</si>
  <si>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</si>
  <si>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</si>
  <si>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</si>
  <si>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</si>
  <si>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</si>
  <si>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</si>
  <si>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</si>
  <si>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</si>
  <si>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</si>
  <si>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</si>
  <si>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</si>
  <si>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</si>
  <si>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</si>
  <si>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</si>
  <si>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</si>
  <si>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</si>
  <si>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</si>
  <si>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</si>
  <si>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</si>
  <si>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</si>
  <si>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</si>
  <si>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</si>
  <si>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</si>
  <si>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</si>
  <si>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</si>
  <si>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</si>
  <si>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</si>
  <si>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</si>
  <si>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</si>
  <si>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</si>
  <si>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</si>
  <si>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</si>
  <si>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</si>
  <si>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</si>
  <si>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</si>
  <si>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</si>
  <si>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</si>
  <si>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</si>
  <si>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</si>
  <si>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</si>
  <si>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</si>
  <si>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</si>
  <si>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</si>
  <si>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</si>
  <si>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</si>
  <si>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</si>
  <si>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</si>
  <si>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</si>
  <si>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</si>
  <si>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</si>
  <si>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</si>
  <si>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</si>
  <si>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</si>
  <si>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</si>
  <si>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</si>
  <si>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</si>
  <si>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</si>
  <si>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</si>
  <si>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</si>
  <si>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</si>
  <si>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</si>
  <si>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</si>
  <si>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</si>
  <si>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</si>
  <si>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</si>
  <si>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</si>
  <si>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</si>
  <si>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</si>
  <si>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</si>
  <si>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</si>
  <si>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</si>
  <si>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</si>
  <si>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</si>
  <si>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</si>
  <si>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</si>
  <si>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</si>
  <si>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</si>
  <si>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</si>
  <si>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</si>
  <si>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</si>
  <si>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</si>
  <si>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</si>
  <si>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</si>
  <si>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</si>
  <si>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</si>
  <si>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</si>
  <si>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</si>
  <si>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</si>
  <si>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</si>
  <si>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</si>
  <si>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</si>
  <si>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</si>
  <si>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</si>
  <si>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</si>
  <si>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</si>
  <si>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</si>
  <si>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</si>
  <si>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</si>
  <si>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</si>
  <si>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</si>
  <si>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</si>
  <si>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</si>
  <si>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</si>
  <si>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</si>
  <si>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</si>
  <si>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</si>
  <si>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</si>
  <si>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</si>
  <si>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</si>
  <si>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</si>
  <si>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</si>
  <si>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</si>
  <si>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</si>
  <si>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</si>
  <si>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</si>
  <si>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</si>
  <si>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</si>
  <si>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</si>
  <si>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</si>
  <si>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</si>
  <si>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</si>
  <si>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</si>
  <si>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</si>
  <si>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</si>
  <si>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</si>
  <si>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</si>
  <si>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</si>
  <si>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</si>
  <si>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</si>
  <si>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</si>
  <si>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</si>
  <si>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</si>
  <si>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</si>
  <si>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</si>
  <si>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</si>
  <si>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</si>
  <si>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</si>
  <si>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</si>
  <si>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</si>
  <si>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</si>
  <si>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</si>
  <si>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</si>
  <si>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</si>
  <si>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</si>
  <si>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</si>
  <si>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</si>
  <si>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</si>
  <si>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</si>
  <si>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</si>
  <si>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</si>
  <si>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</si>
  <si>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</si>
  <si>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</si>
  <si>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</si>
  <si>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</si>
  <si>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</si>
  <si>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</si>
  <si>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</si>
  <si>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</si>
  <si>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</si>
  <si>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</si>
  <si>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</si>
  <si>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</si>
  <si>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</si>
  <si>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</si>
  <si>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</si>
  <si>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</si>
  <si>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</si>
  <si>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</si>
  <si>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</si>
  <si>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</si>
  <si>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</si>
  <si>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</si>
  <si>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</si>
  <si>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</si>
  <si>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</si>
  <si>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</si>
  <si>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</si>
  <si>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</si>
  <si>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</si>
  <si>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</si>
  <si>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</si>
  <si>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</si>
  <si>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</si>
  <si>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</si>
  <si>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</si>
  <si>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</si>
  <si>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</si>
  <si>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</si>
  <si>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</si>
  <si>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</si>
  <si>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</si>
  <si>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</si>
  <si>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</si>
  <si>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</si>
  <si>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</si>
  <si>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</si>
  <si>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</si>
  <si>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</si>
  <si>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</si>
  <si>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</si>
  <si>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</si>
  <si>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</si>
  <si>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</si>
  <si>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</si>
  <si>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</si>
  <si>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</si>
  <si>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</si>
  <si>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</si>
  <si>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</si>
  <si>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</si>
  <si>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</si>
  <si>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</si>
  <si>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</si>
  <si>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</si>
  <si>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</si>
  <si>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</si>
  <si>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</si>
  <si>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</si>
  <si>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</si>
  <si>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</si>
  <si>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</si>
  <si>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</si>
  <si>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</si>
  <si>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</si>
  <si>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</si>
  <si>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</si>
  <si>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</si>
  <si>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</si>
  <si>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</si>
  <si>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</si>
  <si>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</si>
  <si>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</si>
  <si>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</si>
  <si>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</si>
  <si>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</si>
  <si>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</si>
  <si>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</si>
  <si>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</si>
  <si>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</si>
  <si>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</si>
  <si>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</si>
  <si>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</si>
  <si>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</si>
  <si>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</si>
  <si>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</si>
  <si>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</si>
  <si>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</si>
  <si>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</si>
  <si>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</si>
  <si>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</si>
  <si>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</si>
  <si>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</si>
  <si>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</si>
  <si>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</si>
  <si>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</si>
  <si>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</si>
  <si>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</si>
  <si>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</si>
  <si>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</si>
  <si>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</si>
  <si>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</si>
  <si>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</si>
  <si>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</si>
  <si>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</si>
  <si>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</si>
  <si>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</si>
  <si>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</si>
  <si>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</si>
  <si>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</si>
  <si>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</si>
  <si>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</si>
  <si>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</si>
  <si>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</si>
  <si>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</si>
  <si>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</si>
  <si>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</si>
  <si>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</si>
  <si>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</si>
  <si>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</si>
  <si>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</si>
  <si>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</si>
  <si>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</si>
  <si>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</si>
  <si>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</si>
  <si>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</si>
  <si>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</si>
  <si>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</si>
  <si>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</si>
  <si>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</si>
  <si>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</si>
  <si>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</si>
  <si>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</si>
  <si>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</si>
  <si>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</si>
  <si>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</si>
  <si>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</si>
  <si>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</si>
  <si>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</si>
  <si>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</si>
  <si>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</si>
  <si>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</si>
  <si>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</si>
  <si>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</si>
  <si>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</si>
  <si>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</si>
  <si>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</si>
  <si>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</si>
  <si>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</si>
  <si>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</si>
  <si>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</si>
  <si>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</si>
  <si>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</si>
  <si>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</si>
  <si>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</si>
  <si>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</si>
  <si>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</si>
  <si>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</si>
  <si>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</si>
  <si>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</si>
  <si>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</si>
  <si>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</si>
  <si>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</si>
  <si>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</si>
  <si>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</si>
  <si>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</si>
  <si>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</si>
  <si>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</si>
  <si>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</si>
  <si>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</si>
  <si>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</si>
  <si>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</si>
  <si>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</si>
  <si>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</si>
  <si>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</si>
  <si>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</si>
  <si>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</si>
  <si>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</si>
  <si>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</si>
  <si>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</si>
  <si>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</si>
  <si>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</si>
  <si>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</si>
  <si>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</si>
  <si>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</si>
  <si>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</si>
  <si>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</si>
  <si>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</si>
  <si>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</si>
  <si>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</si>
  <si>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</si>
  <si>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</si>
  <si>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</si>
  <si>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</si>
  <si>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</si>
  <si>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</si>
  <si>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</si>
  <si>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</si>
  <si>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</si>
  <si>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</si>
  <si>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</si>
  <si>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</si>
  <si>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</si>
  <si>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</si>
  <si>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</si>
  <si>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</si>
  <si>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</si>
  <si>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</si>
  <si>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</si>
  <si>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</si>
  <si>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</si>
  <si>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</si>
  <si>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</si>
  <si>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</si>
  <si>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</si>
  <si>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</si>
  <si>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</si>
  <si>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</si>
  <si>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</si>
  <si>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</si>
  <si>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</si>
  <si>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</si>
  <si>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</si>
  <si>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</si>
  <si>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</si>
  <si>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</si>
  <si>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</si>
  <si>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</si>
  <si>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</si>
  <si>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</si>
  <si>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</si>
  <si>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</si>
  <si>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</si>
  <si>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</si>
  <si>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</si>
  <si>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</si>
  <si>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</si>
  <si>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</si>
  <si>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</si>
  <si>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</si>
  <si>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</si>
  <si>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</si>
  <si>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</si>
  <si>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</si>
  <si>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</si>
  <si>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</si>
  <si>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</si>
  <si>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</si>
  <si>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</si>
  <si>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</si>
  <si>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</si>
  <si>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</si>
  <si>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</si>
  <si>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</si>
  <si>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</si>
  <si>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</si>
  <si>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</si>
  <si>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</si>
  <si>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</si>
  <si>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</si>
  <si>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</si>
  <si>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</si>
  <si>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</si>
  <si>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</si>
  <si>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</si>
  <si>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</si>
  <si>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</si>
  <si>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</si>
  <si>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</si>
  <si>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</si>
  <si>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</si>
  <si>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</si>
  <si>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</si>
  <si>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</si>
  <si>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</si>
  <si>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</si>
  <si>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</si>
  <si>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</si>
  <si>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</si>
  <si>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</si>
  <si>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</si>
  <si>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</si>
  <si>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</si>
  <si>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</si>
  <si>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</si>
  <si>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</si>
  <si>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</si>
  <si>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</si>
  <si>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</si>
  <si>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</si>
  <si>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</si>
  <si>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</si>
  <si>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</si>
  <si>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</si>
  <si>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</si>
  <si>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</si>
  <si>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</si>
  <si>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</si>
  <si>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</si>
  <si>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</si>
  <si>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</si>
  <si>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</si>
  <si>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</si>
  <si>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</si>
  <si>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</si>
  <si>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</si>
  <si>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</si>
  <si>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</si>
  <si>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</si>
  <si>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</si>
  <si>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</si>
  <si>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</si>
  <si>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</si>
  <si>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</si>
  <si>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</si>
  <si>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</si>
  <si>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</si>
  <si>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</si>
  <si>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</si>
  <si>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</si>
  <si>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</si>
  <si>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</si>
  <si>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</si>
  <si>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</si>
  <si>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</si>
  <si>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</si>
  <si>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</si>
  <si>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</si>
  <si>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</si>
  <si>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</si>
  <si>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</si>
  <si>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</si>
  <si>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</si>
  <si>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</si>
  <si>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</si>
  <si>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</si>
  <si>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</si>
  <si>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</si>
  <si>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</si>
  <si>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</si>
  <si>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</si>
  <si>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</si>
  <si>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</si>
  <si>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</si>
  <si>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</si>
  <si>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</si>
  <si>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</si>
  <si>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</si>
  <si>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</si>
  <si>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</si>
  <si>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</si>
  <si>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</si>
  <si>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</si>
  <si>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</si>
  <si>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</si>
  <si>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</si>
  <si>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</si>
  <si>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</si>
  <si>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</si>
  <si>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</si>
  <si>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</si>
  <si>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</si>
  <si>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</si>
  <si>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</si>
  <si>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</si>
  <si>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</si>
  <si>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</si>
  <si>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</si>
  <si>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</si>
  <si>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</si>
  <si>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</si>
  <si>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</si>
  <si>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</si>
  <si>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</si>
  <si>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</si>
  <si>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</si>
  <si>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</si>
  <si>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</si>
  <si>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</si>
  <si>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</si>
  <si>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</si>
  <si>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</si>
  <si>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</si>
  <si>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</si>
  <si>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</si>
  <si>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</si>
  <si>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</si>
  <si>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</si>
  <si>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</si>
  <si>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</si>
  <si>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</si>
  <si>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</si>
  <si>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</si>
  <si>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</si>
  <si>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</si>
  <si>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</si>
  <si>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</si>
  <si>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</si>
  <si>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</si>
  <si>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</si>
  <si>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</si>
  <si>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</si>
  <si>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</si>
  <si>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</si>
  <si>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</si>
  <si>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</si>
  <si>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</si>
  <si>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</si>
  <si>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</si>
  <si>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</si>
  <si>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</si>
  <si>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</si>
  <si>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</si>
  <si>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</si>
  <si>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</si>
  <si>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</si>
  <si>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</si>
  <si>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</si>
  <si>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</si>
  <si>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</si>
  <si>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</si>
  <si>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</si>
  <si>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</si>
  <si>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</si>
  <si>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</si>
  <si>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</si>
  <si>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</si>
  <si>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</si>
  <si>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</si>
  <si>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</si>
  <si>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</si>
  <si>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</si>
  <si>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</si>
  <si>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</si>
  <si>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</si>
  <si>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</si>
  <si>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</si>
  <si>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</si>
  <si>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</si>
  <si>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</si>
  <si>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</si>
  <si>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</si>
  <si>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</si>
  <si>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</si>
  <si>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</si>
  <si>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</si>
  <si>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</si>
  <si>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</si>
  <si>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</si>
  <si>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</si>
  <si>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</si>
  <si>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</si>
  <si>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</si>
  <si>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</si>
  <si>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</si>
  <si>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</si>
  <si>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</si>
  <si>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</si>
  <si>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</si>
  <si>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</si>
  <si>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</si>
  <si>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</si>
  <si>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</si>
  <si>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</si>
  <si>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</si>
  <si>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</si>
  <si>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</si>
  <si>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</si>
  <si>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</si>
  <si>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</si>
  <si>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</si>
  <si>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</si>
  <si>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</si>
  <si>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</si>
  <si>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</si>
  <si>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</si>
  <si>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</si>
  <si>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</si>
  <si>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</si>
  <si>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</si>
  <si>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</si>
  <si>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</si>
  <si>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</si>
  <si>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</si>
  <si>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</si>
  <si>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</si>
  <si>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</si>
  <si>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</si>
  <si>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</si>
  <si>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</si>
  <si>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</si>
  <si>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</si>
  <si>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</si>
  <si>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</si>
  <si>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</si>
  <si>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</si>
  <si>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</si>
  <si>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</si>
  <si>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</si>
  <si>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</si>
  <si>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</si>
  <si>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</si>
  <si>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</si>
  <si>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</si>
  <si>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</si>
  <si>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</si>
  <si>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</si>
  <si>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</si>
  <si>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</si>
  <si>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</si>
  <si>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</si>
  <si>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</si>
  <si>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</si>
  <si>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</si>
  <si>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</si>
  <si>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</si>
  <si>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</si>
  <si>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</si>
  <si>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</si>
  <si>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</si>
  <si>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</si>
  <si>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</si>
  <si>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</si>
  <si>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</si>
  <si>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</si>
  <si>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</si>
  <si>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</si>
  <si>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</si>
  <si>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</si>
  <si>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</si>
  <si>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</si>
  <si>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</si>
  <si>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</si>
  <si>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</si>
  <si>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</si>
  <si>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</si>
  <si>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</si>
  <si>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</si>
  <si>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</si>
  <si>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</si>
  <si>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</si>
  <si>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</si>
  <si>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</si>
  <si>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</si>
  <si>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</si>
  <si>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</si>
  <si>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</si>
  <si>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</si>
  <si>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</si>
  <si>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</si>
  <si>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</si>
  <si>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</si>
  <si>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</si>
  <si>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</si>
  <si>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</si>
  <si>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</si>
  <si>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</si>
  <si>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</si>
  <si>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</si>
  <si>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</si>
  <si>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</si>
  <si>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</si>
  <si>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</si>
  <si>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</si>
  <si>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</si>
  <si>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</si>
  <si>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</si>
  <si>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</si>
  <si>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</si>
  <si>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</si>
  <si>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</si>
  <si>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</si>
  <si>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</si>
  <si>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</si>
  <si>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</si>
  <si>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</si>
  <si>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</si>
  <si>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</si>
  <si>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</si>
  <si>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</si>
  <si>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</si>
  <si>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</si>
  <si>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</si>
  <si>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</si>
  <si>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</si>
  <si>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</si>
  <si>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</si>
  <si>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</si>
  <si>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</si>
  <si>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</si>
  <si>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</si>
  <si>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</si>
  <si>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</si>
  <si>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</si>
  <si>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</si>
  <si>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</si>
  <si>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</si>
  <si>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</si>
  <si>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</si>
  <si>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</si>
  <si>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</si>
  <si>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</si>
  <si>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</si>
  <si>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</si>
  <si>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</si>
  <si>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</si>
  <si>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</si>
  <si>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</si>
  <si>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</si>
  <si>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</si>
  <si>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</si>
  <si>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</si>
  <si>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</si>
  <si>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</si>
  <si>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</si>
  <si>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</si>
  <si>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</si>
  <si>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</si>
  <si>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</si>
  <si>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</si>
  <si>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</si>
  <si>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</si>
  <si>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</si>
  <si>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</si>
  <si>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</si>
  <si>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</si>
  <si>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</si>
  <si>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</si>
  <si>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</si>
  <si>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</si>
  <si>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</si>
  <si>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</si>
  <si>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</si>
  <si>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</si>
  <si>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</si>
  <si>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</si>
  <si>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</si>
  <si>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</si>
  <si>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</si>
  <si>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</si>
  <si>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</si>
  <si>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</si>
  <si>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</si>
  <si>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</si>
  <si>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</si>
  <si>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</si>
  <si>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</si>
  <si>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</si>
  <si>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</si>
  <si>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</si>
  <si>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</si>
  <si>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</si>
  <si>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</si>
  <si>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</si>
  <si>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</si>
  <si>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</si>
  <si>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</si>
  <si>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</si>
  <si>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</si>
  <si>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</si>
  <si>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</si>
  <si>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</si>
  <si>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</si>
  <si>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</si>
  <si>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</si>
  <si>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</si>
  <si>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</si>
  <si>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</si>
  <si>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</si>
  <si>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</si>
  <si>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</si>
  <si>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</si>
  <si>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</si>
  <si>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</si>
  <si>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</si>
  <si>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</si>
  <si>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</si>
  <si>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</si>
  <si>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</si>
  <si>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</si>
  <si>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</si>
  <si>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</si>
  <si>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</si>
  <si>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</si>
  <si>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</si>
  <si>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</si>
  <si>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</si>
  <si>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</si>
  <si>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</si>
  <si>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</si>
  <si>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</si>
  <si>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</si>
  <si>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</si>
  <si>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</si>
  <si>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</si>
  <si>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</si>
  <si>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</si>
  <si>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</si>
  <si>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</si>
  <si>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</si>
  <si>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</si>
  <si>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</si>
  <si>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</si>
  <si>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</si>
  <si>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</si>
  <si>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</si>
  <si>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</si>
  <si>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</si>
  <si>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</si>
  <si>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</si>
  <si>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</si>
  <si>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</si>
  <si>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</si>
  <si>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</si>
  <si>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</si>
  <si>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</si>
  <si>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</si>
  <si>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</si>
  <si>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</si>
  <si>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</si>
  <si>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</si>
  <si>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</si>
  <si>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</si>
  <si>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</si>
  <si>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</si>
  <si>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</si>
  <si>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</si>
  <si>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</si>
  <si>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</si>
  <si>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</si>
  <si>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</si>
  <si>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</si>
  <si>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</si>
  <si>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</si>
  <si>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</si>
  <si>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</si>
  <si>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</si>
  <si>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</si>
  <si>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</si>
  <si>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</si>
  <si>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</si>
  <si>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</si>
  <si>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</si>
  <si>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</si>
  <si>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</si>
  <si>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</si>
  <si>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</si>
  <si>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</si>
  <si>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</si>
  <si>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</si>
  <si>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</si>
  <si>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</si>
  <si>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</si>
  <si>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</si>
  <si>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</si>
  <si>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</si>
  <si>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</si>
  <si>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</si>
  <si>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</si>
  <si>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</si>
  <si>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</si>
  <si>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</si>
  <si>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</si>
  <si>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</si>
  <si>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</si>
  <si>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</si>
  <si>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</si>
  <si>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</si>
  <si>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</si>
  <si>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</si>
  <si>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</si>
  <si>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</si>
  <si>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</si>
  <si>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</si>
  <si>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</si>
  <si>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</si>
  <si>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</si>
  <si>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</si>
  <si>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</si>
  <si>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</si>
  <si>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</si>
  <si>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</si>
  <si>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</si>
  <si>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</si>
  <si>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</si>
  <si>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</si>
  <si>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</si>
  <si>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</si>
  <si>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</si>
  <si>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</si>
  <si>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</si>
  <si>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</si>
  <si>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</si>
  <si>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</si>
  <si>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</si>
  <si>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</si>
  <si>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</si>
  <si>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</si>
  <si>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</si>
  <si>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</si>
  <si>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</si>
  <si>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</si>
  <si>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</si>
  <si>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</si>
  <si>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</si>
  <si>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</si>
  <si>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</si>
  <si>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</si>
  <si>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</si>
  <si>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</si>
  <si>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</si>
  <si>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</si>
  <si>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</si>
  <si>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</si>
  <si>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</si>
  <si>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</si>
  <si>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</si>
  <si>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</si>
  <si>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</si>
  <si>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</si>
  <si>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</si>
  <si>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</si>
  <si>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</si>
  <si>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</si>
  <si>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</si>
  <si>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</si>
  <si>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</si>
  <si>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</si>
  <si>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</si>
  <si>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</si>
  <si>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</si>
  <si>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</si>
  <si>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</si>
  <si>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</si>
  <si>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</si>
  <si>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</si>
  <si>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</si>
  <si>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</si>
  <si>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</si>
  <si>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</si>
  <si>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</si>
  <si>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</si>
  <si>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</si>
  <si>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</si>
  <si>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</si>
  <si>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</si>
  <si>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</si>
  <si>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</si>
  <si>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</si>
  <si>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</si>
  <si>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</si>
  <si>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</si>
  <si>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</si>
  <si>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</si>
  <si>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</si>
  <si>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</si>
  <si>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</si>
  <si>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</si>
  <si>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</si>
  <si>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</si>
  <si>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</si>
  <si>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</si>
  <si>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</si>
  <si>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</si>
  <si>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</si>
  <si>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</si>
  <si>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</si>
  <si>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</si>
  <si>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</si>
  <si>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</si>
  <si>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</si>
  <si>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</si>
  <si>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</si>
  <si>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</si>
  <si>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</si>
  <si>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</si>
  <si>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</si>
  <si>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</si>
  <si>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</si>
  <si>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</si>
  <si>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</si>
  <si>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</si>
  <si>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</si>
  <si>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</si>
  <si>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</si>
  <si>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</si>
  <si>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</si>
  <si>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</si>
  <si>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</si>
  <si>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</si>
  <si>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</si>
  <si>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</si>
  <si>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</si>
  <si>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</si>
  <si>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</si>
  <si>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</si>
  <si>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</si>
  <si>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</si>
  <si>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</si>
  <si>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</si>
  <si>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</si>
  <si>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</si>
  <si>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</si>
  <si>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</si>
  <si>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</si>
  <si>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</si>
  <si>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</si>
  <si>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</si>
  <si>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</si>
  <si>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</si>
  <si>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</si>
  <si>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</si>
  <si>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</si>
  <si>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</si>
  <si>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</si>
  <si>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</si>
  <si>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</si>
  <si>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</si>
  <si>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</si>
  <si>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</si>
  <si>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</si>
  <si>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</si>
  <si>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</si>
  <si>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</si>
  <si>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</si>
  <si>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</si>
  <si>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</si>
  <si>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</si>
  <si>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</si>
  <si>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</si>
  <si>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</si>
  <si>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</si>
  <si>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</si>
  <si>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</si>
  <si>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</si>
  <si>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</si>
  <si>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</si>
  <si>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</si>
  <si>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</si>
  <si>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</si>
  <si>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</si>
  <si>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</si>
  <si>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</si>
  <si>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</si>
  <si>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</si>
  <si>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</si>
  <si>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</si>
  <si>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</si>
  <si>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</si>
  <si>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</si>
  <si>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</si>
  <si>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</si>
  <si>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</si>
  <si>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</si>
  <si>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</si>
  <si>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</si>
  <si>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</si>
  <si>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</si>
  <si>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</si>
  <si>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</si>
  <si>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</si>
  <si>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</si>
  <si>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</si>
  <si>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</si>
  <si>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</si>
  <si>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</si>
  <si>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</si>
  <si>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</si>
  <si>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</si>
  <si>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</si>
  <si>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</si>
  <si>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</si>
  <si>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</si>
  <si>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</si>
  <si>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</si>
  <si>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</si>
  <si>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</si>
  <si>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</si>
  <si>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</si>
  <si>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</si>
  <si>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</si>
  <si>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</si>
  <si>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</si>
  <si>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</si>
  <si>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</si>
  <si>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</si>
  <si>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</si>
  <si>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</si>
  <si>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</si>
  <si>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</si>
  <si>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</si>
  <si>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</si>
  <si>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</si>
  <si>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</si>
  <si>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</si>
  <si>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</si>
  <si>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</si>
  <si>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</si>
  <si>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</si>
  <si>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</si>
  <si>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</si>
  <si>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</si>
  <si>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</si>
  <si>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</si>
  <si>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</si>
  <si>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</si>
  <si>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</si>
  <si>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</si>
  <si>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</si>
  <si>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</si>
  <si>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</si>
  <si>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</si>
  <si>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</si>
  <si>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</si>
  <si>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</si>
  <si>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</si>
  <si>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</si>
  <si>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</si>
  <si>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</si>
  <si>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</si>
  <si>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</si>
  <si>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</si>
  <si>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</si>
  <si>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</si>
  <si>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</si>
  <si>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</si>
  <si>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</si>
  <si>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</si>
  <si>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</si>
  <si>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</si>
  <si>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</si>
  <si>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</si>
  <si>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</si>
  <si>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</si>
  <si>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</si>
  <si>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</si>
  <si>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</si>
  <si>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</si>
  <si>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</si>
  <si>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</si>
  <si>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</si>
  <si>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</si>
  <si>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</si>
  <si>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</si>
  <si>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</si>
  <si>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</si>
  <si>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</si>
  <si>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</si>
  <si>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</si>
  <si>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</si>
  <si>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</si>
  <si>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</si>
  <si>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</si>
  <si>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</si>
  <si>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</si>
  <si>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</si>
  <si>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</si>
  <si>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</si>
  <si>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</si>
  <si>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</si>
  <si>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</si>
  <si>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</si>
  <si>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</si>
  <si>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</si>
  <si>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</si>
  <si>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</si>
  <si>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</si>
  <si>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</si>
  <si>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</si>
  <si>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</si>
  <si>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</si>
  <si>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</si>
  <si>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</si>
  <si>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</si>
  <si>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</si>
  <si>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</si>
  <si>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</si>
  <si>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</si>
  <si>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</si>
  <si>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</si>
  <si>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</si>
  <si>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</si>
  <si>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</si>
  <si>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</si>
  <si>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</si>
  <si>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</si>
  <si>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</si>
  <si>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</si>
  <si>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</si>
  <si>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</si>
  <si>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</si>
  <si>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</si>
  <si>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</si>
  <si>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</si>
  <si>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</si>
  <si>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</si>
  <si>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</si>
  <si>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</si>
  <si>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</si>
  <si>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</si>
  <si>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</si>
  <si>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</si>
  <si>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</si>
  <si>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</si>
  <si>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</si>
  <si>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</si>
  <si>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</si>
  <si>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</si>
  <si>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</si>
  <si>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</si>
  <si>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</si>
  <si>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</si>
  <si>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</si>
  <si>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</si>
  <si>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</si>
  <si>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</si>
  <si>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</si>
  <si>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</si>
  <si>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</si>
  <si>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</si>
  <si>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</si>
  <si>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</si>
  <si>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</si>
  <si>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</si>
  <si>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</si>
  <si>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</si>
  <si>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</si>
  <si>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</si>
  <si>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</si>
  <si>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</si>
  <si>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</si>
  <si>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</si>
  <si>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</si>
  <si>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</si>
  <si>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</si>
  <si>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</si>
  <si>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</si>
  <si>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</si>
  <si>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</si>
  <si>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</si>
  <si>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</si>
  <si>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</si>
  <si>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</si>
  <si>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</si>
  <si>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</si>
  <si>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</si>
  <si>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</si>
  <si>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</si>
  <si>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</si>
  <si>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</si>
  <si>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</si>
  <si>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</si>
  <si>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</si>
  <si>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</si>
  <si>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</si>
  <si>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</si>
  <si>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</si>
  <si>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</si>
  <si>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</si>
  <si>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</si>
  <si>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</si>
  <si>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</si>
  <si>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</si>
  <si>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</si>
  <si>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</si>
  <si>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</si>
  <si>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</si>
  <si>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</si>
  <si>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</si>
  <si>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</si>
  <si>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</si>
  <si>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</si>
  <si>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</si>
  <si>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</si>
  <si>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</si>
  <si>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</si>
  <si>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</si>
  <si>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</si>
  <si>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</si>
  <si>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</si>
  <si>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</si>
  <si>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</si>
  <si>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</si>
  <si>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</si>
  <si>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</si>
  <si>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</si>
  <si>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</si>
  <si>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</si>
  <si>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</si>
  <si>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</si>
  <si>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</si>
  <si>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</si>
  <si>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</si>
  <si>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</si>
  <si>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</si>
  <si>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</si>
  <si>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</si>
  <si>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</si>
  <si>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</si>
  <si>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</si>
  <si>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</si>
  <si>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</si>
  <si>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</si>
  <si>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</si>
  <si>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</si>
  <si>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</si>
  <si>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</si>
  <si>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</si>
  <si>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</si>
  <si>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</si>
  <si>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</si>
  <si>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</si>
  <si>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</si>
  <si>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</si>
  <si>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</si>
  <si>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</si>
  <si>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</si>
  <si>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</si>
  <si>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</si>
  <si>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</si>
  <si>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</si>
  <si>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</si>
  <si>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</si>
  <si>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</si>
  <si>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</si>
  <si>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</si>
  <si>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</si>
  <si>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</si>
  <si>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</si>
  <si>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</si>
  <si>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</si>
  <si>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</si>
  <si>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</si>
  <si>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</si>
  <si>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</si>
  <si>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</si>
  <si>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</si>
  <si>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</si>
  <si>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</si>
  <si>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</si>
  <si>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</si>
  <si>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</si>
  <si>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</si>
  <si>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</si>
  <si>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</si>
  <si>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</si>
  <si>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</si>
  <si>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</si>
  <si>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</si>
  <si>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</si>
  <si>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</si>
  <si>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</si>
  <si>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</si>
  <si>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</si>
  <si>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</si>
  <si>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</si>
  <si>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</si>
  <si>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</si>
  <si>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</si>
  <si>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</si>
  <si>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</si>
  <si>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</si>
  <si>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</si>
  <si>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</si>
  <si>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</si>
  <si>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</si>
  <si>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</si>
  <si>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</si>
  <si>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</si>
  <si>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</si>
  <si>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</si>
  <si>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</si>
  <si>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</si>
  <si>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</si>
  <si>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</si>
  <si>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</si>
  <si>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</si>
  <si>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</si>
  <si>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</si>
  <si>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</si>
  <si>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</si>
  <si>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</si>
  <si>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</si>
  <si>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</si>
  <si>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</si>
  <si>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</si>
  <si>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</si>
  <si>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</si>
  <si>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</si>
  <si>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</si>
  <si>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</si>
  <si>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</si>
  <si>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</si>
  <si>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</si>
  <si>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</si>
  <si>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</si>
  <si>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</si>
  <si>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</si>
  <si>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</si>
  <si>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</si>
  <si>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</si>
  <si>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</si>
  <si>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</si>
  <si>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</si>
  <si>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</si>
  <si>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</si>
  <si>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</si>
  <si>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</si>
  <si>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</si>
  <si>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</si>
  <si>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</si>
  <si>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</si>
  <si>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</si>
  <si>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</si>
  <si>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</si>
  <si>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</si>
  <si>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</si>
  <si>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</si>
  <si>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</si>
  <si>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</si>
  <si>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</si>
  <si>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</si>
  <si>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</si>
  <si>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</si>
  <si>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</si>
  <si>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</si>
  <si>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</si>
  <si>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</si>
  <si>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</si>
  <si>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</si>
  <si>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</si>
  <si>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</si>
  <si>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</si>
  <si>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</si>
  <si>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</si>
  <si>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</si>
  <si>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</si>
  <si>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</si>
  <si>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</si>
  <si>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</si>
  <si>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</si>
  <si>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</si>
  <si>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</si>
  <si>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</si>
  <si>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</si>
  <si>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</si>
  <si>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</si>
  <si>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</si>
  <si>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</si>
  <si>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</si>
  <si>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</si>
  <si>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</si>
  <si>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</si>
  <si>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</si>
  <si>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</si>
  <si>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</si>
  <si>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</si>
  <si>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</si>
  <si>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</si>
  <si>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</si>
  <si>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</si>
  <si>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</si>
  <si>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</si>
  <si>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</si>
  <si>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</si>
  <si>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</si>
  <si>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</si>
  <si>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</si>
  <si>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</si>
  <si>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</si>
  <si>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</si>
  <si>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</si>
  <si>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</si>
  <si>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</si>
  <si>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</si>
  <si>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</si>
  <si>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</si>
  <si>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</si>
  <si>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</si>
  <si>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</si>
  <si>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</si>
  <si>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</si>
  <si>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</si>
  <si>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</si>
  <si>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</si>
  <si>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</si>
  <si>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</si>
  <si>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</si>
  <si>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</si>
  <si>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</si>
  <si>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</si>
  <si>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</si>
  <si>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</si>
  <si>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</si>
  <si>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</si>
  <si>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</si>
  <si>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</si>
  <si>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</si>
  <si>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</si>
  <si>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</si>
  <si>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</si>
  <si>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</si>
  <si>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</si>
  <si>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</si>
  <si>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</si>
  <si>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</si>
  <si>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</si>
  <si>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</si>
  <si>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</si>
  <si>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</si>
  <si>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</si>
  <si>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</si>
  <si>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</si>
  <si>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</si>
  <si>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</si>
  <si>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</si>
  <si>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</si>
  <si>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</si>
  <si>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</si>
  <si>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</si>
  <si>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</si>
  <si>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</si>
  <si>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</si>
  <si>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</si>
  <si>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</si>
  <si>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</si>
  <si>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</si>
  <si>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</si>
  <si>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</si>
  <si>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</si>
  <si>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</si>
  <si>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</si>
  <si>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</si>
  <si>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</si>
  <si>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</si>
  <si>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</si>
  <si>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</si>
  <si>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</si>
  <si>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</si>
  <si>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</si>
  <si>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</si>
  <si>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</si>
  <si>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</si>
  <si>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</si>
  <si>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</si>
  <si>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</si>
  <si>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</si>
  <si>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</si>
  <si>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</si>
  <si>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</si>
  <si>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</si>
  <si>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</si>
  <si>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</si>
  <si>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</si>
  <si>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</si>
  <si>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</si>
  <si>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</si>
  <si>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</si>
  <si>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</si>
  <si>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</si>
  <si>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</si>
  <si>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</si>
  <si>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</si>
  <si>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</si>
  <si>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</si>
  <si>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</si>
  <si>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</si>
  <si>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</si>
  <si>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</si>
  <si>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</si>
  <si>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</si>
  <si>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</si>
  <si>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</si>
  <si>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</si>
  <si>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</si>
  <si>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</si>
  <si>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</si>
  <si>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</si>
  <si>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</si>
  <si>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</si>
  <si>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</si>
  <si>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</si>
  <si>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</si>
  <si>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</si>
  <si>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</si>
  <si>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</si>
  <si>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</si>
  <si>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</si>
  <si>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</si>
  <si>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</si>
  <si>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</si>
  <si>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</si>
  <si>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</si>
  <si>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</si>
  <si>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</si>
  <si>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</si>
  <si>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</si>
  <si>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</si>
  <si>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</si>
  <si>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</si>
  <si>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</si>
  <si>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</si>
  <si>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</si>
  <si>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</si>
  <si>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</si>
  <si>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</si>
  <si>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</si>
  <si>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</si>
  <si>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</si>
  <si>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</si>
  <si>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</si>
  <si>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</si>
  <si>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</si>
  <si>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</si>
  <si>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</si>
  <si>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</si>
  <si>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</si>
  <si>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</si>
  <si>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</si>
  <si>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</si>
  <si>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</si>
  <si>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</si>
  <si>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</si>
  <si>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</si>
  <si>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</si>
  <si>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</si>
  <si>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</si>
  <si>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</si>
  <si>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</si>
  <si>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</si>
  <si>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</si>
  <si>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</si>
  <si>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</si>
  <si>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</si>
  <si>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</si>
  <si>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</si>
  <si>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</si>
  <si>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</si>
  <si>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</si>
  <si>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</si>
  <si>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</si>
  <si>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</si>
  <si>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</si>
  <si>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</si>
  <si>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</si>
  <si>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</si>
  <si>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</si>
  <si>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</si>
  <si>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</si>
  <si>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</si>
  <si>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</si>
  <si>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</si>
  <si>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</si>
  <si>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</si>
  <si>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</si>
  <si>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</si>
  <si>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</si>
  <si>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</si>
  <si>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</si>
  <si>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</si>
  <si>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</si>
  <si>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</si>
  <si>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</si>
  <si>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</si>
  <si>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</si>
  <si>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</si>
  <si>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</si>
  <si>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</si>
  <si>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</si>
  <si>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</si>
  <si>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</si>
  <si>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</si>
  <si>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</si>
  <si>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</si>
  <si>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</si>
  <si>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</si>
  <si>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</si>
  <si>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</si>
  <si>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</si>
  <si>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</si>
  <si>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</si>
  <si>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</si>
  <si>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</si>
  <si>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</si>
  <si>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</si>
  <si>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</si>
  <si>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</si>
  <si>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</si>
  <si>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</si>
  <si>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</si>
  <si>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</si>
  <si>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</si>
  <si>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</si>
  <si>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</si>
  <si>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</si>
  <si>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</si>
  <si>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</si>
  <si>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</si>
  <si>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</si>
  <si>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</si>
  <si>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</si>
  <si>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</si>
  <si>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</si>
  <si>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</si>
  <si>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</si>
  <si>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</si>
  <si>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</si>
  <si>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</si>
  <si>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</si>
  <si>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</si>
  <si>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</si>
  <si>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</si>
  <si>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</si>
  <si>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</si>
  <si>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</si>
  <si>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</si>
  <si>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</si>
  <si>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</si>
  <si>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</si>
  <si>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</si>
  <si>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</si>
  <si>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</si>
  <si>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</si>
  <si>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</si>
  <si>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</si>
  <si>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</si>
  <si>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</si>
  <si>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</si>
  <si>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</si>
  <si>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</si>
  <si>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</si>
  <si>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</si>
  <si>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</si>
  <si>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</si>
  <si>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</si>
  <si>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</si>
  <si>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</si>
  <si>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</si>
  <si>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</si>
  <si>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</si>
  <si>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</si>
  <si>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</si>
  <si>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</si>
  <si>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</si>
  <si>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</si>
  <si>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</si>
  <si>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</si>
  <si>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</si>
  <si>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</si>
  <si>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</si>
  <si>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</si>
  <si>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</si>
  <si>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</si>
  <si>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</si>
  <si>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</si>
  <si>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</si>
  <si>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</si>
  <si>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</si>
  <si>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</si>
  <si>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</si>
  <si>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</si>
  <si>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</si>
  <si>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</si>
  <si>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</si>
  <si>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</si>
  <si>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</si>
  <si>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</si>
  <si>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</si>
  <si>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</si>
  <si>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</si>
  <si>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</si>
  <si>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</si>
  <si>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</si>
  <si>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</si>
  <si>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</si>
  <si>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</si>
  <si>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</si>
  <si>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</si>
  <si>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</si>
  <si>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</si>
  <si>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</si>
  <si>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</si>
  <si>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</si>
  <si>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</si>
  <si>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</si>
  <si>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</si>
  <si>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</si>
  <si>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</si>
  <si>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</si>
  <si>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</si>
  <si>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</si>
  <si>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</si>
  <si>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</si>
  <si>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</si>
  <si>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</si>
  <si>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</si>
  <si>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</si>
  <si>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</si>
  <si>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</si>
  <si>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</si>
  <si>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</si>
  <si>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</si>
  <si>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</si>
  <si>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</si>
  <si>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</si>
  <si>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</si>
  <si>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</si>
  <si>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</si>
  <si>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</si>
  <si>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</si>
  <si>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</si>
  <si>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</si>
  <si>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</si>
  <si>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</si>
  <si>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</si>
  <si>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</si>
  <si>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</si>
  <si>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</si>
  <si>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</si>
  <si>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</si>
  <si>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</si>
  <si>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</si>
  <si>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</si>
  <si>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</si>
  <si>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</si>
  <si>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</si>
  <si>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</si>
  <si>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</si>
  <si>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</si>
  <si>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</si>
  <si>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</si>
  <si>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</si>
  <si>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</si>
  <si>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</si>
  <si>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</si>
  <si>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</si>
  <si>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</si>
  <si>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</si>
  <si>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</si>
  <si>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</si>
  <si>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</si>
  <si>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</si>
  <si>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</si>
  <si>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</si>
  <si>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</si>
  <si>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</si>
  <si>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</si>
  <si>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</si>
  <si>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</si>
  <si>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</si>
  <si>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</si>
  <si>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</si>
  <si>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</si>
  <si>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</si>
  <si>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</si>
  <si>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</si>
  <si>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</si>
  <si>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</si>
  <si>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</si>
  <si>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</si>
  <si>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</si>
  <si>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</si>
  <si>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</si>
  <si>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</si>
  <si>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</si>
  <si>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</si>
  <si>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</si>
  <si>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</si>
  <si>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</si>
  <si>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</si>
  <si>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</si>
  <si>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</si>
  <si>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</si>
  <si>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</si>
  <si>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</si>
  <si>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</si>
  <si>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</si>
  <si>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</si>
  <si>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</si>
  <si>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</si>
  <si>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</si>
  <si>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</si>
  <si>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</si>
  <si>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</si>
  <si>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</si>
  <si>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</si>
  <si>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</si>
  <si>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</si>
  <si>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</si>
  <si>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</si>
  <si>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</si>
  <si>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</si>
  <si>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</si>
  <si>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</si>
  <si>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</si>
  <si>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</si>
  <si>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</si>
  <si>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</si>
  <si>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</si>
  <si>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</si>
  <si>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</si>
  <si>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</si>
  <si>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</si>
  <si>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</si>
  <si>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</si>
  <si>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</si>
  <si>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</si>
  <si>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</si>
  <si>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</si>
  <si>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</si>
  <si>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</si>
  <si>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</si>
  <si>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</si>
  <si>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</si>
  <si>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</si>
  <si>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</si>
  <si>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</si>
  <si>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</si>
  <si>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</si>
  <si>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</si>
  <si>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</si>
  <si>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</si>
  <si>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</si>
  <si>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</si>
  <si>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</si>
  <si>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</si>
  <si>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</si>
  <si>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</si>
  <si>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</si>
  <si>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</si>
  <si>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</si>
  <si>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</si>
  <si>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</si>
  <si>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</si>
  <si>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</si>
  <si>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</si>
  <si>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</si>
  <si>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</si>
  <si>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</si>
  <si>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</si>
  <si>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</si>
  <si>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</si>
  <si>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</si>
  <si>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</si>
  <si>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</si>
  <si>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</si>
  <si>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</si>
  <si>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</si>
  <si>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</si>
  <si>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</si>
  <si>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</si>
  <si>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</si>
  <si>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</si>
  <si>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</si>
  <si>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</si>
  <si>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</si>
  <si>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</si>
  <si>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</si>
  <si>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</si>
  <si>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</si>
  <si>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</si>
  <si>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</si>
  <si>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</si>
  <si>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</si>
  <si>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</si>
  <si>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</si>
  <si>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</si>
  <si>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</si>
  <si>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</si>
  <si>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</si>
  <si>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</si>
  <si>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</si>
  <si>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</si>
  <si>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</si>
  <si>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</si>
  <si>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</si>
  <si>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</si>
  <si>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</si>
  <si>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</si>
  <si>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</si>
  <si>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</si>
  <si>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</si>
  <si>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</si>
  <si>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</si>
  <si>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</si>
  <si>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</si>
  <si>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</si>
  <si>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</si>
  <si>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</si>
  <si>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</si>
  <si>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</si>
  <si>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</si>
  <si>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</si>
  <si>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</si>
  <si>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</si>
  <si>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</si>
  <si>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</si>
  <si>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</si>
  <si>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</si>
  <si>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</si>
  <si>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</si>
  <si>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</si>
  <si>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</si>
  <si>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</si>
  <si>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</si>
  <si>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</si>
  <si>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</si>
  <si>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</si>
  <si>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</si>
  <si>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</si>
  <si>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</si>
  <si>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</si>
  <si>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</si>
  <si>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</si>
  <si>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</si>
  <si>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</si>
  <si>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</si>
  <si>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</si>
  <si>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</si>
  <si>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</si>
  <si>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</si>
  <si>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</si>
  <si>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</si>
  <si>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</si>
  <si>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</si>
  <si>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</si>
  <si>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</si>
  <si>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</si>
  <si>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</si>
  <si>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</si>
  <si>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</si>
  <si>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</si>
  <si>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</si>
  <si>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</si>
  <si>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</si>
  <si>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</si>
  <si>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</si>
  <si>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</si>
  <si>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</si>
  <si>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</si>
  <si>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</si>
  <si>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</si>
  <si>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</si>
  <si>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</si>
  <si>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</si>
  <si>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</si>
  <si>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</si>
  <si>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</si>
  <si>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</si>
  <si>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</si>
  <si>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</si>
  <si>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</si>
  <si>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</si>
  <si>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</si>
  <si>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</si>
  <si>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</si>
  <si>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</si>
  <si>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</si>
  <si>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</si>
  <si>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</si>
  <si>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</si>
  <si>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</si>
  <si>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</si>
  <si>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</si>
  <si>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</si>
  <si>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</si>
  <si>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</si>
  <si>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</si>
  <si>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</si>
  <si>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</si>
  <si>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</si>
  <si>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</si>
  <si>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</si>
  <si>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</si>
  <si>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</si>
  <si>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</si>
  <si>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</si>
  <si>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</si>
  <si>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</si>
  <si>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</si>
  <si>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</si>
  <si>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</si>
  <si>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</si>
  <si>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</si>
  <si>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</si>
  <si>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</si>
  <si>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</si>
  <si>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</si>
  <si>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</si>
  <si>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</si>
  <si>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</si>
  <si>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</si>
  <si>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</si>
  <si>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</si>
  <si>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</si>
  <si>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</si>
  <si>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</si>
  <si>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</si>
  <si>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</si>
  <si>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</si>
  <si>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</si>
  <si>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</si>
  <si>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</si>
  <si>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</si>
  <si>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</si>
  <si>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</si>
  <si>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</si>
  <si>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</si>
  <si>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</si>
  <si>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</si>
  <si>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</si>
  <si>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</si>
  <si>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</si>
  <si>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</si>
  <si>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</si>
  <si>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</si>
  <si>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</si>
  <si>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</si>
  <si>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</si>
  <si>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</si>
  <si>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</si>
  <si>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</si>
  <si>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</si>
  <si>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</si>
  <si>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</si>
  <si>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</si>
  <si>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</si>
  <si>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</si>
  <si>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</si>
  <si>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</si>
  <si>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</si>
  <si>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</si>
  <si>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</si>
  <si>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</si>
  <si>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</si>
  <si>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</si>
  <si>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</si>
  <si>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</si>
  <si>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</si>
  <si>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</si>
  <si>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</si>
  <si>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</si>
  <si>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</si>
  <si>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</si>
  <si>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</si>
  <si>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</si>
  <si>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</si>
  <si>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</si>
  <si>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</si>
  <si>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</si>
  <si>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</si>
  <si>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</si>
  <si>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</si>
  <si>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</si>
  <si>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</si>
  <si>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</si>
  <si>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</si>
  <si>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</si>
  <si>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</si>
  <si>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</si>
  <si>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</si>
  <si>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</si>
  <si>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</si>
  <si>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</si>
  <si>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</si>
  <si>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</si>
  <si>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</si>
  <si>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</si>
  <si>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</si>
  <si>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</si>
  <si>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</si>
  <si>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</si>
  <si>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</si>
  <si>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</si>
  <si>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</si>
  <si>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</si>
  <si>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</si>
  <si>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</si>
  <si>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</si>
  <si>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</si>
  <si>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</si>
  <si>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</si>
  <si>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</si>
  <si>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</si>
  <si>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</si>
  <si>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</si>
  <si>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</si>
  <si>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</si>
  <si>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</si>
  <si>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</si>
  <si>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</si>
  <si>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</si>
  <si>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</si>
  <si>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</si>
  <si>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</si>
  <si>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</si>
  <si>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</si>
  <si>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</si>
  <si>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</si>
  <si>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</si>
  <si>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</si>
  <si>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</si>
  <si>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</si>
  <si>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</si>
  <si>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</si>
  <si>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</si>
  <si>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</si>
  <si>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</si>
  <si>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</si>
  <si>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</si>
  <si>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</si>
  <si>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</si>
  <si>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</si>
  <si>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</si>
  <si>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</si>
  <si>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</si>
  <si>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</si>
  <si>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</si>
  <si>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</si>
  <si>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</si>
  <si>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</si>
  <si>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</si>
  <si>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</si>
  <si>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</si>
  <si>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</si>
  <si>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</si>
  <si>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</si>
  <si>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</si>
  <si>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</si>
  <si>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</si>
  <si>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</si>
  <si>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</si>
  <si>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</si>
  <si>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</si>
  <si>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</si>
  <si>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</si>
  <si>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</si>
  <si>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</si>
  <si>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</si>
  <si>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</si>
  <si>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</si>
  <si>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</si>
  <si>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</si>
  <si>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</si>
  <si>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</si>
  <si>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</si>
  <si>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</si>
  <si>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</si>
  <si>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</si>
  <si>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</si>
  <si>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</si>
  <si>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</si>
  <si>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</si>
  <si>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</si>
  <si>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</si>
  <si>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</si>
  <si>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</si>
  <si>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</si>
  <si>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</si>
  <si>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</si>
  <si>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</si>
  <si>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</si>
  <si>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</si>
  <si>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</si>
  <si>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</si>
  <si>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</si>
  <si>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</si>
  <si>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</si>
  <si>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</si>
  <si>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</si>
  <si>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</si>
  <si>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</si>
  <si>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</si>
  <si>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</si>
  <si>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</si>
  <si>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</si>
  <si>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</si>
  <si>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</si>
  <si>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</si>
  <si>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</si>
  <si>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</si>
  <si>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</si>
  <si>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</si>
  <si>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</si>
  <si>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</si>
  <si>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</si>
  <si>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</si>
  <si>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</si>
  <si>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</si>
  <si>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</si>
  <si>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</si>
  <si>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</si>
  <si>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</si>
  <si>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</si>
  <si>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</si>
  <si>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</si>
  <si>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</si>
  <si>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</si>
  <si>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</si>
  <si>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</si>
  <si>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</si>
  <si>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</si>
  <si>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</si>
  <si>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</si>
  <si>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</si>
  <si>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</si>
  <si>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</si>
  <si>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</si>
  <si>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</si>
  <si>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</si>
  <si>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</si>
  <si>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</si>
  <si>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</si>
  <si>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</si>
  <si>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</si>
  <si>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</si>
  <si>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</si>
  <si>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</si>
  <si>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</si>
  <si>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</si>
  <si>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</si>
  <si>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</si>
  <si>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</si>
  <si>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</si>
  <si>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</si>
  <si>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</si>
  <si>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</si>
  <si>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</si>
  <si>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</si>
  <si>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</si>
  <si>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</si>
  <si>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</si>
  <si>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</si>
  <si>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</si>
  <si>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</si>
  <si>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</si>
  <si>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</si>
  <si>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</si>
  <si>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</si>
  <si>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</si>
  <si>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</si>
  <si>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</si>
  <si>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</si>
  <si>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</si>
  <si>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</si>
  <si>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</si>
  <si>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</si>
  <si>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</si>
  <si>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</si>
  <si>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</si>
  <si>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</si>
  <si>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</si>
  <si>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</si>
  <si>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</si>
  <si>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</si>
  <si>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</si>
  <si>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</si>
  <si>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</si>
  <si>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</si>
  <si>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</si>
  <si>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</si>
  <si>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</si>
  <si>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</si>
  <si>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</si>
  <si>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</si>
  <si>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</si>
  <si>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</si>
  <si>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</si>
  <si>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</si>
  <si>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</si>
  <si>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</si>
  <si>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</si>
  <si>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</si>
  <si>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</si>
  <si>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</si>
  <si>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</si>
  <si>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</si>
  <si>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</si>
  <si>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</si>
  <si>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</si>
  <si>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</si>
  <si>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</si>
  <si>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</si>
  <si>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</si>
  <si>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</si>
  <si>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</si>
  <si>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</si>
  <si>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</si>
  <si>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</si>
  <si>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</si>
  <si>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</si>
  <si>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</si>
  <si>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</si>
  <si>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</si>
  <si>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</si>
  <si>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</si>
  <si>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</si>
  <si>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</si>
  <si>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</si>
  <si>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</si>
  <si>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</si>
  <si>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</si>
  <si>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</si>
  <si>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</si>
  <si>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</si>
  <si>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</si>
  <si>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</si>
  <si>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</si>
  <si>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</si>
  <si>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</si>
  <si>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</si>
  <si>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</si>
  <si>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</si>
  <si>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</si>
  <si>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</si>
  <si>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</si>
  <si>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</si>
  <si>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</si>
  <si>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</si>
  <si>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</si>
  <si>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</si>
  <si>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</si>
  <si>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</si>
  <si>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</si>
  <si>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</si>
  <si>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</si>
  <si>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</si>
  <si>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</si>
  <si>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</si>
  <si>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</si>
  <si>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</si>
  <si>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</si>
  <si>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</si>
  <si>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</si>
  <si>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</si>
  <si>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</si>
  <si>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</si>
  <si>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</si>
  <si>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</si>
  <si>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</si>
  <si>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</si>
  <si>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</si>
  <si>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</si>
  <si>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</si>
  <si>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</si>
  <si>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</si>
  <si>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</si>
  <si>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</si>
  <si>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</si>
  <si>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</si>
  <si>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</si>
  <si>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</si>
  <si>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</si>
  <si>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</si>
  <si>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</si>
  <si>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</si>
  <si>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</si>
  <si>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</si>
  <si>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</si>
  <si>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</si>
  <si>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</si>
  <si>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</si>
  <si>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</si>
  <si>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</si>
  <si>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</si>
  <si>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</si>
  <si>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</si>
  <si>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</si>
  <si>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</si>
  <si>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</si>
  <si>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</si>
  <si>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</si>
  <si>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</si>
  <si>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</si>
  <si>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</si>
  <si>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</si>
  <si>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</si>
  <si>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</si>
  <si>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</si>
  <si>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</si>
  <si>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</si>
  <si>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</si>
  <si>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</si>
  <si>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</si>
  <si>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</si>
  <si>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</si>
  <si>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</si>
  <si>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</si>
  <si>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</si>
  <si>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</si>
  <si>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</si>
  <si>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</si>
  <si>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</si>
  <si>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</si>
  <si>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</si>
  <si>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</si>
  <si>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</si>
  <si>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</si>
  <si>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</si>
  <si>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</si>
  <si>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</si>
  <si>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</si>
  <si>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</si>
  <si>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</si>
  <si>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</si>
  <si>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</si>
  <si>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</si>
  <si>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</si>
  <si>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</si>
  <si>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</si>
  <si>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</si>
  <si>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</si>
  <si>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</si>
  <si>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</si>
  <si>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</si>
  <si>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</si>
  <si>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</si>
  <si>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</si>
  <si>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</si>
  <si>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</si>
  <si>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</si>
  <si>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</si>
  <si>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</si>
  <si>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</si>
  <si>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</si>
  <si>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</si>
  <si>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</si>
  <si>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</si>
  <si>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</si>
  <si>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</si>
  <si>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</si>
  <si>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</si>
  <si>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</si>
  <si>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</si>
  <si>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</si>
  <si>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</si>
  <si>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</si>
  <si>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</si>
  <si>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</si>
  <si>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</si>
  <si>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</si>
  <si>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</si>
  <si>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</si>
  <si>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</si>
  <si>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</si>
  <si>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</si>
  <si>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</si>
  <si>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</si>
  <si>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</si>
  <si>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</si>
  <si>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</si>
  <si>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</si>
  <si>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</si>
  <si>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</si>
  <si>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</si>
  <si>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</si>
  <si>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</si>
  <si>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</si>
  <si>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</si>
  <si>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</si>
  <si>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</si>
  <si>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</si>
  <si>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</si>
  <si>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</si>
  <si>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</si>
  <si>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</si>
  <si>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</si>
  <si>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</si>
  <si>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</si>
  <si>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</si>
  <si>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</si>
  <si>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</si>
  <si>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</si>
  <si>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</si>
  <si>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</si>
  <si>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</si>
  <si>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</si>
  <si>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</si>
  <si>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</si>
  <si>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</si>
  <si>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</si>
  <si>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</si>
  <si>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</si>
  <si>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</si>
  <si>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</si>
  <si>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</si>
  <si>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</si>
  <si>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</si>
  <si>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</si>
  <si>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</si>
  <si>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</si>
  <si>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</si>
  <si>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</si>
  <si>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</si>
  <si>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</si>
  <si>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</si>
  <si>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</si>
  <si>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</si>
  <si>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</si>
  <si>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</si>
  <si>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</si>
  <si>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</si>
  <si>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</si>
  <si>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</si>
  <si>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</si>
  <si>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</si>
  <si>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</si>
  <si>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</si>
  <si>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</si>
  <si>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</si>
  <si>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</si>
  <si>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</si>
  <si>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</si>
  <si>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</si>
  <si>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</si>
  <si>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</si>
  <si>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</si>
  <si>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</si>
  <si>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</si>
  <si>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</si>
  <si>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</si>
  <si>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</si>
  <si>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</si>
  <si>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</si>
  <si>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</si>
  <si>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</si>
  <si>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</si>
  <si>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</si>
  <si>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</si>
  <si>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</si>
  <si>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</si>
  <si>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</si>
  <si>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</si>
  <si>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</si>
  <si>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</si>
  <si>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</si>
  <si>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</si>
  <si>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</si>
  <si>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</si>
  <si>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</si>
  <si>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</si>
  <si>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</si>
  <si>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</si>
  <si>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</si>
  <si>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</si>
  <si>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</si>
  <si>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</si>
  <si>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</si>
  <si>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</si>
  <si>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</si>
  <si>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</si>
  <si>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</si>
  <si>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</si>
  <si>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</si>
  <si>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</si>
  <si>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</si>
  <si>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</si>
  <si>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</si>
  <si>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</si>
  <si>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</si>
  <si>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</si>
  <si>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</si>
  <si>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</si>
  <si>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</si>
  <si>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</si>
  <si>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</si>
  <si>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</si>
  <si>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</si>
  <si>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</si>
  <si>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</si>
  <si>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</si>
  <si>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</si>
  <si>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</si>
  <si>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</si>
  <si>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</si>
  <si>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</si>
  <si>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</si>
  <si>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</si>
  <si>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</si>
  <si>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</si>
  <si>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</si>
  <si>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</si>
  <si>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</si>
  <si>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</si>
  <si>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</si>
  <si>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</si>
  <si>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</si>
  <si>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</si>
  <si>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</si>
  <si>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</si>
  <si>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</si>
  <si>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</si>
  <si>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</si>
  <si>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</si>
  <si>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</si>
  <si>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</si>
  <si>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</si>
  <si>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</si>
  <si>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</si>
  <si>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</si>
  <si>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</si>
  <si>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</si>
  <si>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</si>
  <si>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</si>
  <si>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</si>
  <si>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</si>
  <si>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</si>
  <si>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</si>
  <si>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</si>
  <si>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</si>
  <si>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</si>
  <si>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</si>
  <si>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</si>
  <si>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</si>
  <si>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</si>
  <si>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</si>
  <si>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</si>
  <si>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</si>
  <si>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</si>
  <si>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</si>
  <si>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</si>
  <si>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</si>
  <si>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</si>
  <si>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</si>
  <si>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</si>
  <si>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</si>
  <si>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</si>
  <si>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</si>
  <si>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</si>
  <si>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</si>
  <si>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</si>
  <si>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</si>
  <si>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</si>
  <si>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</si>
  <si>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</si>
  <si>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</si>
  <si>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</si>
  <si>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</si>
  <si>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</si>
  <si>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</si>
  <si>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</si>
  <si>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</si>
  <si>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</si>
  <si>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</si>
  <si>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</si>
  <si>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</si>
  <si>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</si>
  <si>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</si>
  <si>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</si>
  <si>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</si>
  <si>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</si>
  <si>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</si>
  <si>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</si>
  <si>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</si>
  <si>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</si>
  <si>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</si>
  <si>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</si>
  <si>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</si>
  <si>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</si>
  <si>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</si>
  <si>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</si>
  <si>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</si>
  <si>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</si>
  <si>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</si>
  <si>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</si>
  <si>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</si>
  <si>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</si>
  <si>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</si>
  <si>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</si>
  <si>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</si>
  <si>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</si>
  <si>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</si>
  <si>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</si>
  <si>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</si>
  <si>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</si>
  <si>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</si>
  <si>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</si>
  <si>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</si>
  <si>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</si>
  <si>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</si>
  <si>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</si>
  <si>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</si>
  <si>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</si>
  <si>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</si>
  <si>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</si>
  <si>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</si>
  <si>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</si>
  <si>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</si>
  <si>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</si>
  <si>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</si>
  <si>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</si>
  <si>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</si>
  <si>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</si>
  <si>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</si>
  <si>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</si>
  <si>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</si>
  <si>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</si>
  <si>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</si>
  <si>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</si>
  <si>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</si>
  <si>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</si>
  <si>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</si>
  <si>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</si>
  <si>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</si>
  <si>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</si>
  <si>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</si>
  <si>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</si>
  <si>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</si>
  <si>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</si>
  <si>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</si>
  <si>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</si>
  <si>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</si>
  <si>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</si>
  <si>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</si>
  <si>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</si>
  <si>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</si>
  <si>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</si>
  <si>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</si>
  <si>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</si>
  <si>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</si>
  <si>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</si>
  <si>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</si>
  <si>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</si>
  <si>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</si>
  <si>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</si>
  <si>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</si>
  <si>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</si>
  <si>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</si>
  <si>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</si>
  <si>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</si>
  <si>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</si>
  <si>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</si>
  <si>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</si>
  <si>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</si>
  <si>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</si>
  <si>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</si>
  <si>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</si>
  <si>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</si>
  <si>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</si>
  <si>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</si>
  <si>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</si>
  <si>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</si>
  <si>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</si>
  <si>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</si>
  <si>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</si>
  <si>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</si>
  <si>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</si>
  <si>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</si>
  <si>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</si>
  <si>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</si>
  <si>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</si>
  <si>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</si>
  <si>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</si>
  <si>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</si>
  <si>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</si>
  <si>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</si>
  <si>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</si>
  <si>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</si>
  <si>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</si>
  <si>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</si>
  <si>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</si>
  <si>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</si>
  <si>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</si>
  <si>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</si>
  <si>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</si>
  <si>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</si>
  <si>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</si>
  <si>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</si>
  <si>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</si>
  <si>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</si>
  <si>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</si>
  <si>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</si>
  <si>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</si>
  <si>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</si>
  <si>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</si>
  <si>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</si>
  <si>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</si>
  <si>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</si>
  <si>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</si>
  <si>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</si>
  <si>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</si>
  <si>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</si>
  <si>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</si>
  <si>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</si>
  <si>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</si>
  <si>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</si>
  <si>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</si>
  <si>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</si>
  <si>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</si>
  <si>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</si>
  <si>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</si>
  <si>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</si>
  <si>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</si>
  <si>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</si>
  <si>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</si>
  <si>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</si>
  <si>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</si>
  <si>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</si>
  <si>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</si>
  <si>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</si>
  <si>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</si>
  <si>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</si>
  <si>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</si>
  <si>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</si>
  <si>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</si>
  <si>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</si>
  <si>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</si>
  <si>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</si>
  <si>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</si>
  <si>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</si>
  <si>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</si>
  <si>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</si>
  <si>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</si>
  <si>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</si>
  <si>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</si>
  <si>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</si>
  <si>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</si>
  <si>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</si>
  <si>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</si>
  <si>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</si>
  <si>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</si>
  <si>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</si>
  <si>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</si>
  <si>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</si>
  <si>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</si>
  <si>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</si>
  <si>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</si>
  <si>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</si>
  <si>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</si>
  <si>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</si>
  <si>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</si>
  <si>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</si>
  <si>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</si>
  <si>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</si>
  <si>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</si>
  <si>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</si>
  <si>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</si>
  <si>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</si>
  <si>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</si>
  <si>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</si>
  <si>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</si>
  <si>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</si>
  <si>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</si>
  <si>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</si>
  <si>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</si>
  <si>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</si>
  <si>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</si>
  <si>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</si>
  <si>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</si>
  <si>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</si>
  <si>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</si>
  <si>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</si>
  <si>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</si>
  <si>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</si>
  <si>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</si>
  <si>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</si>
  <si>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</si>
  <si>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</si>
  <si>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</si>
  <si>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</si>
  <si>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</si>
  <si>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</si>
  <si>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</si>
  <si>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</si>
  <si>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</si>
  <si>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</si>
  <si>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</si>
  <si>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</si>
  <si>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</si>
  <si>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</si>
  <si>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</si>
  <si>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</si>
  <si>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</si>
  <si>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</si>
  <si>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</si>
  <si>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</si>
  <si>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</si>
  <si>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</si>
  <si>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</si>
  <si>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</si>
  <si>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</si>
  <si>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</si>
  <si>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</si>
  <si>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</si>
  <si>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</si>
  <si>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</si>
  <si>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</si>
  <si>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</si>
  <si>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</si>
  <si>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</si>
  <si>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</si>
  <si>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</si>
  <si>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</si>
  <si>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</si>
  <si>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</si>
  <si>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</si>
  <si>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</si>
  <si>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</si>
  <si>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</si>
  <si>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</si>
  <si>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</si>
  <si>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</si>
  <si>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</si>
  <si>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</si>
  <si>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</si>
  <si>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</si>
  <si>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</si>
  <si>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</si>
  <si>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</si>
  <si>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</si>
  <si>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</si>
  <si>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</si>
  <si>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</si>
  <si>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</si>
  <si>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</si>
  <si>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</si>
  <si>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</si>
  <si>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</si>
  <si>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</si>
  <si>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</si>
  <si>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</si>
  <si>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</si>
  <si>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</si>
  <si>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</si>
  <si>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</si>
  <si>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</si>
  <si>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</si>
  <si>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</si>
  <si>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</si>
  <si>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</si>
  <si>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</si>
  <si>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</si>
  <si>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</si>
  <si>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</si>
  <si>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</si>
  <si>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</si>
  <si>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</si>
  <si>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</si>
  <si>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</si>
  <si>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</si>
  <si>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</si>
  <si>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</si>
  <si>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</si>
  <si>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</si>
  <si>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</si>
  <si>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</si>
  <si>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</si>
  <si>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</si>
  <si>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</si>
  <si>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</si>
  <si>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</si>
  <si>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</si>
  <si>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</si>
  <si>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</si>
  <si>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</si>
  <si>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</si>
  <si>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</si>
  <si>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</si>
  <si>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</si>
  <si>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</si>
  <si>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</si>
  <si>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</si>
  <si>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</si>
  <si>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</si>
  <si>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</si>
  <si>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</si>
  <si>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</si>
  <si>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</si>
  <si>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</si>
  <si>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</si>
  <si>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</si>
  <si>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</si>
  <si>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</si>
  <si>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</si>
  <si>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</si>
  <si>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</si>
  <si>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</si>
  <si>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</si>
  <si>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</si>
  <si>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</si>
  <si>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</si>
  <si>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</si>
  <si>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</si>
  <si>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</si>
  <si>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</si>
  <si>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</si>
  <si>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</si>
  <si>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</si>
  <si>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</si>
  <si>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</si>
  <si>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</si>
  <si>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</si>
  <si>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</si>
  <si>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</si>
  <si>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</si>
  <si>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</si>
  <si>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</si>
  <si>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</si>
  <si>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</si>
  <si>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</si>
  <si>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</si>
  <si>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</si>
  <si>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</si>
  <si>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</si>
  <si>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</si>
  <si>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</si>
  <si>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</si>
  <si>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</si>
  <si>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</si>
  <si>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</si>
  <si>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</si>
  <si>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</si>
  <si>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</si>
  <si>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</si>
  <si>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</si>
  <si>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</si>
  <si>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</si>
  <si>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</si>
  <si>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</si>
  <si>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</si>
  <si>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</si>
  <si>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</si>
  <si>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</si>
  <si>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</si>
  <si>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</si>
  <si>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</si>
  <si>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</si>
  <si>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</si>
  <si>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</si>
  <si>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</si>
  <si>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</si>
  <si>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</si>
  <si>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</si>
  <si>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</si>
  <si>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</si>
  <si>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</si>
  <si>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</si>
  <si>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</si>
  <si>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</si>
  <si>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</si>
  <si>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</si>
  <si>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</si>
  <si>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</si>
  <si>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</si>
  <si>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</si>
  <si>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</si>
  <si>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</si>
  <si>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</si>
  <si>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</si>
  <si>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</si>
  <si>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</si>
  <si>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</si>
  <si>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</si>
  <si>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</si>
  <si>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</si>
  <si>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</si>
  <si>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</si>
  <si>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</si>
  <si>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</si>
  <si>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</si>
  <si>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</si>
  <si>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</si>
  <si>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</si>
  <si>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</si>
  <si>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</si>
  <si>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</si>
  <si>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</si>
  <si>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</si>
  <si>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</si>
  <si>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</si>
  <si>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</si>
  <si>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</si>
  <si>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</si>
  <si>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</si>
  <si>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</si>
  <si>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</si>
  <si>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</si>
  <si>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</si>
  <si>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</si>
  <si>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</si>
  <si>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</si>
  <si>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</si>
  <si>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</si>
  <si>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</si>
  <si>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</si>
  <si>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</si>
  <si>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</si>
  <si>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</si>
  <si>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</si>
  <si>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</si>
  <si>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</si>
  <si>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</si>
  <si>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</si>
  <si>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</si>
  <si>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</si>
  <si>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</si>
  <si>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</si>
  <si>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</si>
  <si>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</si>
  <si>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</si>
  <si>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</si>
  <si>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</si>
  <si>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</si>
  <si>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</si>
  <si>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</si>
  <si>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</si>
  <si>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</si>
  <si>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</si>
  <si>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</si>
  <si>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</si>
  <si>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</si>
  <si>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</si>
  <si>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</si>
  <si>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</si>
  <si>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</si>
  <si>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</si>
  <si>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</si>
  <si>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</si>
  <si>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</si>
  <si>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</si>
  <si>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</si>
  <si>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</si>
  <si>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</si>
  <si>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</si>
  <si>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</si>
  <si>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</si>
  <si>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</si>
  <si>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</si>
  <si>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</si>
  <si>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</si>
  <si>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</si>
  <si>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</si>
  <si>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</si>
  <si>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</si>
  <si>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</si>
  <si>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</si>
  <si>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</si>
  <si>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</si>
  <si>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</si>
  <si>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</si>
  <si>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</si>
  <si>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</si>
  <si>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</si>
  <si>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</si>
  <si>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</si>
  <si>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</si>
  <si>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</si>
  <si>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</si>
  <si>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</si>
  <si>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</si>
  <si>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</si>
  <si>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</si>
  <si>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</si>
  <si>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</si>
  <si>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</si>
  <si>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</si>
  <si>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</si>
  <si>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</si>
  <si>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</si>
  <si>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</si>
  <si>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</si>
  <si>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</si>
  <si>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</si>
  <si>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</si>
  <si>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</si>
  <si>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</si>
  <si>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</si>
  <si>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</si>
  <si>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</si>
  <si>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</si>
  <si>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</si>
  <si>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</si>
  <si>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</si>
  <si>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</si>
  <si>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</si>
  <si>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</si>
  <si>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</si>
  <si>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</si>
  <si>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</si>
  <si>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</si>
  <si>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</si>
  <si>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</si>
  <si>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</si>
  <si>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</si>
  <si>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</si>
  <si>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</si>
  <si>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</si>
  <si>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</si>
  <si>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</si>
  <si>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</si>
  <si>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</si>
  <si>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</si>
  <si>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</si>
  <si>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</si>
  <si>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</si>
  <si>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</si>
  <si>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</si>
  <si>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</si>
  <si>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</si>
  <si>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</si>
  <si>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</si>
  <si>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</si>
  <si>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</si>
  <si>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</si>
  <si>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</si>
  <si>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</si>
  <si>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</si>
  <si>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</si>
  <si>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</si>
  <si>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</si>
  <si>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</si>
  <si>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</si>
  <si>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</si>
  <si>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</si>
  <si>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</si>
  <si>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</si>
  <si>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</si>
  <si>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</si>
  <si>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</si>
  <si>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</si>
  <si>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</si>
  <si>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</si>
  <si>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</si>
  <si>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</si>
  <si>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</si>
  <si>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</si>
  <si>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</si>
  <si>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</si>
  <si>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</si>
  <si>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</si>
  <si>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</si>
  <si>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</si>
  <si>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</si>
  <si>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</si>
  <si>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</si>
  <si>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</si>
  <si>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</si>
  <si>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</si>
  <si>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</si>
  <si>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</si>
  <si>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</si>
  <si>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</si>
  <si>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</si>
  <si>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</si>
  <si>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</si>
  <si>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</si>
  <si>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</si>
  <si>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</si>
  <si>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</si>
  <si>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</si>
  <si>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</si>
  <si>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</si>
  <si>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</si>
  <si>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</si>
  <si>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</si>
  <si>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</si>
  <si>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</si>
  <si>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</si>
  <si>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</si>
  <si>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</si>
  <si>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</si>
  <si>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</si>
  <si>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</si>
  <si>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</si>
  <si>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</si>
  <si>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</si>
  <si>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</si>
  <si>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</si>
  <si>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</si>
  <si>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</si>
  <si>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</si>
  <si>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</si>
  <si>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</si>
  <si>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</si>
  <si>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</si>
  <si>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</si>
  <si>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</si>
  <si>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</si>
  <si>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</si>
  <si>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</si>
  <si>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</si>
  <si>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</si>
  <si>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</si>
  <si>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</si>
  <si>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</si>
  <si>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</si>
  <si>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</si>
  <si>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</si>
  <si>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</si>
  <si>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</si>
  <si>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</si>
  <si>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</si>
  <si>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</si>
  <si>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</si>
  <si>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</si>
  <si>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</si>
  <si>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</si>
  <si>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</si>
  <si>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</si>
  <si>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</si>
  <si>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</si>
  <si>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</si>
  <si>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</si>
  <si>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</si>
  <si>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</si>
  <si>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</si>
  <si>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</si>
  <si>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</si>
  <si>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</si>
  <si>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</si>
  <si>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</si>
  <si>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</si>
  <si>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</si>
  <si>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</si>
  <si>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</si>
  <si>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</si>
  <si>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</si>
  <si>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</si>
  <si>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</si>
  <si>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</si>
  <si>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</si>
  <si>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</si>
  <si>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</si>
  <si>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</si>
  <si>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</si>
  <si>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</si>
  <si>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</si>
  <si>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</si>
  <si>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</si>
  <si>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</si>
  <si>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</si>
  <si>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</si>
  <si>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</si>
  <si>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</si>
  <si>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</si>
  <si>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</si>
  <si>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</si>
  <si>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</si>
  <si>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</si>
  <si>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</si>
  <si>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</si>
  <si>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</si>
  <si>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</si>
  <si>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</si>
  <si>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</si>
  <si>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</si>
  <si>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</si>
  <si>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</si>
  <si>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</si>
  <si>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</si>
  <si>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</si>
  <si>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</si>
  <si>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</si>
  <si>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</si>
  <si>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</si>
  <si>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</si>
  <si>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</si>
  <si>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</si>
  <si>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</si>
  <si>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</si>
  <si>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</si>
  <si>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</si>
  <si>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</si>
  <si>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</si>
  <si>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</si>
  <si>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</si>
  <si>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</si>
  <si>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</si>
  <si>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</si>
  <si>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</si>
  <si>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</si>
  <si>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</si>
  <si>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</si>
  <si>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</si>
  <si>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</si>
  <si>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</si>
  <si>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</si>
  <si>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</si>
  <si>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</si>
  <si>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</si>
  <si>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</si>
  <si>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</si>
  <si>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</si>
  <si>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</si>
  <si>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</si>
  <si>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</si>
  <si>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</si>
  <si>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</si>
  <si>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</si>
  <si>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</si>
  <si>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</si>
  <si>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</si>
  <si>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</si>
  <si>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</si>
  <si>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</si>
  <si>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</si>
  <si>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</si>
  <si>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</si>
  <si>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</si>
  <si>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</si>
  <si>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</si>
  <si>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</si>
  <si>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</si>
  <si>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</si>
  <si>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</si>
  <si>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</si>
  <si>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</si>
  <si>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</si>
  <si>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</si>
  <si>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</si>
  <si>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</si>
  <si>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</si>
  <si>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</si>
  <si>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</si>
  <si>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</si>
  <si>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</si>
  <si>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</si>
  <si>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</si>
  <si>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</si>
  <si>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</si>
  <si>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</si>
  <si>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</si>
  <si>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</si>
  <si>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</si>
  <si>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</si>
  <si>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</si>
  <si>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</si>
  <si>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</si>
  <si>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</si>
  <si>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</si>
  <si>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</si>
  <si>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</si>
  <si>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</si>
  <si>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</si>
  <si>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</si>
  <si>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</si>
  <si>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</si>
  <si>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</si>
  <si>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</si>
  <si>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</si>
  <si>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</si>
  <si>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</si>
  <si>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</si>
  <si>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</si>
  <si>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</si>
  <si>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</si>
  <si>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</si>
  <si>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</si>
  <si>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</si>
  <si>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</si>
  <si>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</si>
  <si>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</si>
  <si>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</si>
  <si>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</si>
  <si>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</si>
  <si>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</si>
  <si>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</si>
  <si>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</si>
  <si>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</si>
  <si>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</si>
  <si>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</si>
  <si>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</si>
  <si>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</si>
  <si>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</si>
  <si>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</si>
  <si>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</si>
  <si>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</si>
  <si>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</si>
  <si>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</si>
  <si>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</si>
  <si>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</si>
  <si>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</si>
  <si>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</si>
  <si>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</si>
  <si>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</si>
  <si>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</si>
  <si>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</si>
  <si>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</si>
  <si>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</si>
  <si>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</si>
  <si>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</si>
  <si>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</si>
  <si>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</si>
  <si>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</si>
  <si>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</si>
  <si>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</si>
  <si>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</si>
  <si>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</si>
  <si>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</si>
  <si>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</si>
  <si>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</si>
  <si>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</si>
  <si>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</si>
  <si>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</si>
  <si>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</si>
  <si>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</si>
  <si>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</si>
  <si>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</si>
  <si>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</si>
  <si>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</si>
  <si>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</si>
  <si>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</si>
  <si>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</si>
  <si>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</si>
  <si>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</si>
  <si>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</si>
  <si>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</si>
  <si>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</si>
  <si>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</si>
  <si>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</si>
  <si>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</si>
  <si>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</si>
  <si>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</si>
  <si>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</si>
  <si>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</si>
  <si>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</si>
  <si>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</si>
  <si>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</si>
  <si>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</si>
  <si>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</si>
  <si>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</si>
  <si>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</si>
  <si>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</si>
  <si>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</si>
  <si>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</si>
  <si>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</si>
  <si>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</si>
  <si>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</si>
  <si>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</si>
  <si>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</si>
  <si>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</si>
  <si>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</si>
  <si>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</si>
  <si>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</si>
  <si>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</si>
  <si>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</si>
  <si>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</si>
  <si>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</si>
  <si>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</si>
  <si>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</si>
  <si>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</si>
  <si>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</si>
  <si>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</si>
  <si>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</si>
  <si>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</si>
  <si>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</si>
  <si>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</si>
  <si>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</si>
  <si>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</si>
  <si>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</si>
  <si>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</si>
  <si>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</si>
  <si>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</si>
  <si>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</si>
  <si>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</si>
  <si>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</si>
  <si>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</si>
  <si>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</si>
  <si>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</si>
  <si>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</si>
  <si>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</si>
  <si>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</si>
  <si>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</si>
  <si>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</si>
  <si>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</si>
  <si>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</si>
  <si>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</si>
  <si>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</si>
  <si>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</si>
  <si>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</si>
  <si>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</si>
  <si>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</si>
  <si>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</si>
  <si>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</si>
  <si>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</si>
  <si>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</si>
  <si>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</si>
  <si>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</si>
  <si>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</si>
  <si>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</si>
  <si>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</si>
  <si>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</si>
  <si>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</si>
  <si>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</si>
  <si>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</si>
  <si>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</si>
  <si>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</si>
  <si>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</si>
  <si>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</si>
  <si>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</si>
  <si>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</si>
  <si>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</si>
  <si>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</si>
  <si>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</si>
  <si>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</si>
  <si>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</si>
  <si>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</si>
  <si>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</si>
  <si>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</si>
  <si>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</si>
  <si>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</si>
  <si>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</si>
  <si>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</si>
  <si>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</si>
  <si>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</si>
  <si>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</si>
  <si>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</si>
  <si>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</si>
  <si>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</si>
  <si>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</si>
  <si>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</si>
  <si>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</si>
  <si>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</si>
  <si>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</si>
  <si>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</si>
  <si>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</si>
  <si>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</si>
  <si>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</si>
  <si>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</si>
  <si>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</si>
  <si>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</si>
  <si>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</si>
  <si>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</si>
  <si>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</si>
  <si>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</si>
  <si>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</si>
  <si>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</si>
  <si>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</si>
  <si>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</si>
  <si>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</si>
  <si>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</si>
  <si>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</si>
  <si>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</si>
  <si>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</si>
  <si>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</si>
  <si>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</si>
  <si>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</si>
  <si>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</si>
  <si>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</si>
  <si>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</si>
  <si>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</si>
  <si>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</si>
  <si>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</si>
  <si>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</si>
  <si>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</si>
  <si>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</si>
  <si>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</si>
  <si>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</si>
  <si>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</si>
  <si>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</si>
  <si>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</si>
  <si>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</si>
  <si>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</si>
  <si>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</si>
  <si>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</si>
  <si>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</si>
  <si>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</si>
  <si>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</si>
  <si>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</si>
  <si>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</si>
  <si>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</si>
  <si>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</si>
  <si>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</si>
  <si>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</si>
  <si>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</si>
  <si>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</si>
  <si>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</si>
  <si>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</si>
  <si>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</si>
  <si>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</si>
  <si>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</si>
  <si>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</si>
  <si>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</si>
  <si>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</si>
  <si>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</si>
  <si>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</si>
  <si>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</si>
  <si>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</si>
  <si>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</si>
  <si>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</si>
  <si>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</si>
  <si>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</si>
  <si>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</si>
  <si>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</si>
  <si>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</si>
  <si>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</si>
  <si>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</si>
  <si>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</si>
  <si>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</si>
  <si>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</si>
  <si>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</si>
  <si>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</si>
  <si>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</si>
  <si>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</si>
  <si>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</si>
  <si>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</si>
  <si>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</si>
  <si>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</si>
  <si>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</si>
  <si>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</si>
  <si>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</si>
  <si>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</si>
  <si>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</si>
  <si>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</si>
  <si>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</si>
  <si>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</si>
  <si>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</si>
  <si>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</si>
  <si>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</si>
  <si>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</si>
  <si>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</si>
  <si>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</si>
  <si>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</si>
  <si>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</si>
  <si>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</si>
  <si>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</si>
  <si>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</si>
  <si>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</si>
  <si>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</si>
  <si>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</si>
  <si>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</si>
  <si>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</si>
  <si>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</si>
  <si>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</si>
  <si>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</si>
  <si>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</si>
  <si>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</si>
  <si>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</si>
  <si>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</si>
  <si>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</si>
  <si>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</si>
  <si>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</si>
  <si>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</si>
  <si>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</si>
  <si>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</si>
  <si>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</si>
  <si>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</si>
  <si>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</si>
  <si>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</si>
  <si>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</si>
  <si>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</si>
  <si>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</si>
  <si>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</si>
  <si>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</si>
  <si>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</si>
  <si>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</si>
  <si>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</si>
  <si>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</si>
  <si>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</si>
  <si>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</si>
  <si>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</si>
  <si>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</si>
  <si>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</si>
  <si>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</si>
  <si>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</si>
  <si>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</si>
  <si>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</si>
  <si>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</si>
  <si>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</si>
  <si>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</si>
  <si>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</si>
  <si>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</si>
  <si>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</si>
  <si>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</si>
  <si>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</si>
  <si>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</si>
  <si>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</si>
  <si>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</si>
  <si>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</si>
  <si>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</si>
  <si>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</si>
  <si>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</si>
  <si>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</si>
  <si>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</si>
  <si>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</si>
  <si>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</si>
  <si>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</si>
  <si>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</si>
  <si>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</si>
  <si>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</si>
  <si>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</si>
  <si>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</si>
  <si>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</si>
  <si>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</si>
  <si>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</si>
  <si>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</si>
  <si>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</si>
  <si>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</si>
  <si>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</si>
  <si>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</si>
  <si>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</si>
  <si>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</si>
  <si>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</si>
  <si>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</si>
  <si>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</si>
  <si>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</si>
  <si>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</si>
  <si>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</si>
  <si>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</si>
  <si>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</si>
  <si>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</si>
  <si>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</si>
  <si>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</si>
  <si>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</si>
  <si>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</si>
  <si>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</si>
  <si>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</si>
  <si>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</si>
  <si>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</si>
  <si>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</si>
  <si>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</si>
  <si>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</si>
  <si>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</si>
  <si>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</si>
  <si>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</si>
  <si>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</si>
  <si>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</si>
  <si>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</si>
  <si>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</si>
  <si>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</si>
  <si>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</si>
  <si>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</si>
  <si>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</si>
  <si>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</si>
  <si>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</si>
  <si>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</si>
  <si>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</si>
  <si>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</si>
  <si>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</si>
  <si>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</si>
  <si>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</si>
  <si>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</si>
  <si>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</si>
  <si>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</si>
  <si>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</si>
  <si>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</si>
  <si>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</si>
  <si>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</si>
  <si>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</si>
  <si>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</si>
  <si>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</si>
  <si>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</si>
  <si>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</si>
  <si>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</si>
  <si>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</si>
  <si>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</si>
  <si>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</si>
  <si>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</si>
  <si>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</si>
  <si>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</si>
  <si>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</si>
  <si>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</si>
  <si>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</si>
  <si>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</si>
  <si>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</si>
  <si>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</si>
  <si>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</si>
  <si>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</si>
  <si>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</si>
  <si>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</si>
  <si>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</si>
  <si>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</si>
  <si>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</si>
  <si>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</si>
  <si>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</si>
  <si>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</si>
  <si>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</si>
  <si>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</si>
  <si>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</si>
  <si>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</si>
  <si>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</si>
  <si>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</si>
  <si>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</si>
  <si>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</si>
  <si>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</si>
  <si>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</si>
  <si>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</si>
  <si>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</si>
  <si>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</si>
  <si>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</si>
  <si>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</si>
  <si>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</si>
  <si>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</si>
  <si>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</si>
  <si>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</si>
  <si>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</si>
  <si>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</si>
  <si>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</si>
  <si>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</si>
  <si>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</si>
  <si>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</si>
  <si>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</si>
  <si>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</si>
  <si>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</si>
  <si>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</si>
  <si>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</si>
  <si>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</si>
  <si>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</si>
  <si>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</si>
  <si>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</si>
  <si>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</si>
  <si>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</si>
  <si>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</si>
  <si>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</si>
  <si>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</si>
  <si>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</si>
  <si>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</si>
  <si>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</si>
  <si>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</si>
  <si>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</si>
  <si>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</si>
  <si>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</si>
  <si>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</si>
  <si>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</si>
  <si>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</si>
  <si>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</si>
  <si>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</si>
  <si>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</si>
  <si>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</si>
  <si>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</si>
  <si>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</si>
  <si>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</si>
  <si>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</si>
  <si>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</si>
  <si>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</si>
  <si>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</si>
  <si>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</si>
  <si>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</si>
  <si>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</si>
  <si>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</si>
  <si>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</si>
  <si>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</si>
  <si>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</si>
  <si>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</si>
  <si>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</si>
  <si>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</si>
  <si>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</si>
  <si>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</si>
  <si>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</si>
  <si>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</si>
  <si>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</si>
  <si>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</si>
  <si>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</si>
  <si>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</si>
  <si>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</si>
  <si>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</si>
  <si>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</si>
  <si>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</si>
  <si>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</si>
  <si>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</si>
  <si>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</si>
  <si>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</si>
  <si>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</si>
  <si>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</si>
  <si>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</si>
  <si>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</si>
  <si>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</si>
  <si>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</si>
  <si>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</si>
  <si>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</si>
  <si>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</si>
  <si>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</si>
  <si>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</si>
  <si>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</si>
  <si>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</si>
  <si>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</si>
  <si>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</si>
  <si>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</si>
  <si>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</si>
  <si>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</si>
  <si>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</si>
  <si>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</si>
  <si>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</si>
  <si>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</si>
  <si>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</si>
  <si>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</si>
  <si>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</si>
  <si>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</si>
  <si>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</si>
  <si>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</si>
  <si>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</si>
  <si>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</si>
  <si>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</si>
  <si>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</si>
  <si>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</si>
  <si>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</si>
  <si>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</si>
  <si>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</si>
  <si>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</si>
  <si>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</si>
  <si>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</si>
  <si>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</si>
  <si>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</si>
  <si>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</si>
  <si>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</si>
  <si>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</si>
  <si>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</si>
  <si>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</si>
  <si>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</si>
  <si>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</si>
  <si>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</si>
  <si>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</si>
  <si>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</si>
  <si>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</si>
  <si>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</si>
  <si>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</si>
  <si>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</si>
  <si>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</si>
  <si>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</si>
  <si>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</si>
  <si>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</si>
  <si>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</si>
  <si>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</si>
  <si>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</si>
  <si>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</si>
  <si>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</si>
  <si>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</si>
  <si>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</si>
  <si>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</si>
  <si>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</si>
  <si>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</si>
  <si>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</si>
  <si>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</si>
  <si>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</si>
  <si>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</si>
  <si>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</si>
  <si>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</si>
  <si>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</si>
  <si>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</si>
  <si>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</si>
  <si>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</si>
  <si>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</si>
  <si>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</si>
  <si>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</si>
  <si>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</si>
  <si>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</si>
  <si>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</si>
  <si>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</si>
  <si>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</si>
  <si>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</si>
  <si>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</si>
  <si>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</si>
  <si>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</si>
  <si>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</si>
  <si>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</si>
  <si>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</si>
  <si>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</si>
  <si>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</si>
  <si>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</si>
  <si>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</si>
  <si>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</si>
  <si>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</si>
  <si>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</si>
  <si>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</si>
  <si>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</si>
  <si>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</si>
  <si>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</si>
  <si>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</si>
  <si>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</si>
  <si>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</si>
  <si>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</si>
  <si>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</si>
  <si>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</si>
  <si>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</si>
  <si>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</si>
  <si>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</si>
  <si>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</si>
  <si>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</si>
  <si>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</si>
  <si>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</si>
  <si>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</si>
  <si>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</si>
  <si>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</si>
  <si>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</si>
  <si>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</si>
  <si>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</si>
  <si>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</si>
  <si>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</si>
  <si>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</si>
  <si>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</si>
  <si>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</si>
  <si>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</si>
  <si>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</si>
  <si>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</si>
  <si>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</si>
  <si>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</si>
  <si>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</si>
  <si>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</si>
  <si>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</si>
  <si>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</si>
  <si>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</si>
  <si>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</si>
  <si>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</si>
  <si>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</si>
  <si>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</si>
  <si>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</si>
  <si>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</si>
  <si>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</si>
  <si>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</si>
  <si>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</si>
  <si>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</si>
  <si>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</si>
  <si>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</si>
  <si>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</si>
  <si>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</si>
  <si>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</si>
  <si>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</si>
  <si>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</si>
  <si>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</si>
  <si>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</si>
  <si>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</si>
  <si>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theater</t>
  </si>
  <si>
    <t>(All)</t>
  </si>
  <si>
    <t>Count of count cancelled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</si>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</sst>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 patternType="solid">
          <bgColor rgb="FFA9D08E"/>
        </patternFill>
      </fill>
    </dxf>
    <dxf>
      <font>
        <color rgb="FF9C0006"/>
      </font>
      <fill>
        <patternFill patternType="solid">
          <bgColor rgb="FF8EA9D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4D-4B98-A64E-426CF3BC4AD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46</c:v>
                </c:pt>
                <c:pt idx="2">
                  <c:v>25</c:v>
                </c:pt>
                <c:pt idx="3">
                  <c:v>43</c:v>
                </c:pt>
                <c:pt idx="4">
                  <c:v>45</c:v>
                </c:pt>
                <c:pt idx="5">
                  <c:v>64</c:v>
                </c:pt>
                <c:pt idx="6">
                  <c:v>55</c:v>
                </c:pt>
                <c:pt idx="7">
                  <c:v>35</c:v>
                </c:pt>
                <c:pt idx="8">
                  <c:v>36</c:v>
                </c:pt>
                <c:pt idx="9">
                  <c:v>32</c:v>
                </c:pt>
                <c:pt idx="10">
                  <c:v>36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4D-4B98-A64E-426CF3BC4AD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74</c:v>
                </c:pt>
                <c:pt idx="1">
                  <c:v>49</c:v>
                </c:pt>
                <c:pt idx="2">
                  <c:v>79</c:v>
                </c:pt>
                <c:pt idx="3">
                  <c:v>86</c:v>
                </c:pt>
                <c:pt idx="4">
                  <c:v>94</c:v>
                </c:pt>
                <c:pt idx="5">
                  <c:v>82</c:v>
                </c:pt>
                <c:pt idx="6">
                  <c:v>75</c:v>
                </c:pt>
                <c:pt idx="7">
                  <c:v>68</c:v>
                </c:pt>
                <c:pt idx="8">
                  <c:v>52</c:v>
                </c:pt>
                <c:pt idx="9">
                  <c:v>43</c:v>
                </c:pt>
                <c:pt idx="10">
                  <c:v>56</c:v>
                </c:pt>
                <c:pt idx="1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4D-4B98-A64E-426CF3BC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873719"/>
        <c:axId val="1669725895"/>
      </c:lineChart>
      <c:catAx>
        <c:axId val="365873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25895"/>
        <c:crosses val="autoZero"/>
        <c:auto val="1"/>
        <c:lblAlgn val="ctr"/>
        <c:lblOffset val="100"/>
        <c:noMultiLvlLbl val="0"/>
      </c:catAx>
      <c:valAx>
        <c:axId val="166972589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73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2</xdr:row>
      <xdr:rowOff>114300</xdr:rowOff>
    </xdr:from>
    <xdr:to>
      <xdr:col>10</xdr:col>
      <xdr:colOff>809625</xdr:colOff>
      <xdr:row>21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740010-20B7-5E01-8341-10652D8E4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21.95221087963" createdVersion="8" refreshedVersion="8" minRefreshableVersion="3" recordCount="4114" xr:uid="{6B8358EA-EF30-4877-9923-7E08EA69AC86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 successful" numFmtId="0">
      <sharedItems containsSemiMixedTypes="0" containsString="0" containsNumber="1" containsInteger="1" minValue="0" maxValue="1"/>
    </cacheField>
    <cacheField name="count failed" numFmtId="0">
      <sharedItems containsSemiMixedTypes="0" containsString="0" containsNumber="1" containsInteger="1" minValue="0" maxValue="1"/>
    </cacheField>
    <cacheField name="count cancelled" numFmtId="0">
      <sharedItems containsMixedTypes="1" containsNumber="1" containsInteger="1" minValue="1" maxValue="1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0">
      <sharedItems/>
    </cacheField>
    <cacheField name="year" numFmtId="0">
      <sharedItems containsSemiMixedTypes="0" containsString="0" containsNumber="1" containsInteger="1" minValue="1934" maxValue="1940" count="7">
        <n v="1939"/>
        <n v="1940"/>
        <n v="1938"/>
        <n v="1937"/>
        <n v="1936"/>
        <n v="1935"/>
        <n v="1934"/>
      </sharedItems>
    </cacheField>
    <cacheField name="month" numFmtId="0">
      <sharedItems containsSemiMixedTypes="0" containsString="0" containsNumber="1" containsInteger="1" minValue="1" maxValue="12" count="12">
        <n v="4"/>
        <n v="9"/>
        <n v="10"/>
        <n v="6"/>
        <n v="8"/>
        <n v="3"/>
        <n v="5"/>
        <n v="2"/>
        <n v="12"/>
        <n v="1"/>
        <n v="7"/>
        <n v="11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 pivotCacheId="6130373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"/>
    <n v="0"/>
    <b v="0"/>
    <s v="US"/>
    <s v="USD"/>
    <n v="1437620400"/>
    <n v="1434931811"/>
    <b v="0"/>
    <n v="182"/>
    <b v="1"/>
    <s v="film &amp; video/television"/>
    <n v="137"/>
    <n v="63.92"/>
    <s v="14-Apr-1939"/>
    <x v="0"/>
    <x v="0"/>
    <x v="0"/>
  </r>
  <r>
    <n v="1"/>
    <s v="FannibalFest Fan Convention"/>
    <s v="A Hannibal TV Show Fan Convention and Art Collective"/>
    <n v="10275"/>
    <n v="14653"/>
    <x v="0"/>
    <n v="1"/>
    <n v="0"/>
    <b v="0"/>
    <s v="US"/>
    <s v="USD"/>
    <n v="1488464683"/>
    <n v="1485872683"/>
    <b v="0"/>
    <n v="79"/>
    <b v="1"/>
    <s v="film &amp; video/television"/>
    <n v="143"/>
    <n v="185.48"/>
    <s v="04-Sep-194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n v="1"/>
    <n v="0"/>
    <b v="0"/>
    <s v="GB"/>
    <s v="GBP"/>
    <n v="1455555083"/>
    <n v="1454691083"/>
    <b v="0"/>
    <n v="35"/>
    <b v="1"/>
    <s v="film &amp; video/television"/>
    <n v="105"/>
    <n v="15"/>
    <s v="28-Oct-1939"/>
    <x v="0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n v="1"/>
    <n v="0"/>
    <b v="0"/>
    <s v="US"/>
    <s v="USD"/>
    <n v="1407414107"/>
    <n v="1404822107"/>
    <b v="0"/>
    <n v="150"/>
    <b v="1"/>
    <s v="film &amp; video/television"/>
    <n v="104"/>
    <n v="69.27"/>
    <s v="17-Jun-1938"/>
    <x v="2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"/>
    <n v="0"/>
    <b v="0"/>
    <s v="US"/>
    <s v="USD"/>
    <n v="1450555279"/>
    <n v="1447963279"/>
    <b v="0"/>
    <n v="284"/>
    <b v="1"/>
    <s v="film &amp; video/television"/>
    <n v="123"/>
    <n v="190.55"/>
    <s v="22-Aug-1939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"/>
    <n v="0"/>
    <b v="0"/>
    <s v="US"/>
    <s v="USD"/>
    <n v="1469770500"/>
    <n v="1468362207"/>
    <b v="0"/>
    <n v="47"/>
    <b v="1"/>
    <s v="film &amp; video/television"/>
    <n v="110"/>
    <n v="93.4"/>
    <s v="13-Mar-1940"/>
    <x v="1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"/>
    <n v="0"/>
    <b v="0"/>
    <s v="US"/>
    <s v="USD"/>
    <n v="1402710250"/>
    <n v="1401846250"/>
    <b v="0"/>
    <n v="58"/>
    <b v="1"/>
    <s v="film &amp; video/television"/>
    <n v="106"/>
    <n v="146.88"/>
    <s v="18-May-1938"/>
    <x v="2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"/>
    <n v="0"/>
    <b v="0"/>
    <s v="US"/>
    <s v="USD"/>
    <n v="1467680867"/>
    <n v="1464224867"/>
    <b v="0"/>
    <n v="57"/>
    <b v="1"/>
    <s v="film &amp; video/television"/>
    <n v="101"/>
    <n v="159.82"/>
    <s v="01-Feb-1940"/>
    <x v="1"/>
    <x v="7"/>
    <x v="0"/>
  </r>
  <r>
    <n v="8"/>
    <s v="Sizzling in the Kitchen Flynn Style"/>
    <s v="Help us raise the funds to film our pilot episode!"/>
    <n v="3500"/>
    <n v="3501.52"/>
    <x v="0"/>
    <n v="1"/>
    <n v="0"/>
    <b v="0"/>
    <s v="US"/>
    <s v="USD"/>
    <n v="1460754000"/>
    <n v="1460155212"/>
    <b v="0"/>
    <n v="12"/>
    <b v="1"/>
    <s v="film &amp; video/television"/>
    <n v="100"/>
    <n v="291.79000000000002"/>
    <s v="22-Dec-1939"/>
    <x v="0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"/>
    <n v="0"/>
    <b v="0"/>
    <s v="US"/>
    <s v="USD"/>
    <n v="1460860144"/>
    <n v="1458268144"/>
    <b v="0"/>
    <n v="20"/>
    <b v="1"/>
    <s v="film &amp; video/television"/>
    <n v="126"/>
    <n v="31.5"/>
    <s v="03-Dec-1939"/>
    <x v="0"/>
    <x v="8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"/>
    <n v="0"/>
    <b v="0"/>
    <s v="US"/>
    <s v="USD"/>
    <n v="1403660279"/>
    <n v="1400636279"/>
    <b v="0"/>
    <n v="19"/>
    <b v="1"/>
    <s v="film &amp; video/television"/>
    <n v="101"/>
    <n v="158.68"/>
    <s v="06-May-1938"/>
    <x v="2"/>
    <x v="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"/>
    <n v="0"/>
    <b v="0"/>
    <s v="US"/>
    <s v="USD"/>
    <n v="1471834800"/>
    <n v="1469126462"/>
    <b v="0"/>
    <n v="75"/>
    <b v="1"/>
    <s v="film &amp; video/television"/>
    <n v="121"/>
    <n v="80.33"/>
    <s v="21-Mar-1940"/>
    <x v="1"/>
    <x v="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"/>
    <n v="0"/>
    <b v="0"/>
    <s v="US"/>
    <s v="USD"/>
    <n v="1405479600"/>
    <n v="1401642425"/>
    <b v="0"/>
    <n v="827"/>
    <b v="1"/>
    <s v="film &amp; video/television"/>
    <n v="165"/>
    <n v="59.96"/>
    <s v="16-May-1938"/>
    <x v="2"/>
    <x v="6"/>
    <x v="0"/>
  </r>
  <r>
    <n v="13"/>
    <s v="Can't Go Home"/>
    <s v="A travel series hosted by touring musicians that profiles a different American city in each episode."/>
    <n v="3500"/>
    <n v="5599"/>
    <x v="0"/>
    <n v="1"/>
    <n v="0"/>
    <b v="0"/>
    <s v="US"/>
    <s v="USD"/>
    <n v="1466713620"/>
    <n v="1463588109"/>
    <b v="0"/>
    <n v="51"/>
    <b v="1"/>
    <s v="film &amp; video/television"/>
    <n v="160"/>
    <n v="109.78"/>
    <s v="25-Jan-1940"/>
    <x v="1"/>
    <x v="9"/>
    <x v="0"/>
  </r>
  <r>
    <n v="14"/>
    <s v="3010 | Sci-fi Series"/>
    <s v="A highly charged post apocalyptic sci fi series that pulls no punches!"/>
    <n v="6000"/>
    <n v="6056"/>
    <x v="0"/>
    <n v="1"/>
    <n v="0"/>
    <b v="0"/>
    <s v="AU"/>
    <s v="AUD"/>
    <n v="1405259940"/>
    <n v="1403051888"/>
    <b v="0"/>
    <n v="41"/>
    <b v="1"/>
    <s v="film &amp; video/television"/>
    <n v="101"/>
    <n v="147.71"/>
    <s v="30-May-1938"/>
    <x v="2"/>
    <x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"/>
    <n v="0"/>
    <b v="0"/>
    <s v="ES"/>
    <s v="EUR"/>
    <n v="1443384840"/>
    <n v="1441790658"/>
    <b v="0"/>
    <n v="98"/>
    <b v="1"/>
    <s v="film &amp; video/television"/>
    <n v="107"/>
    <n v="21.76"/>
    <s v="21-Jun-1939"/>
    <x v="0"/>
    <x v="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"/>
    <n v="0"/>
    <b v="0"/>
    <s v="US"/>
    <s v="USD"/>
    <n v="1402896600"/>
    <n v="1398971211"/>
    <b v="0"/>
    <n v="70"/>
    <b v="1"/>
    <s v="film &amp; video/television"/>
    <n v="100"/>
    <n v="171.84"/>
    <s v="19-Apr-1938"/>
    <x v="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"/>
    <n v="0"/>
    <b v="0"/>
    <s v="GB"/>
    <s v="GBP"/>
    <n v="1415126022"/>
    <n v="1412530422"/>
    <b v="0"/>
    <n v="36"/>
    <b v="1"/>
    <s v="film &amp; video/television"/>
    <n v="101"/>
    <n v="41.94"/>
    <s v="02-Sep-1938"/>
    <x v="2"/>
    <x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"/>
    <n v="0"/>
    <b v="0"/>
    <s v="US"/>
    <s v="USD"/>
    <n v="1410958856"/>
    <n v="1408366856"/>
    <b v="0"/>
    <n v="342"/>
    <b v="1"/>
    <s v="film &amp; video/television"/>
    <n v="106"/>
    <n v="93.26"/>
    <s v="22-Jul-1938"/>
    <x v="2"/>
    <x v="1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"/>
    <n v="0"/>
    <b v="0"/>
    <s v="US"/>
    <s v="USD"/>
    <n v="1437420934"/>
    <n v="1434828934"/>
    <b v="0"/>
    <n v="22"/>
    <b v="1"/>
    <s v="film &amp; video/television"/>
    <n v="145"/>
    <n v="56.14"/>
    <s v="13-Apr-1939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"/>
    <n v="0"/>
    <b v="0"/>
    <s v="US"/>
    <s v="USD"/>
    <n v="1442167912"/>
    <n v="1436983912"/>
    <b v="0"/>
    <n v="25"/>
    <b v="1"/>
    <s v="film &amp; video/television"/>
    <n v="100"/>
    <n v="80.16"/>
    <s v="04-May-1939"/>
    <x v="0"/>
    <x v="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"/>
    <n v="0"/>
    <b v="0"/>
    <s v="US"/>
    <s v="USD"/>
    <n v="1411743789"/>
    <n v="1409151789"/>
    <b v="0"/>
    <n v="101"/>
    <b v="1"/>
    <s v="film &amp; video/television"/>
    <n v="109"/>
    <n v="199.9"/>
    <s v="30-Jul-1938"/>
    <x v="2"/>
    <x v="10"/>
    <x v="0"/>
  </r>
  <r>
    <n v="22"/>
    <s v="CREATURES OF HABIT!"/>
    <s v="Meet Gary, and Troy: Two unlikely friends that investigate &quot;strange phenomenon&quot;."/>
    <n v="350"/>
    <n v="410"/>
    <x v="0"/>
    <n v="1"/>
    <n v="0"/>
    <b v="0"/>
    <s v="US"/>
    <s v="USD"/>
    <n v="1420099140"/>
    <n v="1418766740"/>
    <b v="0"/>
    <n v="8"/>
    <b v="1"/>
    <s v="film &amp; video/television"/>
    <n v="117"/>
    <n v="51.25"/>
    <s v="03-Nov-1938"/>
    <x v="2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"/>
    <n v="0"/>
    <b v="0"/>
    <s v="US"/>
    <s v="USD"/>
    <n v="1430407200"/>
    <n v="1428086501"/>
    <b v="0"/>
    <n v="23"/>
    <b v="1"/>
    <s v="film &amp; video/television"/>
    <n v="119"/>
    <n v="103.04"/>
    <s v="04-Feb-1939"/>
    <x v="0"/>
    <x v="7"/>
    <x v="0"/>
  </r>
  <r>
    <n v="24"/>
    <s v="Bring STL Up Late to TV"/>
    <s v="STL Up Late is a weekly late night comedy talk show for St. Louis television."/>
    <n v="35000"/>
    <n v="38082.69"/>
    <x v="0"/>
    <n v="1"/>
    <n v="0"/>
    <b v="0"/>
    <s v="US"/>
    <s v="USD"/>
    <n v="1442345940"/>
    <n v="1439494863"/>
    <b v="0"/>
    <n v="574"/>
    <b v="1"/>
    <s v="film &amp; video/television"/>
    <n v="109"/>
    <n v="66.349999999999994"/>
    <s v="29-May-1939"/>
    <x v="0"/>
    <x v="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"/>
    <n v="0"/>
    <b v="0"/>
    <s v="US"/>
    <s v="USD"/>
    <n v="1452299761"/>
    <n v="1447115761"/>
    <b v="0"/>
    <n v="14"/>
    <b v="1"/>
    <s v="film &amp; video/television"/>
    <n v="133"/>
    <n v="57.14"/>
    <s v="14-Aug-1939"/>
    <x v="0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n v="1"/>
    <n v="0"/>
    <b v="0"/>
    <s v="US"/>
    <s v="USD"/>
    <n v="1408278144"/>
    <n v="1404822144"/>
    <b v="0"/>
    <n v="19"/>
    <b v="1"/>
    <s v="film &amp; video/television"/>
    <n v="155"/>
    <n v="102.11"/>
    <s v="17-Jun-1938"/>
    <x v="2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n v="1"/>
    <n v="0"/>
    <b v="0"/>
    <s v="NZ"/>
    <s v="NZD"/>
    <n v="1416113833"/>
    <n v="1413518233"/>
    <b v="0"/>
    <n v="150"/>
    <b v="1"/>
    <s v="film &amp; video/television"/>
    <n v="112"/>
    <n v="148.97"/>
    <s v="12-Sep-1938"/>
    <x v="2"/>
    <x v="1"/>
    <x v="0"/>
  </r>
  <r>
    <n v="28"/>
    <s v="John Earle Dog Training Concept Development Reel"/>
    <s v="John and Brian are on a quest to change people's lives and rehabilitate dogs."/>
    <n v="12000"/>
    <n v="12042"/>
    <x v="0"/>
    <n v="1"/>
    <n v="0"/>
    <b v="0"/>
    <s v="US"/>
    <s v="USD"/>
    <n v="1450307284"/>
    <n v="1447715284"/>
    <b v="0"/>
    <n v="71"/>
    <b v="1"/>
    <s v="film &amp; video/television"/>
    <n v="100"/>
    <n v="169.61"/>
    <s v="20-Aug-1939"/>
    <x v="0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"/>
    <n v="0"/>
    <b v="0"/>
    <s v="GB"/>
    <s v="GBP"/>
    <n v="1406045368"/>
    <n v="1403453368"/>
    <b v="0"/>
    <n v="117"/>
    <b v="1"/>
    <s v="film &amp; video/television"/>
    <n v="123"/>
    <n v="31.62"/>
    <s v="03-Jun-1938"/>
    <x v="2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"/>
    <n v="0"/>
    <b v="0"/>
    <s v="US"/>
    <s v="USD"/>
    <n v="1408604515"/>
    <n v="1406012515"/>
    <b v="0"/>
    <n v="53"/>
    <b v="1"/>
    <s v="film &amp; video/television"/>
    <n v="101"/>
    <n v="76.45"/>
    <s v="29-Jun-1938"/>
    <x v="2"/>
    <x v="3"/>
    <x v="0"/>
  </r>
  <r>
    <n v="31"/>
    <s v="The Alan Katz Show"/>
    <s v="After a two-year hiatus, The Alan Katz Show is coming back! But it can't unless we can get a 16gb flash drive valued at $12.71!"/>
    <n v="13"/>
    <n v="13"/>
    <x v="0"/>
    <n v="1"/>
    <n v="0"/>
    <b v="0"/>
    <s v="US"/>
    <s v="USD"/>
    <n v="1453748434"/>
    <n v="1452193234"/>
    <b v="0"/>
    <n v="1"/>
    <b v="1"/>
    <s v="film &amp; video/television"/>
    <n v="100"/>
    <n v="13"/>
    <s v="03-Oct-1939"/>
    <x v="0"/>
    <x v="2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"/>
    <n v="0"/>
    <b v="0"/>
    <s v="US"/>
    <s v="USD"/>
    <n v="1463111940"/>
    <n v="1459523017"/>
    <b v="0"/>
    <n v="89"/>
    <b v="1"/>
    <s v="film &amp; video/television"/>
    <n v="100"/>
    <n v="320.45"/>
    <s v="16-Dec-1939"/>
    <x v="0"/>
    <x v="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"/>
    <n v="0"/>
    <b v="0"/>
    <s v="US"/>
    <s v="USD"/>
    <n v="1447001501"/>
    <n v="1444405901"/>
    <b v="0"/>
    <n v="64"/>
    <b v="1"/>
    <s v="film &amp; video/television"/>
    <n v="102"/>
    <n v="83.75"/>
    <s v="18-Jul-1939"/>
    <x v="0"/>
    <x v="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"/>
    <n v="0"/>
    <b v="0"/>
    <s v="US"/>
    <s v="USD"/>
    <n v="1407224601"/>
    <n v="1405928601"/>
    <b v="0"/>
    <n v="68"/>
    <b v="1"/>
    <s v="film &amp; video/television"/>
    <n v="130"/>
    <n v="49.88"/>
    <s v="28-Jun-1938"/>
    <x v="2"/>
    <x v="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"/>
    <n v="0"/>
    <b v="0"/>
    <s v="US"/>
    <s v="USD"/>
    <n v="1430179200"/>
    <n v="1428130814"/>
    <b v="0"/>
    <n v="28"/>
    <b v="1"/>
    <s v="film &amp; video/television"/>
    <n v="167"/>
    <n v="59.46"/>
    <s v="05-Feb-1939"/>
    <x v="0"/>
    <x v="7"/>
    <x v="0"/>
  </r>
  <r>
    <n v="36"/>
    <s v="THE LISTENING BOX"/>
    <s v="A modern day priest makes an unusual discovery, setting off a chain of events."/>
    <n v="6000"/>
    <n v="8529"/>
    <x v="0"/>
    <n v="1"/>
    <n v="0"/>
    <b v="0"/>
    <s v="US"/>
    <s v="USD"/>
    <n v="1428128525"/>
    <n v="1425540125"/>
    <b v="0"/>
    <n v="44"/>
    <b v="1"/>
    <s v="film &amp; video/television"/>
    <n v="142"/>
    <n v="193.84"/>
    <s v="10-Jan-1939"/>
    <x v="0"/>
    <x v="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"/>
    <n v="0"/>
    <b v="0"/>
    <s v="US"/>
    <s v="USD"/>
    <n v="1425055079"/>
    <n v="1422463079"/>
    <b v="0"/>
    <n v="253"/>
    <b v="1"/>
    <s v="film &amp; video/television"/>
    <n v="183"/>
    <n v="159.51"/>
    <s v="10-Dec-1938"/>
    <x v="2"/>
    <x v="8"/>
    <x v="0"/>
  </r>
  <r>
    <n v="38"/>
    <s v="Brewz Brothers TV"/>
    <s v="A television show about three brothers from Chicago on a mission to discover and highlight the best breweries in America."/>
    <n v="2500"/>
    <n v="2751"/>
    <x v="0"/>
    <n v="1"/>
    <n v="0"/>
    <b v="0"/>
    <s v="US"/>
    <s v="USD"/>
    <n v="1368235344"/>
    <n v="1365643344"/>
    <b v="0"/>
    <n v="66"/>
    <b v="1"/>
    <s v="film &amp; video/television"/>
    <n v="110"/>
    <n v="41.68"/>
    <s v="21-May-1937"/>
    <x v="3"/>
    <x v="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"/>
    <n v="0"/>
    <b v="0"/>
    <s v="GB"/>
    <s v="GBP"/>
    <n v="1401058740"/>
    <n v="1398388068"/>
    <b v="0"/>
    <n v="217"/>
    <b v="1"/>
    <s v="film &amp; video/television"/>
    <n v="131"/>
    <n v="150.9"/>
    <s v="13-Apr-1938"/>
    <x v="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"/>
    <n v="0"/>
    <b v="0"/>
    <s v="US"/>
    <s v="USD"/>
    <n v="1403150400"/>
    <n v="1401426488"/>
    <b v="0"/>
    <n v="16"/>
    <b v="1"/>
    <s v="film &amp; video/television"/>
    <n v="101"/>
    <n v="126.69"/>
    <s v="14-May-1938"/>
    <x v="2"/>
    <x v="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n v="0"/>
    <b v="0"/>
    <s v="US"/>
    <s v="USD"/>
    <n v="1412516354"/>
    <n v="1409924354"/>
    <b v="0"/>
    <n v="19"/>
    <b v="1"/>
    <s v="film &amp; video/television"/>
    <n v="100"/>
    <n v="105.26"/>
    <s v="07-Aug-1938"/>
    <x v="2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"/>
    <n v="0"/>
    <b v="0"/>
    <s v="US"/>
    <s v="USD"/>
    <n v="1419780026"/>
    <n v="1417188026"/>
    <b v="0"/>
    <n v="169"/>
    <b v="1"/>
    <s v="film &amp; video/television"/>
    <n v="142"/>
    <n v="117.51"/>
    <s v="18-Oct-1938"/>
    <x v="2"/>
    <x v="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"/>
    <n v="0"/>
    <b v="0"/>
    <s v="US"/>
    <s v="USD"/>
    <n v="1405209600"/>
    <n v="1402599486"/>
    <b v="0"/>
    <n v="263"/>
    <b v="1"/>
    <s v="film &amp; video/television"/>
    <n v="309"/>
    <n v="117.36"/>
    <s v="25-May-1938"/>
    <x v="2"/>
    <x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n v="0"/>
    <b v="0"/>
    <s v="US"/>
    <s v="USD"/>
    <n v="1412648537"/>
    <n v="1408760537"/>
    <b v="0"/>
    <n v="15"/>
    <b v="1"/>
    <s v="film &amp; video/television"/>
    <n v="100"/>
    <n v="133.33000000000001"/>
    <s v="26-Jul-1938"/>
    <x v="2"/>
    <x v="1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"/>
    <n v="0"/>
    <b v="0"/>
    <s v="US"/>
    <s v="USD"/>
    <n v="1461769107"/>
    <n v="1459177107"/>
    <b v="0"/>
    <n v="61"/>
    <b v="1"/>
    <s v="film &amp; video/television"/>
    <n v="120"/>
    <n v="98.36"/>
    <s v="12-Dec-1939"/>
    <x v="0"/>
    <x v="8"/>
    <x v="0"/>
  </r>
  <r>
    <n v="46"/>
    <s v="New equipment for Joy's World!"/>
    <s v="The legendary community TV programme Joy's World is in dire need of new equipment! We are hoping you can help."/>
    <n v="8400"/>
    <n v="8750"/>
    <x v="0"/>
    <n v="1"/>
    <n v="0"/>
    <b v="0"/>
    <s v="AU"/>
    <s v="AUD"/>
    <n v="1450220974"/>
    <n v="1447628974"/>
    <b v="0"/>
    <n v="45"/>
    <b v="1"/>
    <s v="film &amp; video/television"/>
    <n v="104"/>
    <n v="194.44"/>
    <s v="19-Aug-1939"/>
    <x v="0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"/>
    <n v="0"/>
    <b v="0"/>
    <s v="US"/>
    <s v="USD"/>
    <n v="1419021607"/>
    <n v="1413834007"/>
    <b v="0"/>
    <n v="70"/>
    <b v="1"/>
    <s v="film &amp; video/television"/>
    <n v="108"/>
    <n v="76.87"/>
    <s v="15-Sep-1938"/>
    <x v="2"/>
    <x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"/>
    <n v="0"/>
    <b v="0"/>
    <s v="GB"/>
    <s v="GBP"/>
    <n v="1425211200"/>
    <n v="1422534260"/>
    <b v="0"/>
    <n v="38"/>
    <b v="1"/>
    <s v="film &amp; video/television"/>
    <n v="108"/>
    <n v="56.82"/>
    <s v="11-Dec-1938"/>
    <x v="2"/>
    <x v="8"/>
    <x v="0"/>
  </r>
  <r>
    <n v="49"/>
    <s v="Driving Jersey - Season Five"/>
    <s v="Driving Jersey is real people telling real stories."/>
    <n v="12000"/>
    <n v="12000"/>
    <x v="0"/>
    <n v="1"/>
    <n v="0"/>
    <b v="0"/>
    <s v="US"/>
    <s v="USD"/>
    <n v="1445660045"/>
    <n v="1443068045"/>
    <b v="0"/>
    <n v="87"/>
    <b v="1"/>
    <s v="film &amp; video/television"/>
    <n v="100"/>
    <n v="137.93"/>
    <s v="04-Jul-1939"/>
    <x v="0"/>
    <x v="10"/>
    <x v="0"/>
  </r>
  <r>
    <n v="50"/>
    <s v="The Love Lounge"/>
    <s v="A brand new dating show which helps one lucky lady find her Mr Right with difficult decisions to make along the way."/>
    <n v="600"/>
    <n v="600"/>
    <x v="0"/>
    <n v="1"/>
    <n v="0"/>
    <b v="0"/>
    <s v="GB"/>
    <s v="GBP"/>
    <n v="1422637200"/>
    <n v="1419271458"/>
    <b v="0"/>
    <n v="22"/>
    <b v="1"/>
    <s v="film &amp; video/television"/>
    <n v="100"/>
    <n v="27.27"/>
    <s v="08-Nov-1938"/>
    <x v="2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"/>
    <n v="0"/>
    <b v="0"/>
    <s v="US"/>
    <s v="USD"/>
    <n v="1439245037"/>
    <n v="1436653037"/>
    <b v="0"/>
    <n v="119"/>
    <b v="1"/>
    <s v="film &amp; video/television"/>
    <n v="128"/>
    <n v="118.34"/>
    <s v="01-May-1939"/>
    <x v="0"/>
    <x v="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"/>
    <n v="0"/>
    <b v="0"/>
    <s v="US"/>
    <s v="USD"/>
    <n v="1405615846"/>
    <n v="1403023846"/>
    <b v="0"/>
    <n v="52"/>
    <b v="1"/>
    <s v="film &amp; video/television"/>
    <n v="116"/>
    <n v="223.48"/>
    <s v="30-May-1938"/>
    <x v="2"/>
    <x v="6"/>
    <x v="0"/>
  </r>
  <r>
    <n v="53"/>
    <s v="Rolling out Vegan Mashup's Season 2"/>
    <s v="Delicious TV's Vegan Mashup launching season two on public television"/>
    <n v="3000"/>
    <n v="3289"/>
    <x v="0"/>
    <n v="1"/>
    <n v="0"/>
    <b v="0"/>
    <s v="US"/>
    <s v="USD"/>
    <n v="1396648800"/>
    <n v="1395407445"/>
    <b v="0"/>
    <n v="117"/>
    <b v="1"/>
    <s v="film &amp; video/television"/>
    <n v="110"/>
    <n v="28.11"/>
    <s v="15-Mar-1938"/>
    <x v="2"/>
    <x v="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"/>
    <n v="0"/>
    <b v="0"/>
    <s v="US"/>
    <s v="USD"/>
    <n v="1451063221"/>
    <n v="1448471221"/>
    <b v="0"/>
    <n v="52"/>
    <b v="1"/>
    <s v="film &amp; video/television"/>
    <n v="101"/>
    <n v="194.23"/>
    <s v="27-Aug-1939"/>
    <x v="0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"/>
    <n v="0"/>
    <b v="0"/>
    <s v="US"/>
    <s v="USD"/>
    <n v="1464390916"/>
    <n v="1462576516"/>
    <b v="0"/>
    <n v="86"/>
    <b v="1"/>
    <s v="film &amp; video/television"/>
    <n v="129"/>
    <n v="128.94999999999999"/>
    <s v="15-Jan-1940"/>
    <x v="1"/>
    <x v="9"/>
    <x v="0"/>
  </r>
  <r>
    <n v="56"/>
    <s v="Voxwomen Cycling Show"/>
    <s v="We want to see more women's cycling on TV - and we need your help to make it happen!"/>
    <n v="8000"/>
    <n v="8581"/>
    <x v="0"/>
    <n v="1"/>
    <n v="0"/>
    <b v="0"/>
    <s v="GB"/>
    <s v="GBP"/>
    <n v="1433779200"/>
    <n v="1432559424"/>
    <b v="0"/>
    <n v="174"/>
    <b v="1"/>
    <s v="film &amp; video/television"/>
    <n v="107"/>
    <n v="49.32"/>
    <s v="21-Mar-1939"/>
    <x v="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"/>
    <n v="0"/>
    <b v="0"/>
    <s v="US"/>
    <s v="USD"/>
    <n v="1429991962"/>
    <n v="1427399962"/>
    <b v="0"/>
    <n v="69"/>
    <b v="1"/>
    <s v="film &amp; video/television"/>
    <n v="102"/>
    <n v="221.52"/>
    <s v="28-Jan-1939"/>
    <x v="0"/>
    <x v="9"/>
    <x v="0"/>
  </r>
  <r>
    <n v="58"/>
    <s v="Gloaming"/>
    <s v="Alex thought he knew how the world worked. You live, you die and it's over. He was very, very wrong."/>
    <n v="10000"/>
    <n v="10291"/>
    <x v="0"/>
    <n v="1"/>
    <n v="0"/>
    <b v="0"/>
    <s v="US"/>
    <s v="USD"/>
    <n v="1416423172"/>
    <n v="1413827572"/>
    <b v="0"/>
    <n v="75"/>
    <b v="1"/>
    <s v="film &amp; video/television"/>
    <n v="103"/>
    <n v="137.21"/>
    <s v="15-Sep-1938"/>
    <x v="2"/>
    <x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"/>
    <n v="0"/>
    <b v="0"/>
    <s v="US"/>
    <s v="USD"/>
    <n v="1442264400"/>
    <n v="1439530776"/>
    <b v="0"/>
    <n v="33"/>
    <b v="1"/>
    <s v="film &amp; video/television"/>
    <n v="100"/>
    <n v="606.82000000000005"/>
    <s v="30-May-1939"/>
    <x v="0"/>
    <x v="6"/>
    <x v="0"/>
  </r>
  <r>
    <n v="60"/>
    <s v="Ever Since - Short Film"/>
    <s v="Set in a beautiful but desolate world, we see how loneliness can lead to friendship in unconventional ways."/>
    <n v="4500"/>
    <n v="4648.33"/>
    <x v="0"/>
    <n v="1"/>
    <n v="0"/>
    <b v="0"/>
    <s v="GB"/>
    <s v="GBP"/>
    <n v="1395532800"/>
    <n v="1393882717"/>
    <b v="0"/>
    <n v="108"/>
    <b v="1"/>
    <s v="film &amp; video/shorts"/>
    <n v="103"/>
    <n v="43.04"/>
    <s v="27-Feb-1938"/>
    <x v="2"/>
    <x v="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"/>
    <n v="0"/>
    <b v="0"/>
    <s v="US"/>
    <s v="USD"/>
    <n v="1370547157"/>
    <n v="1368646357"/>
    <b v="0"/>
    <n v="23"/>
    <b v="1"/>
    <s v="film &amp; video/shorts"/>
    <n v="148"/>
    <n v="322.39"/>
    <s v="20-Jun-1937"/>
    <x v="3"/>
    <x v="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"/>
    <n v="0"/>
    <b v="0"/>
    <s v="US"/>
    <s v="USD"/>
    <n v="1362337878"/>
    <n v="1360177878"/>
    <b v="0"/>
    <n v="48"/>
    <b v="1"/>
    <s v="film &amp; video/shorts"/>
    <n v="155"/>
    <n v="96.71"/>
    <s v="27-Mar-1937"/>
    <x v="3"/>
    <x v="5"/>
    <x v="0"/>
  </r>
  <r>
    <n v="63"/>
    <s v="The Attic"/>
    <s v="The Attic is my first short film.  Please help me with post production and distribution so that I can let it out into the world"/>
    <n v="2000"/>
    <n v="2270.37"/>
    <x v="0"/>
    <n v="1"/>
    <n v="0"/>
    <b v="0"/>
    <s v="US"/>
    <s v="USD"/>
    <n v="1388206740"/>
    <n v="1386194013"/>
    <b v="0"/>
    <n v="64"/>
    <b v="1"/>
    <s v="film &amp; video/shorts"/>
    <n v="114"/>
    <n v="35.47"/>
    <s v="12-Dec-1937"/>
    <x v="3"/>
    <x v="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n v="1"/>
    <n v="0"/>
    <b v="0"/>
    <s v="US"/>
    <s v="USD"/>
    <n v="1373243181"/>
    <n v="1370651181"/>
    <b v="0"/>
    <n v="24"/>
    <b v="1"/>
    <s v="film &amp; video/shorts"/>
    <n v="173"/>
    <n v="86.67"/>
    <s v="10-Jul-1937"/>
    <x v="3"/>
    <x v="10"/>
    <x v="0"/>
  </r>
  <r>
    <n v="65"/>
    <s v="Hello World - Post Production Funds"/>
    <s v="Help finish the short film Hello World. The story of an android in the broken home of a father &amp; son."/>
    <n v="7000"/>
    <n v="7527"/>
    <x v="0"/>
    <n v="1"/>
    <n v="0"/>
    <b v="0"/>
    <s v="CA"/>
    <s v="CAD"/>
    <n v="1407736740"/>
    <n v="1405453354"/>
    <b v="0"/>
    <n v="57"/>
    <b v="1"/>
    <s v="film &amp; video/shorts"/>
    <n v="108"/>
    <n v="132.05000000000001"/>
    <s v="23-Jun-1938"/>
    <x v="2"/>
    <x v="3"/>
    <x v="0"/>
  </r>
  <r>
    <n v="66"/>
    <s v="A Stagnant Fever: Short Film"/>
    <s v="A dark comedy set in the '60s about clinical depression and one night stands."/>
    <n v="2000"/>
    <n v="2372"/>
    <x v="0"/>
    <n v="1"/>
    <n v="0"/>
    <b v="0"/>
    <s v="US"/>
    <s v="USD"/>
    <n v="1468873420"/>
    <n v="1466281420"/>
    <b v="0"/>
    <n v="26"/>
    <b v="1"/>
    <s v="film &amp; video/shorts"/>
    <n v="119"/>
    <n v="91.23"/>
    <s v="21-Feb-1940"/>
    <x v="1"/>
    <x v="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n v="1"/>
    <n v="0"/>
    <b v="0"/>
    <s v="US"/>
    <s v="USD"/>
    <n v="1342360804"/>
    <n v="1339768804"/>
    <b v="0"/>
    <n v="20"/>
    <b v="1"/>
    <s v="film &amp; video/shorts"/>
    <n v="116"/>
    <n v="116.25"/>
    <s v="04-Sep-1936"/>
    <x v="4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"/>
    <n v="0"/>
    <b v="0"/>
    <s v="GB"/>
    <s v="GBP"/>
    <n v="1393162791"/>
    <n v="1390570791"/>
    <b v="0"/>
    <n v="36"/>
    <b v="1"/>
    <s v="film &amp; video/shorts"/>
    <n v="127"/>
    <n v="21.19"/>
    <s v="25-Jan-1938"/>
    <x v="2"/>
    <x v="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"/>
    <n v="0"/>
    <b v="0"/>
    <s v="US"/>
    <s v="USD"/>
    <n v="1317538740"/>
    <n v="1314765025"/>
    <b v="0"/>
    <n v="178"/>
    <b v="1"/>
    <s v="film &amp; video/shorts"/>
    <n v="111"/>
    <n v="62.33"/>
    <s v="29-Dec-1935"/>
    <x v="5"/>
    <x v="8"/>
    <x v="0"/>
  </r>
  <r>
    <n v="70"/>
    <s v="Scraps"/>
    <s v="Maggie barely survives a deranged baptism by her mother only to be born again to a string of foster parents. Things can always be worse"/>
    <n v="500"/>
    <n v="636"/>
    <x v="0"/>
    <n v="1"/>
    <n v="0"/>
    <b v="0"/>
    <s v="US"/>
    <s v="USD"/>
    <n v="1315171845"/>
    <n v="1309987845"/>
    <b v="0"/>
    <n v="17"/>
    <b v="1"/>
    <s v="film &amp; video/shorts"/>
    <n v="127"/>
    <n v="37.409999999999997"/>
    <s v="11-Nov-1935"/>
    <x v="5"/>
    <x v="1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"/>
    <n v="0"/>
    <b v="0"/>
    <s v="US"/>
    <s v="USD"/>
    <n v="1338186657"/>
    <n v="1333002657"/>
    <b v="0"/>
    <n v="32"/>
    <b v="1"/>
    <s v="film &amp; video/shorts"/>
    <n v="124"/>
    <n v="69.72"/>
    <s v="29-Jun-1936"/>
    <x v="4"/>
    <x v="3"/>
    <x v="0"/>
  </r>
  <r>
    <n v="72"/>
    <s v="Trickle"/>
    <s v="A young man forced to live back home after an automobile accident leaves him to rediscover what it means to be a part of his family."/>
    <n v="2200"/>
    <n v="2385"/>
    <x v="0"/>
    <n v="1"/>
    <n v="0"/>
    <b v="0"/>
    <s v="US"/>
    <s v="USD"/>
    <n v="1352937600"/>
    <n v="1351210481"/>
    <b v="0"/>
    <n v="41"/>
    <b v="1"/>
    <s v="film &amp; video/shorts"/>
    <n v="108"/>
    <n v="58.17"/>
    <s v="28-Dec-1936"/>
    <x v="4"/>
    <x v="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n v="0"/>
    <b v="0"/>
    <s v="US"/>
    <s v="USD"/>
    <n v="1304395140"/>
    <n v="1297620584"/>
    <b v="0"/>
    <n v="18"/>
    <b v="1"/>
    <s v="film &amp; video/shorts"/>
    <n v="100"/>
    <n v="50"/>
    <s v="11-Jul-1935"/>
    <x v="5"/>
    <x v="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"/>
    <n v="0"/>
    <b v="0"/>
    <s v="FR"/>
    <s v="EUR"/>
    <n v="1453376495"/>
    <n v="1450784495"/>
    <b v="0"/>
    <n v="29"/>
    <b v="1"/>
    <s v="film &amp; video/shorts"/>
    <n v="113"/>
    <n v="19.47"/>
    <s v="19-Sep-1939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n v="1"/>
    <n v="0"/>
    <b v="0"/>
    <s v="US"/>
    <s v="USD"/>
    <n v="1366693272"/>
    <n v="1364101272"/>
    <b v="0"/>
    <n v="47"/>
    <b v="1"/>
    <s v="film &amp; video/shorts"/>
    <n v="115"/>
    <n v="85.96"/>
    <s v="06-May-1937"/>
    <x v="3"/>
    <x v="6"/>
    <x v="0"/>
  </r>
  <r>
    <n v="76"/>
    <s v="Star Wars: Insidious"/>
    <s v="Karn A'Mor has awoken bloodied on a distant battlefield with no memory of his past! JOIN THE RESISTANCE and find out more..."/>
    <n v="300"/>
    <n v="460"/>
    <x v="0"/>
    <n v="1"/>
    <n v="0"/>
    <b v="0"/>
    <s v="US"/>
    <s v="USD"/>
    <n v="1325007358"/>
    <n v="1319819758"/>
    <b v="0"/>
    <n v="15"/>
    <b v="1"/>
    <s v="film &amp; video/shorts"/>
    <n v="153"/>
    <n v="30.67"/>
    <s v="18-Feb-1936"/>
    <x v="4"/>
    <x v="7"/>
    <x v="0"/>
  </r>
  <r>
    <n v="77"/>
    <s v="Jonah and the Crab"/>
    <s v="A short film about a boy searching for companionship in a hermit crab he finds on the beach."/>
    <n v="400"/>
    <n v="1570"/>
    <x v="0"/>
    <n v="1"/>
    <n v="0"/>
    <b v="0"/>
    <s v="US"/>
    <s v="USD"/>
    <n v="1337569140"/>
    <n v="1332991717"/>
    <b v="0"/>
    <n v="26"/>
    <b v="1"/>
    <s v="film &amp; video/shorts"/>
    <n v="393"/>
    <n v="60.38"/>
    <s v="28-Jun-1936"/>
    <x v="4"/>
    <x v="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1"/>
    <n v="0"/>
    <b v="0"/>
    <s v="FR"/>
    <s v="EUR"/>
    <n v="1472751121"/>
    <n v="1471887121"/>
    <b v="0"/>
    <n v="35"/>
    <b v="1"/>
    <s v="film &amp; video/shorts"/>
    <n v="2702"/>
    <n v="38.6"/>
    <s v="17-Apr-1940"/>
    <x v="1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"/>
    <n v="0"/>
    <b v="0"/>
    <s v="GB"/>
    <s v="GBP"/>
    <n v="1398451093"/>
    <n v="1395859093"/>
    <b v="0"/>
    <n v="41"/>
    <b v="1"/>
    <s v="film &amp; video/shorts"/>
    <n v="127"/>
    <n v="40.270000000000003"/>
    <s v="19-Mar-1938"/>
    <x v="2"/>
    <x v="5"/>
    <x v="0"/>
  </r>
  <r>
    <n v="80"/>
    <s v="Swingers Anonymous"/>
    <s v="What would you do if you ended up at a swingers party with two dead bodies and $20,000 in drug money?"/>
    <n v="12000"/>
    <n v="12870"/>
    <x v="0"/>
    <n v="1"/>
    <n v="0"/>
    <b v="0"/>
    <s v="US"/>
    <s v="USD"/>
    <n v="1386640856"/>
    <n v="1383616856"/>
    <b v="0"/>
    <n v="47"/>
    <b v="1"/>
    <s v="film &amp; video/shorts"/>
    <n v="107"/>
    <n v="273.83"/>
    <s v="17-Nov-1937"/>
    <x v="3"/>
    <x v="1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"/>
    <n v="0"/>
    <b v="0"/>
    <s v="US"/>
    <s v="USD"/>
    <n v="1342234920"/>
    <n v="1341892127"/>
    <b v="0"/>
    <n v="28"/>
    <b v="1"/>
    <s v="film &amp; video/shorts"/>
    <n v="198"/>
    <n v="53.04"/>
    <s v="25-Sep-1936"/>
    <x v="4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"/>
    <n v="0"/>
    <b v="0"/>
    <s v="US"/>
    <s v="USD"/>
    <n v="1318189261"/>
    <n v="1315597261"/>
    <b v="0"/>
    <n v="100"/>
    <b v="1"/>
    <s v="film &amp; video/shorts"/>
    <n v="100"/>
    <n v="40.01"/>
    <s v="06-Jan-1936"/>
    <x v="4"/>
    <x v="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"/>
    <n v="0"/>
    <b v="0"/>
    <s v="GB"/>
    <s v="GBP"/>
    <n v="1424604600"/>
    <n v="1423320389"/>
    <b v="0"/>
    <n v="13"/>
    <b v="1"/>
    <s v="film &amp; video/shorts"/>
    <n v="103"/>
    <n v="15.77"/>
    <s v="19-Dec-1938"/>
    <x v="2"/>
    <x v="8"/>
    <x v="0"/>
  </r>
  <r>
    <n v="84"/>
    <s v="Redemption - Short Film"/>
    <s v="&quot;A sociopath crosses paths with the person he must confront about his wife's murder, it might be himself&quot;"/>
    <n v="500"/>
    <n v="500"/>
    <x v="0"/>
    <n v="1"/>
    <n v="0"/>
    <b v="0"/>
    <s v="US"/>
    <s v="USD"/>
    <n v="1305483086"/>
    <n v="1302891086"/>
    <b v="0"/>
    <n v="7"/>
    <b v="1"/>
    <s v="film &amp; video/shorts"/>
    <n v="100"/>
    <n v="71.430000000000007"/>
    <s v="01-Sep-1935"/>
    <x v="5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n v="1"/>
    <n v="0"/>
    <b v="0"/>
    <s v="US"/>
    <s v="USD"/>
    <n v="1316746837"/>
    <n v="1314154837"/>
    <b v="0"/>
    <n v="21"/>
    <b v="1"/>
    <s v="film &amp; video/shorts"/>
    <n v="126"/>
    <n v="71.709999999999994"/>
    <s v="23-Dec-1935"/>
    <x v="5"/>
    <x v="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"/>
    <n v="0"/>
    <b v="0"/>
    <s v="FR"/>
    <s v="EUR"/>
    <n v="1451226045"/>
    <n v="1444828845"/>
    <b v="0"/>
    <n v="17"/>
    <b v="1"/>
    <s v="film &amp; video/shorts"/>
    <n v="106"/>
    <n v="375.76"/>
    <s v="22-Jul-1939"/>
    <x v="0"/>
    <x v="1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"/>
    <n v="0"/>
    <b v="0"/>
    <s v="US"/>
    <s v="USD"/>
    <n v="1275529260"/>
    <n v="1274705803"/>
    <b v="0"/>
    <n v="25"/>
    <b v="1"/>
    <s v="film &amp; video/shorts"/>
    <n v="105"/>
    <n v="104.6"/>
    <s v="24-Nov-1934"/>
    <x v="6"/>
    <x v="1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"/>
    <n v="0"/>
    <b v="0"/>
    <s v="US"/>
    <s v="USD"/>
    <n v="1403452131"/>
    <n v="1401205731"/>
    <b v="0"/>
    <n v="60"/>
    <b v="1"/>
    <s v="film &amp; video/shorts"/>
    <n v="103"/>
    <n v="60"/>
    <s v="12-May-1938"/>
    <x v="2"/>
    <x v="6"/>
    <x v="0"/>
  </r>
  <r>
    <n v="89"/>
    <s v="The Southwest Chronicles"/>
    <s v="A chronicle of four very different stories concerning racism to the power of love, all set in the beauty of the Southwest."/>
    <n v="6000"/>
    <n v="6904"/>
    <x v="0"/>
    <n v="1"/>
    <n v="0"/>
    <b v="0"/>
    <s v="US"/>
    <s v="USD"/>
    <n v="1370196192"/>
    <n v="1368036192"/>
    <b v="0"/>
    <n v="56"/>
    <b v="1"/>
    <s v="film &amp; video/shorts"/>
    <n v="115"/>
    <n v="123.29"/>
    <s v="14-Jun-1937"/>
    <x v="3"/>
    <x v="3"/>
    <x v="0"/>
  </r>
  <r>
    <n v="90"/>
    <s v="Help Get the Short Film Interior Design into Film Festivals!"/>
    <s v="We're looking for funding to help submit a short film to film festivals."/>
    <n v="500"/>
    <n v="502"/>
    <x v="0"/>
    <n v="1"/>
    <n v="0"/>
    <b v="0"/>
    <s v="US"/>
    <s v="USD"/>
    <n v="1310454499"/>
    <n v="1307862499"/>
    <b v="0"/>
    <n v="16"/>
    <b v="1"/>
    <s v="film &amp; video/shorts"/>
    <n v="100"/>
    <n v="31.38"/>
    <s v="21-Oct-1935"/>
    <x v="5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"/>
    <n v="0"/>
    <b v="0"/>
    <s v="US"/>
    <s v="USD"/>
    <n v="1305625164"/>
    <n v="1300354764"/>
    <b v="0"/>
    <n v="46"/>
    <b v="1"/>
    <s v="film &amp; video/shorts"/>
    <n v="120"/>
    <n v="78.260000000000005"/>
    <s v="07-Aug-1935"/>
    <x v="5"/>
    <x v="4"/>
    <x v="0"/>
  </r>
  <r>
    <n v="92"/>
    <s v="Euphoria"/>
    <s v="Euphoria is an adventure film that follows adrenaline filled athletes on their hunt for the sublime while balancing family and careers."/>
    <n v="5000"/>
    <n v="5260"/>
    <x v="0"/>
    <n v="1"/>
    <n v="0"/>
    <b v="0"/>
    <s v="CA"/>
    <s v="CAD"/>
    <n v="1485936000"/>
    <n v="1481949983"/>
    <b v="0"/>
    <n v="43"/>
    <b v="1"/>
    <s v="film &amp; video/shorts"/>
    <n v="105"/>
    <n v="122.33"/>
    <s v="27-Jul-1940"/>
    <x v="1"/>
    <x v="1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"/>
    <n v="0"/>
    <b v="0"/>
    <s v="US"/>
    <s v="USD"/>
    <n v="1341349200"/>
    <n v="1338928537"/>
    <b v="0"/>
    <n v="15"/>
    <b v="1"/>
    <s v="film &amp; video/shorts"/>
    <n v="111"/>
    <n v="73.73"/>
    <s v="27-Aug-1936"/>
    <x v="4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"/>
    <n v="0"/>
    <b v="0"/>
    <s v="GB"/>
    <s v="GBP"/>
    <n v="1396890822"/>
    <n v="1395162822"/>
    <b v="0"/>
    <n v="12"/>
    <b v="1"/>
    <s v="film &amp; video/shorts"/>
    <n v="104"/>
    <n v="21.67"/>
    <s v="12-Mar-1938"/>
    <x v="2"/>
    <x v="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"/>
    <n v="0"/>
    <b v="0"/>
    <s v="US"/>
    <s v="USD"/>
    <n v="1330214841"/>
    <n v="1327622841"/>
    <b v="0"/>
    <n v="21"/>
    <b v="1"/>
    <s v="film &amp; video/shorts"/>
    <n v="131"/>
    <n v="21.9"/>
    <s v="06-May-1936"/>
    <x v="4"/>
    <x v="6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n v="1"/>
    <n v="0"/>
    <b v="0"/>
    <s v="US"/>
    <s v="USD"/>
    <n v="1280631600"/>
    <n v="1274889241"/>
    <b v="0"/>
    <n v="34"/>
    <b v="1"/>
    <s v="film &amp; video/shorts"/>
    <n v="115"/>
    <n v="50.59"/>
    <s v="25-Nov-1934"/>
    <x v="6"/>
    <x v="1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"/>
    <n v="0"/>
    <b v="0"/>
    <s v="US"/>
    <s v="USD"/>
    <n v="1310440482"/>
    <n v="1307848482"/>
    <b v="0"/>
    <n v="8"/>
    <b v="1"/>
    <s v="film &amp; video/shorts"/>
    <n v="106"/>
    <n v="53.13"/>
    <s v="21-Oct-1935"/>
    <x v="5"/>
    <x v="2"/>
    <x v="0"/>
  </r>
  <r>
    <n v="98"/>
    <s v="CUT OUT"/>
    <s v="&quot;Cut Out&quot; tells the story of a young woman who befriends a neighborhood teen and finds herself involved with gang violence."/>
    <n v="3200"/>
    <n v="3400"/>
    <x v="0"/>
    <n v="1"/>
    <n v="0"/>
    <b v="0"/>
    <s v="US"/>
    <s v="USD"/>
    <n v="1354923000"/>
    <n v="1351796674"/>
    <b v="0"/>
    <n v="60"/>
    <b v="1"/>
    <s v="film &amp; video/shorts"/>
    <n v="106"/>
    <n v="56.67"/>
    <s v="02-Jan-1937"/>
    <x v="3"/>
    <x v="9"/>
    <x v="0"/>
  </r>
  <r>
    <n v="99"/>
    <s v="BEAT: An Original Short Film"/>
    <s v="A feminist tale of two girls finally giving a &quot;Nice Guy&quot; what he truly deserves. Also, dancing!"/>
    <n v="1500"/>
    <n v="1590.29"/>
    <x v="0"/>
    <n v="1"/>
    <n v="0"/>
    <b v="0"/>
    <s v="US"/>
    <s v="USD"/>
    <n v="1390426799"/>
    <n v="1387834799"/>
    <b v="0"/>
    <n v="39"/>
    <b v="1"/>
    <s v="film &amp; video/shorts"/>
    <n v="106"/>
    <n v="40.78"/>
    <s v="29-Dec-1937"/>
    <x v="3"/>
    <x v="8"/>
    <x v="0"/>
  </r>
  <r>
    <n v="100"/>
    <s v="Two Sisters"/>
    <s v="Two sisters share a fragile relationship. When their mother dies and they inherit the family house, old problems rise to the surface."/>
    <n v="5000"/>
    <n v="5000"/>
    <x v="0"/>
    <n v="1"/>
    <n v="0"/>
    <b v="0"/>
    <s v="US"/>
    <s v="USD"/>
    <n v="1352055886"/>
    <n v="1350324286"/>
    <b v="0"/>
    <n v="26"/>
    <b v="1"/>
    <s v="film &amp; video/shorts"/>
    <n v="100"/>
    <n v="192.31"/>
    <s v="19-Dec-1936"/>
    <x v="4"/>
    <x v="8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n v="0"/>
    <b v="0"/>
    <s v="US"/>
    <s v="USD"/>
    <n v="1359052710"/>
    <n v="1356979110"/>
    <b v="0"/>
    <n v="35"/>
    <b v="1"/>
    <s v="film &amp; video/shorts"/>
    <n v="100"/>
    <n v="100"/>
    <s v="23-Feb-1937"/>
    <x v="3"/>
    <x v="7"/>
    <x v="0"/>
  </r>
  <r>
    <n v="102"/>
    <s v="Dear God No!"/>
    <s v="A gang of outlaw bikers pull a home invasion on a disgraced Anthropologist hiding a secret locked in his cabin basement."/>
    <n v="6000"/>
    <n v="7665"/>
    <x v="0"/>
    <n v="1"/>
    <n v="0"/>
    <b v="0"/>
    <s v="US"/>
    <s v="USD"/>
    <n v="1293073733"/>
    <n v="1290481733"/>
    <b v="0"/>
    <n v="65"/>
    <b v="1"/>
    <s v="film &amp; video/shorts"/>
    <n v="128"/>
    <n v="117.92"/>
    <s v="30-Apr-1935"/>
    <x v="5"/>
    <x v="0"/>
    <x v="0"/>
  </r>
  <r>
    <n v="103"/>
    <s v="I'M TWENTY SOMETHING"/>
    <s v="Three friends in their twenties are trying to do the impossible - have fun on a casual Friday night."/>
    <n v="1300"/>
    <n v="1367"/>
    <x v="0"/>
    <n v="1"/>
    <n v="0"/>
    <b v="0"/>
    <s v="GB"/>
    <s v="GBP"/>
    <n v="1394220030"/>
    <n v="1392232830"/>
    <b v="0"/>
    <n v="49"/>
    <b v="1"/>
    <s v="film &amp; video/shorts"/>
    <n v="105"/>
    <n v="27.9"/>
    <s v="11-Feb-1938"/>
    <x v="2"/>
    <x v="7"/>
    <x v="0"/>
  </r>
  <r>
    <n v="104"/>
    <s v="Good 'Ol Trumpet"/>
    <s v="UCF short film about an old man, his love for music, and his misplaced trumpet.  "/>
    <n v="500"/>
    <n v="600"/>
    <x v="0"/>
    <n v="1"/>
    <n v="0"/>
    <b v="0"/>
    <s v="US"/>
    <s v="USD"/>
    <n v="1301792400"/>
    <n v="1299775266"/>
    <b v="0"/>
    <n v="10"/>
    <b v="1"/>
    <s v="film &amp; video/shorts"/>
    <n v="120"/>
    <n v="60"/>
    <s v="01-Aug-1935"/>
    <x v="5"/>
    <x v="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"/>
    <n v="0"/>
    <b v="0"/>
    <s v="US"/>
    <s v="USD"/>
    <n v="1463184000"/>
    <n v="1461605020"/>
    <b v="0"/>
    <n v="60"/>
    <b v="1"/>
    <s v="film &amp; video/shorts"/>
    <n v="107"/>
    <n v="39.380000000000003"/>
    <s v="06-Jan-1940"/>
    <x v="1"/>
    <x v="9"/>
    <x v="0"/>
  </r>
  <r>
    <n v="106"/>
    <s v="LOST WEEKEND"/>
    <s v="A Boy. A Girl. A Car. A Serial Killer."/>
    <n v="5000"/>
    <n v="5025"/>
    <x v="0"/>
    <n v="1"/>
    <n v="0"/>
    <b v="0"/>
    <s v="US"/>
    <s v="USD"/>
    <n v="1333391901"/>
    <n v="1332182301"/>
    <b v="0"/>
    <n v="27"/>
    <b v="1"/>
    <s v="film &amp; video/shorts"/>
    <n v="101"/>
    <n v="186.11"/>
    <s v="20-Jun-1936"/>
    <x v="4"/>
    <x v="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"/>
    <n v="0"/>
    <b v="0"/>
    <s v="US"/>
    <s v="USD"/>
    <n v="1303688087"/>
    <n v="1301787287"/>
    <b v="0"/>
    <n v="69"/>
    <b v="1"/>
    <s v="film &amp; video/shorts"/>
    <n v="102"/>
    <n v="111.38"/>
    <s v="21-Aug-1935"/>
    <x v="5"/>
    <x v="4"/>
    <x v="0"/>
  </r>
  <r>
    <n v="108"/>
    <s v="GLASS: A Love Story"/>
    <s v="When a man can't find love, his Google GLASS does the searching for him. A short film shot with Google Glass."/>
    <n v="1500"/>
    <n v="3700"/>
    <x v="0"/>
    <n v="1"/>
    <n v="0"/>
    <b v="0"/>
    <s v="US"/>
    <s v="USD"/>
    <n v="1370011370"/>
    <n v="1364827370"/>
    <b v="0"/>
    <n v="47"/>
    <b v="1"/>
    <s v="film &amp; video/shorts"/>
    <n v="247"/>
    <n v="78.72"/>
    <s v="13-May-1937"/>
    <x v="3"/>
    <x v="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1"/>
    <n v="0"/>
    <b v="0"/>
    <s v="US"/>
    <s v="USD"/>
    <n v="1298680630"/>
    <n v="1296088630"/>
    <b v="0"/>
    <n v="47"/>
    <b v="1"/>
    <s v="film &amp; video/shorts"/>
    <n v="220"/>
    <n v="46.7"/>
    <s v="25-Jun-1935"/>
    <x v="5"/>
    <x v="3"/>
    <x v="0"/>
  </r>
  <r>
    <n v="110"/>
    <s v="Earlids"/>
    <s v="Lee, an awkward teenager with sound-blocking earlids, must confront his self-isolation after a girl moves in next door."/>
    <n v="1300"/>
    <n v="1700"/>
    <x v="0"/>
    <n v="1"/>
    <n v="0"/>
    <b v="0"/>
    <s v="US"/>
    <s v="USD"/>
    <n v="1384408740"/>
    <n v="1381445253"/>
    <b v="0"/>
    <n v="26"/>
    <b v="1"/>
    <s v="film &amp; video/shorts"/>
    <n v="131"/>
    <n v="65.38"/>
    <s v="26-Oct-1937"/>
    <x v="3"/>
    <x v="2"/>
    <x v="0"/>
  </r>
  <r>
    <n v="111"/>
    <s v="Judi Dench is Cool in Person"/>
    <s v="Two actors, one bookie and a very bad day.  Judi Dench is Cool in Person is fast, funny and only a little bit nasty."/>
    <n v="3500"/>
    <n v="5410"/>
    <x v="0"/>
    <n v="1"/>
    <n v="0"/>
    <b v="0"/>
    <s v="AU"/>
    <s v="AUD"/>
    <n v="1433059187"/>
    <n v="1430467187"/>
    <b v="0"/>
    <n v="53"/>
    <b v="1"/>
    <s v="film &amp; video/shorts"/>
    <n v="155"/>
    <n v="102.08"/>
    <s v="28-Feb-1939"/>
    <x v="0"/>
    <x v="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"/>
    <n v="0"/>
    <b v="0"/>
    <s v="US"/>
    <s v="USD"/>
    <n v="1397354400"/>
    <n v="1395277318"/>
    <b v="0"/>
    <n v="81"/>
    <b v="1"/>
    <s v="film &amp; video/shorts"/>
    <n v="104"/>
    <n v="64.2"/>
    <s v="13-Mar-1938"/>
    <x v="2"/>
    <x v="5"/>
    <x v="0"/>
  </r>
  <r>
    <n v="113"/>
    <s v="&quot;The First Day&quot; by Julia Othmer- Music Video"/>
    <s v="A living memorial for all those dealing with trauma, grief and loss."/>
    <n v="5000"/>
    <n v="7050"/>
    <x v="0"/>
    <n v="1"/>
    <n v="0"/>
    <b v="0"/>
    <s v="US"/>
    <s v="USD"/>
    <n v="1312642800"/>
    <n v="1311963128"/>
    <b v="0"/>
    <n v="78"/>
    <b v="1"/>
    <s v="film &amp; video/shorts"/>
    <n v="141"/>
    <n v="90.38"/>
    <s v="01-Dec-1935"/>
    <x v="5"/>
    <x v="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"/>
    <n v="0"/>
    <b v="0"/>
    <s v="US"/>
    <s v="USD"/>
    <n v="1326436488"/>
    <n v="1321252488"/>
    <b v="0"/>
    <n v="35"/>
    <b v="1"/>
    <s v="film &amp; video/shorts"/>
    <n v="103"/>
    <n v="88.57"/>
    <s v="03-Mar-1936"/>
    <x v="4"/>
    <x v="5"/>
    <x v="0"/>
  </r>
  <r>
    <n v="115"/>
    <s v="The World's Greatest Lover"/>
    <s v="Never judge a book (or a lover) by their cover."/>
    <n v="450"/>
    <n v="632"/>
    <x v="0"/>
    <n v="1"/>
    <n v="0"/>
    <b v="0"/>
    <s v="US"/>
    <s v="USD"/>
    <n v="1328377444"/>
    <n v="1326217444"/>
    <b v="0"/>
    <n v="22"/>
    <b v="1"/>
    <s v="film &amp; video/shorts"/>
    <n v="140"/>
    <n v="28.73"/>
    <s v="22-Apr-1936"/>
    <x v="4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n v="1"/>
    <n v="0"/>
    <b v="0"/>
    <s v="US"/>
    <s v="USD"/>
    <n v="1302260155"/>
    <n v="1298289355"/>
    <b v="0"/>
    <n v="57"/>
    <b v="1"/>
    <s v="film &amp; video/shorts"/>
    <n v="114"/>
    <n v="69.790000000000006"/>
    <s v="17-Jul-1935"/>
    <x v="5"/>
    <x v="1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"/>
    <n v="0"/>
    <b v="0"/>
    <s v="US"/>
    <s v="USD"/>
    <n v="1276110000"/>
    <n v="1268337744"/>
    <b v="0"/>
    <n v="27"/>
    <b v="1"/>
    <s v="film &amp; video/shorts"/>
    <n v="100"/>
    <n v="167.49"/>
    <s v="21-Sep-1934"/>
    <x v="6"/>
    <x v="1"/>
    <x v="0"/>
  </r>
  <r>
    <n v="118"/>
    <s v="DENOUNCED - A Short Film"/>
    <s v="When a ruthless hit-man is 'denounced' from the mafia, his old enemies declare war."/>
    <n v="5000"/>
    <n v="5651.58"/>
    <x v="0"/>
    <n v="1"/>
    <n v="0"/>
    <b v="0"/>
    <s v="US"/>
    <s v="USD"/>
    <n v="1311902236"/>
    <n v="1309310236"/>
    <b v="0"/>
    <n v="39"/>
    <b v="1"/>
    <s v="film &amp; video/shorts"/>
    <n v="113"/>
    <n v="144.91"/>
    <s v="05-Nov-1935"/>
    <x v="5"/>
    <x v="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"/>
    <n v="0"/>
    <b v="0"/>
    <s v="US"/>
    <s v="USD"/>
    <n v="1313276400"/>
    <n v="1310693986"/>
    <b v="0"/>
    <n v="37"/>
    <b v="1"/>
    <s v="film &amp; video/shorts"/>
    <n v="105"/>
    <n v="91.84"/>
    <s v="18-Nov-1935"/>
    <x v="5"/>
    <x v="1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n v="0"/>
    <n v="1"/>
    <s v="HK"/>
    <s v="HKD"/>
    <n v="1475457107"/>
    <n v="1472865107"/>
    <b v="0"/>
    <n v="1"/>
    <b v="0"/>
    <s v="film &amp; video/science fiction"/>
    <n v="0"/>
    <n v="10"/>
    <s v="27-Apr-1940"/>
    <x v="1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n v="0"/>
    <n v="0"/>
    <n v="1"/>
    <s v="US"/>
    <s v="USD"/>
    <n v="1429352160"/>
    <n v="1427993710"/>
    <b v="0"/>
    <n v="1"/>
    <b v="0"/>
    <s v="film &amp; video/science fiction"/>
    <n v="0"/>
    <n v="1"/>
    <s v="03-Feb-1939"/>
    <x v="0"/>
    <x v="7"/>
    <x v="0"/>
  </r>
  <r>
    <n v="122"/>
    <s v="The Time Jumper (Canceled)"/>
    <s v="My ambition for this knows no bounds.  Seeing Sephoria in a live-action is a dream of mine."/>
    <n v="100000000"/>
    <n v="0"/>
    <x v="1"/>
    <n v="0"/>
    <n v="0"/>
    <n v="1"/>
    <s v="US"/>
    <s v="USD"/>
    <n v="1476094907"/>
    <n v="1470910907"/>
    <b v="0"/>
    <n v="0"/>
    <b v="0"/>
    <s v="film &amp; video/science fiction"/>
    <n v="0"/>
    <e v="#DIV/0!"/>
    <s v="08-Apr-1940"/>
    <x v="1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n v="0"/>
    <n v="1"/>
    <s v="US"/>
    <s v="USD"/>
    <n v="1414533600"/>
    <n v="1411411564"/>
    <b v="0"/>
    <n v="6"/>
    <b v="0"/>
    <s v="film &amp; video/science fiction"/>
    <n v="0"/>
    <n v="25.17"/>
    <s v="22-Aug-1938"/>
    <x v="2"/>
    <x v="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n v="0"/>
    <n v="1"/>
    <s v="US"/>
    <s v="USD"/>
    <n v="1431728242"/>
    <n v="1429568242"/>
    <b v="0"/>
    <n v="0"/>
    <b v="0"/>
    <s v="film &amp; video/science fiction"/>
    <n v="0"/>
    <e v="#DIV/0!"/>
    <s v="19-Feb-1939"/>
    <x v="0"/>
    <x v="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"/>
    <n v="0"/>
    <n v="1"/>
    <s v="CA"/>
    <s v="CAD"/>
    <n v="1486165880"/>
    <n v="1480981880"/>
    <b v="0"/>
    <n v="6"/>
    <b v="0"/>
    <s v="film &amp; video/science fiction"/>
    <n v="14"/>
    <n v="11.67"/>
    <s v="17-Jul-1940"/>
    <x v="1"/>
    <x v="1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0"/>
    <n v="0"/>
    <n v="1"/>
    <s v="US"/>
    <s v="USD"/>
    <n v="1433988000"/>
    <n v="1431353337"/>
    <b v="0"/>
    <n v="13"/>
    <b v="0"/>
    <s v="film &amp; video/science fiction"/>
    <n v="6"/>
    <n v="106.69"/>
    <s v="09-Mar-1939"/>
    <x v="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0"/>
    <n v="0"/>
    <n v="1"/>
    <s v="US"/>
    <s v="USD"/>
    <n v="1428069541"/>
    <n v="1425481141"/>
    <b v="0"/>
    <n v="4"/>
    <b v="0"/>
    <s v="film &amp; video/science fiction"/>
    <n v="2"/>
    <n v="47.5"/>
    <s v="09-Jan-1939"/>
    <x v="0"/>
    <x v="9"/>
    <x v="0"/>
  </r>
  <r>
    <n v="128"/>
    <s v="Ralphi3 (Canceled)"/>
    <s v="A Science Fiction film filled with entertainment and Excitement"/>
    <n v="100000"/>
    <n v="1867"/>
    <x v="1"/>
    <n v="0"/>
    <n v="0"/>
    <n v="1"/>
    <s v="US"/>
    <s v="USD"/>
    <n v="1476941293"/>
    <n v="1473917293"/>
    <b v="0"/>
    <n v="6"/>
    <b v="0"/>
    <s v="film &amp; video/science fiction"/>
    <n v="2"/>
    <n v="311.17"/>
    <s v="08-May-1940"/>
    <x v="1"/>
    <x v="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n v="0"/>
    <n v="1"/>
    <s v="US"/>
    <s v="USD"/>
    <n v="1414708183"/>
    <n v="1409524183"/>
    <b v="0"/>
    <n v="0"/>
    <b v="0"/>
    <s v="film &amp; video/science fiction"/>
    <n v="0"/>
    <e v="#DIV/0!"/>
    <s v="03-Aug-1938"/>
    <x v="2"/>
    <x v="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n v="0"/>
    <n v="1"/>
    <s v="GB"/>
    <s v="GBP"/>
    <n v="1402949760"/>
    <n v="1400536692"/>
    <b v="0"/>
    <n v="0"/>
    <b v="0"/>
    <s v="film &amp; video/science fiction"/>
    <n v="0"/>
    <e v="#DIV/0!"/>
    <s v="05-May-1938"/>
    <x v="2"/>
    <x v="6"/>
    <x v="0"/>
  </r>
  <r>
    <n v="131"/>
    <s v="I (Canceled)"/>
    <s v="I"/>
    <n v="1200"/>
    <n v="0"/>
    <x v="1"/>
    <n v="0"/>
    <n v="0"/>
    <n v="1"/>
    <s v="US"/>
    <s v="USD"/>
    <n v="1467763200"/>
    <n v="1466453161"/>
    <b v="0"/>
    <n v="0"/>
    <b v="0"/>
    <s v="film &amp; video/science fiction"/>
    <n v="0"/>
    <e v="#DIV/0!"/>
    <s v="23-Feb-1940"/>
    <x v="1"/>
    <x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0"/>
    <n v="0"/>
    <n v="1"/>
    <s v="US"/>
    <s v="USD"/>
    <n v="1415392207"/>
    <n v="1411500607"/>
    <b v="0"/>
    <n v="81"/>
    <b v="0"/>
    <s v="film &amp; video/science fiction"/>
    <n v="10"/>
    <n v="94.51"/>
    <s v="23-Aug-1938"/>
    <x v="2"/>
    <x v="4"/>
    <x v="0"/>
  </r>
  <r>
    <n v="133"/>
    <s v="Demon Women from outer space (Canceled)"/>
    <s v="Invasion from outer space sights, to weird to imagine destruction too monstrous to escape"/>
    <n v="71764"/>
    <n v="0"/>
    <x v="1"/>
    <n v="0"/>
    <n v="0"/>
    <n v="1"/>
    <s v="US"/>
    <s v="USD"/>
    <n v="1464715860"/>
    <n v="1462130584"/>
    <b v="0"/>
    <n v="0"/>
    <b v="0"/>
    <s v="film &amp; video/science fiction"/>
    <n v="0"/>
    <e v="#DIV/0!"/>
    <s v="11-Jan-1940"/>
    <x v="1"/>
    <x v="9"/>
    <x v="0"/>
  </r>
  <r>
    <n v="134"/>
    <s v="MARLEY'S GHOST (AMBASSADORS OF STEAM) (Canceled)"/>
    <s v="steampunk  remake of &quot;a Christmas carol&quot;"/>
    <n v="5000"/>
    <n v="0"/>
    <x v="1"/>
    <n v="0"/>
    <n v="0"/>
    <n v="1"/>
    <s v="US"/>
    <s v="USD"/>
    <n v="1441386000"/>
    <n v="1438811418"/>
    <b v="0"/>
    <n v="0"/>
    <b v="0"/>
    <s v="film &amp; video/science fiction"/>
    <n v="0"/>
    <e v="#DIV/0!"/>
    <s v="23-May-1939"/>
    <x v="0"/>
    <x v="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"/>
    <n v="0"/>
    <n v="1"/>
    <s v="US"/>
    <s v="USD"/>
    <n v="1404241200"/>
    <n v="1401354597"/>
    <b v="0"/>
    <n v="5"/>
    <b v="0"/>
    <s v="film &amp; video/science fiction"/>
    <n v="13"/>
    <n v="80.599999999999994"/>
    <s v="13-May-1938"/>
    <x v="2"/>
    <x v="6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n v="0"/>
    <n v="1"/>
    <s v="US"/>
    <s v="USD"/>
    <n v="1431771360"/>
    <n v="1427968234"/>
    <b v="0"/>
    <n v="0"/>
    <b v="0"/>
    <s v="film &amp; video/science fiction"/>
    <n v="0"/>
    <e v="#DIV/0!"/>
    <s v="03-Feb-1939"/>
    <x v="0"/>
    <x v="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n v="0"/>
    <n v="1"/>
    <s v="DK"/>
    <s v="DKK"/>
    <n v="1444657593"/>
    <n v="1440337593"/>
    <b v="0"/>
    <n v="0"/>
    <b v="0"/>
    <s v="film &amp; video/science fiction"/>
    <n v="0"/>
    <e v="#DIV/0!"/>
    <s v="07-Jun-1939"/>
    <x v="0"/>
    <x v="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0"/>
    <n v="0"/>
    <n v="1"/>
    <s v="US"/>
    <s v="USD"/>
    <n v="1438405140"/>
    <n v="1435731041"/>
    <b v="0"/>
    <n v="58"/>
    <b v="0"/>
    <s v="film &amp; video/science fiction"/>
    <n v="3"/>
    <n v="81.239999999999995"/>
    <s v="22-Apr-1939"/>
    <x v="0"/>
    <x v="0"/>
    <x v="0"/>
  </r>
  <r>
    <n v="139"/>
    <s v="Roman Dead (Canceled)"/>
    <s v="When  Rome is infected with a zombie plague, Lucius Agrippa and a small group fights for survival"/>
    <n v="500"/>
    <n v="500"/>
    <x v="1"/>
    <n v="0"/>
    <n v="0"/>
    <n v="1"/>
    <s v="US"/>
    <s v="USD"/>
    <n v="1436738772"/>
    <n v="1435874772"/>
    <b v="0"/>
    <n v="1"/>
    <b v="0"/>
    <s v="film &amp; video/science fiction"/>
    <n v="100"/>
    <n v="500"/>
    <s v="23-Apr-1939"/>
    <x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n v="0"/>
    <n v="1"/>
    <s v="US"/>
    <s v="USD"/>
    <n v="1426823132"/>
    <n v="1424234732"/>
    <b v="0"/>
    <n v="0"/>
    <b v="0"/>
    <s v="film &amp; video/science fiction"/>
    <n v="0"/>
    <e v="#DIV/0!"/>
    <s v="28-Dec-1938"/>
    <x v="2"/>
    <x v="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"/>
    <n v="0"/>
    <n v="1"/>
    <s v="US"/>
    <s v="USD"/>
    <n v="1433043623"/>
    <n v="1429155623"/>
    <b v="0"/>
    <n v="28"/>
    <b v="0"/>
    <s v="film &amp; video/science fiction"/>
    <n v="11"/>
    <n v="46.18"/>
    <s v="15-Feb-1939"/>
    <x v="0"/>
    <x v="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n v="0"/>
    <n v="1"/>
    <s v="US"/>
    <s v="USD"/>
    <n v="1416176778"/>
    <n v="1414358778"/>
    <b v="0"/>
    <n v="1"/>
    <b v="0"/>
    <s v="film &amp; video/science fiction"/>
    <n v="0"/>
    <n v="10"/>
    <s v="20-Sep-1938"/>
    <x v="2"/>
    <x v="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n v="0"/>
    <n v="1"/>
    <s v="AU"/>
    <s v="AUD"/>
    <n v="1472882100"/>
    <n v="1467941542"/>
    <b v="0"/>
    <n v="0"/>
    <b v="0"/>
    <s v="film &amp; video/science fiction"/>
    <n v="0"/>
    <e v="#DIV/0!"/>
    <s v="09-Mar-1940"/>
    <x v="1"/>
    <x v="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"/>
    <n v="0"/>
    <n v="1"/>
    <s v="CA"/>
    <s v="CAD"/>
    <n v="1428945472"/>
    <n v="1423765072"/>
    <b v="0"/>
    <n v="37"/>
    <b v="0"/>
    <s v="film &amp; video/science fiction"/>
    <n v="28"/>
    <n v="55.95"/>
    <s v="23-Dec-1938"/>
    <x v="2"/>
    <x v="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0"/>
    <n v="0"/>
    <n v="1"/>
    <s v="US"/>
    <s v="USD"/>
    <n v="1439298052"/>
    <n v="1436965252"/>
    <b v="0"/>
    <n v="9"/>
    <b v="0"/>
    <s v="film &amp; video/science fiction"/>
    <n v="8"/>
    <n v="37.56"/>
    <s v="04-May-1939"/>
    <x v="0"/>
    <x v="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0"/>
    <n v="0"/>
    <n v="1"/>
    <s v="US"/>
    <s v="USD"/>
    <n v="1484698998"/>
    <n v="1479514998"/>
    <b v="0"/>
    <n v="3"/>
    <b v="0"/>
    <s v="film &amp; video/science fiction"/>
    <n v="1"/>
    <n v="38.33"/>
    <s v="03-Jul-1940"/>
    <x v="1"/>
    <x v="10"/>
    <x v="0"/>
  </r>
  <r>
    <n v="147"/>
    <s v="Consumed (Static Air) (Canceled)"/>
    <s v="Film makers catch live footage beyond their wildest dreams."/>
    <n v="7000"/>
    <n v="0"/>
    <x v="1"/>
    <n v="0"/>
    <n v="0"/>
    <n v="1"/>
    <s v="GB"/>
    <s v="GBP"/>
    <n v="1420741080"/>
    <n v="1417026340"/>
    <b v="0"/>
    <n v="0"/>
    <b v="0"/>
    <s v="film &amp; video/science fiction"/>
    <n v="0"/>
    <e v="#DIV/0!"/>
    <s v="17-Oct-1938"/>
    <x v="2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n v="0"/>
    <n v="1"/>
    <s v="US"/>
    <s v="USD"/>
    <n v="1456555536"/>
    <n v="1453963536"/>
    <b v="0"/>
    <n v="2"/>
    <b v="0"/>
    <s v="film &amp; video/science fiction"/>
    <n v="0"/>
    <n v="20"/>
    <s v="21-Oct-1939"/>
    <x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n v="0"/>
    <n v="0"/>
    <n v="1"/>
    <s v="US"/>
    <s v="USD"/>
    <n v="1419494400"/>
    <n v="1416888470"/>
    <b v="0"/>
    <n v="6"/>
    <b v="0"/>
    <s v="film &amp; video/science fiction"/>
    <n v="1"/>
    <n v="15.33"/>
    <s v="15-Oct-1938"/>
    <x v="2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n v="0"/>
    <n v="0"/>
    <n v="1"/>
    <s v="US"/>
    <s v="USD"/>
    <n v="1432612382"/>
    <n v="1427428382"/>
    <b v="0"/>
    <n v="67"/>
    <b v="0"/>
    <s v="film &amp; video/science fiction"/>
    <n v="23"/>
    <n v="449.43"/>
    <s v="29-Jan-1939"/>
    <x v="0"/>
    <x v="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n v="0"/>
    <n v="1"/>
    <s v="AU"/>
    <s v="AUD"/>
    <n v="1434633191"/>
    <n v="1429449191"/>
    <b v="0"/>
    <n v="5"/>
    <b v="0"/>
    <s v="film &amp; video/science fiction"/>
    <n v="0"/>
    <n v="28"/>
    <s v="18-Feb-1939"/>
    <x v="0"/>
    <x v="7"/>
    <x v="0"/>
  </r>
  <r>
    <n v="152"/>
    <s v="The Great Dark (Canceled)"/>
    <s v="The Great Dark is a journey through the unimaginable...and un foreseeable..."/>
    <n v="380000"/>
    <n v="30"/>
    <x v="1"/>
    <n v="0"/>
    <n v="0"/>
    <n v="1"/>
    <s v="US"/>
    <s v="USD"/>
    <n v="1411437100"/>
    <n v="1408845100"/>
    <b v="0"/>
    <n v="2"/>
    <b v="0"/>
    <s v="film &amp; video/science fiction"/>
    <n v="0"/>
    <n v="15"/>
    <s v="27-Jul-1938"/>
    <x v="2"/>
    <x v="10"/>
    <x v="0"/>
  </r>
  <r>
    <n v="153"/>
    <s v="Awakening (Canceled)"/>
    <s v="What would you do if you face something beyond your understanding? If someone you loved disappeared without a trace?"/>
    <n v="50000"/>
    <n v="359"/>
    <x v="1"/>
    <n v="0"/>
    <n v="0"/>
    <n v="1"/>
    <s v="US"/>
    <s v="USD"/>
    <n v="1417532644"/>
    <n v="1413900244"/>
    <b v="0"/>
    <n v="10"/>
    <b v="0"/>
    <s v="film &amp; video/science fiction"/>
    <n v="1"/>
    <n v="35.9"/>
    <s v="16-Sep-1938"/>
    <x v="2"/>
    <x v="1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n v="0"/>
    <n v="0"/>
    <n v="1"/>
    <s v="US"/>
    <s v="USD"/>
    <n v="1433336895"/>
    <n v="1429621695"/>
    <b v="0"/>
    <n v="3"/>
    <b v="0"/>
    <s v="film &amp; video/science fiction"/>
    <n v="3"/>
    <n v="13.33"/>
    <s v="20-Feb-1939"/>
    <x v="0"/>
    <x v="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n v="0"/>
    <n v="1"/>
    <s v="US"/>
    <s v="USD"/>
    <n v="1437657935"/>
    <n v="1434201935"/>
    <b v="0"/>
    <n v="4"/>
    <b v="0"/>
    <s v="film &amp; video/science fiction"/>
    <n v="0"/>
    <n v="20.25"/>
    <s v="07-Apr-1939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0"/>
    <n v="0"/>
    <n v="1"/>
    <s v="CA"/>
    <s v="CAD"/>
    <n v="1407034796"/>
    <n v="1401850796"/>
    <b v="0"/>
    <n v="15"/>
    <b v="0"/>
    <s v="film &amp; video/science fiction"/>
    <n v="5"/>
    <n v="119"/>
    <s v="18-May-1938"/>
    <x v="2"/>
    <x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n v="0"/>
    <n v="0"/>
    <n v="1"/>
    <s v="US"/>
    <s v="USD"/>
    <n v="1456523572"/>
    <n v="1453931572"/>
    <b v="0"/>
    <n v="2"/>
    <b v="0"/>
    <s v="film &amp; video/science fiction"/>
    <n v="0"/>
    <n v="4"/>
    <s v="21-Oct-1939"/>
    <x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n v="0"/>
    <n v="1"/>
    <s v="US"/>
    <s v="USD"/>
    <n v="1413942628"/>
    <n v="1411350628"/>
    <b v="0"/>
    <n v="0"/>
    <b v="0"/>
    <s v="film &amp; video/science fiction"/>
    <n v="0"/>
    <e v="#DIV/0!"/>
    <s v="21-Aug-1938"/>
    <x v="2"/>
    <x v="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n v="0"/>
    <n v="1"/>
    <s v="US"/>
    <s v="USD"/>
    <n v="1467541545"/>
    <n v="1464085545"/>
    <b v="0"/>
    <n v="1"/>
    <b v="0"/>
    <s v="film &amp; video/science fiction"/>
    <n v="0"/>
    <n v="10"/>
    <s v="30-Jan-1940"/>
    <x v="1"/>
    <x v="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n v="1"/>
    <b v="0"/>
    <s v="US"/>
    <s v="USD"/>
    <n v="1439675691"/>
    <n v="1434491691"/>
    <b v="0"/>
    <n v="0"/>
    <b v="0"/>
    <s v="film &amp; video/drama"/>
    <n v="0"/>
    <e v="#DIV/0!"/>
    <s v="09-Apr-1939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n v="1"/>
    <b v="0"/>
    <s v="US"/>
    <s v="USD"/>
    <n v="1404318595"/>
    <n v="1401726595"/>
    <b v="0"/>
    <n v="1"/>
    <b v="0"/>
    <s v="film &amp; video/drama"/>
    <n v="0"/>
    <n v="5"/>
    <s v="17-May-1938"/>
    <x v="2"/>
    <x v="6"/>
    <x v="0"/>
  </r>
  <r>
    <n v="162"/>
    <s v="See It My Way"/>
    <s v="This film follows a young man who has had only a troubled family life. He turns to all the wrong things and life falls apart."/>
    <n v="2800"/>
    <n v="435"/>
    <x v="2"/>
    <n v="0"/>
    <n v="1"/>
    <b v="0"/>
    <s v="US"/>
    <s v="USD"/>
    <n v="1408232520"/>
    <n v="1405393356"/>
    <b v="0"/>
    <n v="10"/>
    <b v="0"/>
    <s v="film &amp; video/drama"/>
    <n v="16"/>
    <n v="43.5"/>
    <s v="22-Jun-1938"/>
    <x v="2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n v="1"/>
    <b v="0"/>
    <s v="US"/>
    <s v="USD"/>
    <n v="1443657600"/>
    <n v="1440716654"/>
    <b v="0"/>
    <n v="0"/>
    <b v="0"/>
    <s v="film &amp; video/drama"/>
    <n v="0"/>
    <e v="#DIV/0!"/>
    <s v="11-Jun-1939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0"/>
    <n v="1"/>
    <b v="0"/>
    <s v="US"/>
    <s v="USD"/>
    <n v="1411150701"/>
    <n v="1405966701"/>
    <b v="0"/>
    <n v="7"/>
    <b v="0"/>
    <s v="film &amp; video/drama"/>
    <n v="1"/>
    <n v="91.43"/>
    <s v="28-Jun-1938"/>
    <x v="2"/>
    <x v="3"/>
    <x v="0"/>
  </r>
  <r>
    <n v="165"/>
    <s v="NET"/>
    <s v="A teacher. A boy. The beach and a heatwave that drove them all insane."/>
    <n v="17000"/>
    <n v="0"/>
    <x v="2"/>
    <n v="0"/>
    <n v="1"/>
    <b v="0"/>
    <s v="GB"/>
    <s v="GBP"/>
    <n v="1452613724"/>
    <n v="1450021724"/>
    <b v="0"/>
    <n v="0"/>
    <b v="0"/>
    <s v="film &amp; video/drama"/>
    <n v="0"/>
    <e v="#DIV/0!"/>
    <s v="12-Sep-1939"/>
    <x v="0"/>
    <x v="1"/>
    <x v="0"/>
  </r>
  <r>
    <n v="166"/>
    <s v="Pressure"/>
    <s v="A young teen makes a bad decision after joining gang and the film expresses his choices that led him to that point."/>
    <n v="5000"/>
    <n v="3000"/>
    <x v="2"/>
    <n v="0"/>
    <n v="1"/>
    <b v="0"/>
    <s v="US"/>
    <s v="USD"/>
    <n v="1484531362"/>
    <n v="1481939362"/>
    <b v="0"/>
    <n v="1"/>
    <b v="0"/>
    <s v="film &amp; video/drama"/>
    <n v="60"/>
    <n v="3000"/>
    <s v="27-Jul-1940"/>
    <x v="1"/>
    <x v="10"/>
    <x v="0"/>
  </r>
  <r>
    <n v="167"/>
    <s v="Past"/>
    <s v="A young man experiences a tragedy and has the opportunity to go back and learn from his mistakes and find out his true self."/>
    <n v="110000"/>
    <n v="11"/>
    <x v="2"/>
    <n v="0"/>
    <n v="1"/>
    <b v="0"/>
    <s v="US"/>
    <s v="USD"/>
    <n v="1438726535"/>
    <n v="1433542535"/>
    <b v="0"/>
    <n v="2"/>
    <b v="0"/>
    <s v="film &amp; video/drama"/>
    <n v="0"/>
    <n v="5.5"/>
    <s v="31-Mar-1939"/>
    <x v="0"/>
    <x v="5"/>
    <x v="0"/>
  </r>
  <r>
    <n v="168"/>
    <s v="Moving On"/>
    <s v="A homeless Gulf War 2 vet, and Congressional Medal of Honor recipient fights for his sanity on the mean streets of Albuquerque."/>
    <n v="8000"/>
    <n v="325"/>
    <x v="2"/>
    <n v="0"/>
    <n v="1"/>
    <b v="0"/>
    <s v="US"/>
    <s v="USD"/>
    <n v="1426791770"/>
    <n v="1424203370"/>
    <b v="0"/>
    <n v="3"/>
    <b v="0"/>
    <s v="film &amp; video/drama"/>
    <n v="4"/>
    <n v="108.33"/>
    <s v="28-Dec-1938"/>
    <x v="2"/>
    <x v="8"/>
    <x v="0"/>
  </r>
  <r>
    <n v="169"/>
    <s v="Family"/>
    <s v="Family is a short film about a father and son and two brothers who were separated by the Korean war and finally reunite after 60 years."/>
    <n v="2500"/>
    <n v="560"/>
    <x v="2"/>
    <n v="0"/>
    <n v="1"/>
    <b v="0"/>
    <s v="GB"/>
    <s v="GBP"/>
    <n v="1413634059"/>
    <n v="1411042059"/>
    <b v="0"/>
    <n v="10"/>
    <b v="0"/>
    <s v="film &amp; video/drama"/>
    <n v="22"/>
    <n v="56"/>
    <s v="18-Aug-1938"/>
    <x v="2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n v="0"/>
    <n v="1"/>
    <b v="0"/>
    <s v="US"/>
    <s v="USD"/>
    <n v="1440912480"/>
    <n v="1438385283"/>
    <b v="0"/>
    <n v="10"/>
    <b v="0"/>
    <s v="film &amp; video/drama"/>
    <n v="3"/>
    <n v="32.5"/>
    <s v="18-May-1939"/>
    <x v="0"/>
    <x v="6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n v="1"/>
    <b v="0"/>
    <s v="US"/>
    <s v="USD"/>
    <n v="1470975614"/>
    <n v="1465791614"/>
    <b v="0"/>
    <n v="1"/>
    <b v="0"/>
    <s v="film &amp; video/drama"/>
    <n v="0"/>
    <n v="1"/>
    <s v="16-Feb-1940"/>
    <x v="1"/>
    <x v="7"/>
    <x v="0"/>
  </r>
  <r>
    <n v="172"/>
    <s v="The Blind Dolphin Story"/>
    <s v="A short film on the rarest mammal and the second most endangered freshwater river dolphin, in Pakistan."/>
    <n v="95000"/>
    <n v="0"/>
    <x v="2"/>
    <n v="0"/>
    <n v="1"/>
    <b v="0"/>
    <s v="US"/>
    <s v="USD"/>
    <n v="1426753723"/>
    <n v="1423733323"/>
    <b v="0"/>
    <n v="0"/>
    <b v="0"/>
    <s v="film &amp; video/drama"/>
    <n v="0"/>
    <e v="#DIV/0!"/>
    <s v="23-Dec-1938"/>
    <x v="2"/>
    <x v="8"/>
    <x v="0"/>
  </r>
  <r>
    <n v="173"/>
    <s v="7 Sins"/>
    <s v="This is a film inspired by Quentin Tarantino, I want to make a film thats entertaining yet gritty. 7 Sins is in pre-production."/>
    <n v="1110"/>
    <n v="0"/>
    <x v="2"/>
    <n v="0"/>
    <n v="1"/>
    <b v="0"/>
    <s v="GB"/>
    <s v="GBP"/>
    <n v="1425131108"/>
    <n v="1422539108"/>
    <b v="0"/>
    <n v="0"/>
    <b v="0"/>
    <s v="film &amp; video/drama"/>
    <n v="0"/>
    <e v="#DIV/0!"/>
    <s v="11-Dec-1938"/>
    <x v="2"/>
    <x v="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n v="1"/>
    <b v="0"/>
    <s v="NL"/>
    <s v="EUR"/>
    <n v="1431108776"/>
    <n v="1425924776"/>
    <b v="0"/>
    <n v="0"/>
    <b v="0"/>
    <s v="film &amp; video/drama"/>
    <n v="0"/>
    <e v="#DIV/0!"/>
    <s v="14-Jan-1939"/>
    <x v="0"/>
    <x v="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0"/>
    <n v="1"/>
    <b v="0"/>
    <s v="GB"/>
    <s v="GBP"/>
    <n v="1409337611"/>
    <n v="1407177611"/>
    <b v="0"/>
    <n v="26"/>
    <b v="0"/>
    <s v="film &amp; video/drama"/>
    <n v="6"/>
    <n v="49.88"/>
    <s v="10-Jul-1938"/>
    <x v="2"/>
    <x v="10"/>
    <x v="0"/>
  </r>
  <r>
    <n v="176"/>
    <s v="Silent Monster"/>
    <s v="I'm seeking funding to finish my short film, Silent Monster, to bring awareness to teenage bullying as well as teenage violence."/>
    <n v="1500"/>
    <n v="0"/>
    <x v="2"/>
    <n v="0"/>
    <n v="1"/>
    <b v="0"/>
    <s v="US"/>
    <s v="USD"/>
    <n v="1438803999"/>
    <n v="1436211999"/>
    <b v="0"/>
    <n v="0"/>
    <b v="0"/>
    <s v="film &amp; video/drama"/>
    <n v="0"/>
    <e v="#DIV/0!"/>
    <s v="27-Apr-1939"/>
    <x v="0"/>
    <x v="0"/>
    <x v="0"/>
  </r>
  <r>
    <n v="177"/>
    <s v="The Good Samaritan"/>
    <s v="I'm making a modern day version of the bible story &quot; The Good Samaritan&quot;"/>
    <n v="450"/>
    <n v="180"/>
    <x v="2"/>
    <n v="0"/>
    <n v="1"/>
    <b v="0"/>
    <s v="US"/>
    <s v="USD"/>
    <n v="1427155726"/>
    <n v="1425690526"/>
    <b v="0"/>
    <n v="7"/>
    <b v="0"/>
    <s v="film &amp; video/drama"/>
    <n v="40"/>
    <n v="25.71"/>
    <s v="11-Jan-1939"/>
    <x v="0"/>
    <x v="9"/>
    <x v="0"/>
  </r>
  <r>
    <n v="178"/>
    <s v="El viaje de LucÃ­a"/>
    <s v="El viaje de LucÃ­a es un largometraje de ficciÃ³n con temÃ¡tica sobre el cÃ¡ncer infantil."/>
    <n v="500000"/>
    <n v="0"/>
    <x v="2"/>
    <n v="0"/>
    <n v="1"/>
    <b v="0"/>
    <s v="ES"/>
    <s v="EUR"/>
    <n v="1448582145"/>
    <n v="1445986545"/>
    <b v="0"/>
    <n v="0"/>
    <b v="0"/>
    <s v="film &amp; video/drama"/>
    <n v="0"/>
    <e v="#DIV/0!"/>
    <s v="02-Aug-1939"/>
    <x v="0"/>
    <x v="4"/>
    <x v="0"/>
  </r>
  <r>
    <n v="179"/>
    <s v="Sustain: A Film About Survival"/>
    <s v="A feature-length film about how three people survive in a diseased world."/>
    <n v="1000"/>
    <n v="200"/>
    <x v="2"/>
    <n v="0"/>
    <n v="1"/>
    <b v="0"/>
    <s v="US"/>
    <s v="USD"/>
    <n v="1457056555"/>
    <n v="1454464555"/>
    <b v="0"/>
    <n v="2"/>
    <b v="0"/>
    <s v="film &amp; video/drama"/>
    <n v="20"/>
    <n v="100"/>
    <s v="26-Oct-1939"/>
    <x v="0"/>
    <x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n v="0"/>
    <n v="1"/>
    <b v="0"/>
    <s v="GB"/>
    <s v="GBP"/>
    <n v="1428951600"/>
    <n v="1425512843"/>
    <b v="0"/>
    <n v="13"/>
    <b v="0"/>
    <s v="film &amp; video/drama"/>
    <n v="33"/>
    <n v="30.85"/>
    <s v="10-Jan-1939"/>
    <x v="0"/>
    <x v="9"/>
    <x v="0"/>
  </r>
  <r>
    <n v="181"/>
    <s v="Immemorial"/>
    <s v="Christina has been suffering with flash backs and some very disturbing nightmares and realises that it is more than just nightmares."/>
    <n v="3423"/>
    <n v="722"/>
    <x v="2"/>
    <n v="0"/>
    <n v="1"/>
    <b v="0"/>
    <s v="GB"/>
    <s v="GBP"/>
    <n v="1434995295"/>
    <n v="1432403295"/>
    <b v="0"/>
    <n v="4"/>
    <b v="0"/>
    <s v="film &amp; video/drama"/>
    <n v="21"/>
    <n v="180.5"/>
    <s v="20-Mar-1939"/>
    <x v="0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n v="1"/>
    <b v="0"/>
    <s v="US"/>
    <s v="USD"/>
    <n v="1483748232"/>
    <n v="1481156232"/>
    <b v="0"/>
    <n v="0"/>
    <b v="0"/>
    <s v="film &amp; video/drama"/>
    <n v="0"/>
    <e v="#DIV/0!"/>
    <s v="19-Jul-1940"/>
    <x v="1"/>
    <x v="10"/>
    <x v="0"/>
  </r>
  <r>
    <n v="183"/>
    <s v="Three Little Words"/>
    <s v="Don't kill me until I meet my Dad"/>
    <n v="12500"/>
    <n v="4482"/>
    <x v="2"/>
    <n v="0"/>
    <n v="1"/>
    <b v="0"/>
    <s v="GB"/>
    <s v="GBP"/>
    <n v="1417033610"/>
    <n v="1414438010"/>
    <b v="0"/>
    <n v="12"/>
    <b v="0"/>
    <s v="film &amp; video/drama"/>
    <n v="36"/>
    <n v="373.5"/>
    <s v="21-Sep-1938"/>
    <x v="2"/>
    <x v="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0"/>
    <n v="1"/>
    <b v="0"/>
    <s v="CA"/>
    <s v="CAD"/>
    <n v="1409543940"/>
    <n v="1404586762"/>
    <b v="0"/>
    <n v="2"/>
    <b v="0"/>
    <s v="film &amp; video/drama"/>
    <n v="3"/>
    <n v="25.5"/>
    <s v="14-Jun-1938"/>
    <x v="2"/>
    <x v="3"/>
    <x v="0"/>
  </r>
  <r>
    <n v="185"/>
    <s v="BLANK Short Movie"/>
    <s v="Love has no boundaries!"/>
    <n v="40000"/>
    <n v="2200"/>
    <x v="2"/>
    <n v="0"/>
    <n v="1"/>
    <b v="0"/>
    <s v="NO"/>
    <s v="NOK"/>
    <n v="1471557139"/>
    <n v="1468965139"/>
    <b v="0"/>
    <n v="10"/>
    <b v="0"/>
    <s v="film &amp; video/drama"/>
    <n v="6"/>
    <n v="220"/>
    <s v="19-Mar-1940"/>
    <x v="1"/>
    <x v="5"/>
    <x v="0"/>
  </r>
  <r>
    <n v="186"/>
    <s v="Feature Film: The Wolfes"/>
    <s v="My film is about a boy who discovers the truth about his fathers dissapearance through the dark secrets of his mothers past."/>
    <n v="5000"/>
    <n v="0"/>
    <x v="2"/>
    <n v="0"/>
    <n v="1"/>
    <b v="0"/>
    <s v="US"/>
    <s v="USD"/>
    <n v="1488571200"/>
    <n v="1485977434"/>
    <b v="0"/>
    <n v="0"/>
    <b v="0"/>
    <s v="film &amp; video/drama"/>
    <n v="0"/>
    <e v="#DIV/0!"/>
    <s v="05-Sep-1940"/>
    <x v="1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n v="0"/>
    <n v="1"/>
    <b v="0"/>
    <s v="US"/>
    <s v="USD"/>
    <n v="1437461940"/>
    <n v="1435383457"/>
    <b v="0"/>
    <n v="5"/>
    <b v="0"/>
    <s v="film &amp; video/drama"/>
    <n v="16"/>
    <n v="160"/>
    <s v="18-Apr-1939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n v="1"/>
    <b v="0"/>
    <s v="US"/>
    <s v="USD"/>
    <n v="1409891015"/>
    <n v="1407299015"/>
    <b v="0"/>
    <n v="0"/>
    <b v="0"/>
    <s v="film &amp; video/drama"/>
    <n v="0"/>
    <e v="#DIV/0!"/>
    <s v="11-Jul-1938"/>
    <x v="2"/>
    <x v="1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n v="1"/>
    <b v="0"/>
    <s v="US"/>
    <s v="USD"/>
    <n v="1472920477"/>
    <n v="1467736477"/>
    <b v="0"/>
    <n v="5"/>
    <b v="0"/>
    <s v="film &amp; video/drama"/>
    <n v="0"/>
    <n v="69"/>
    <s v="07-Mar-1940"/>
    <x v="1"/>
    <x v="5"/>
    <x v="0"/>
  </r>
  <r>
    <n v="190"/>
    <s v="REGIONRAT, the movie"/>
    <s v="Because hope can be a 4 letter word"/>
    <n v="12000"/>
    <n v="50"/>
    <x v="2"/>
    <n v="0"/>
    <n v="1"/>
    <b v="0"/>
    <s v="US"/>
    <s v="USD"/>
    <n v="1466091446"/>
    <n v="1465227446"/>
    <b v="0"/>
    <n v="1"/>
    <b v="0"/>
    <s v="film &amp; video/drama"/>
    <n v="0"/>
    <n v="50"/>
    <s v="11-Feb-1940"/>
    <x v="1"/>
    <x v="7"/>
    <x v="0"/>
  </r>
  <r>
    <n v="191"/>
    <s v="Trillion: Feature Film"/>
    <s v="A young boy passionate about Astronomy and Chemistry tracks down an astroid that scientists said would never hit earth."/>
    <n v="5000"/>
    <n v="250"/>
    <x v="2"/>
    <n v="0"/>
    <n v="1"/>
    <b v="0"/>
    <s v="AU"/>
    <s v="AUD"/>
    <n v="1443782138"/>
    <n v="1440326138"/>
    <b v="0"/>
    <n v="3"/>
    <b v="0"/>
    <s v="film &amp; video/drama"/>
    <n v="5"/>
    <n v="83.33"/>
    <s v="07-Jun-1939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n v="1"/>
    <b v="0"/>
    <s v="US"/>
    <s v="USD"/>
    <n v="1413572432"/>
    <n v="1410980432"/>
    <b v="0"/>
    <n v="3"/>
    <b v="0"/>
    <s v="film &amp; video/drama"/>
    <n v="0"/>
    <n v="5.67"/>
    <s v="17-Aug-1938"/>
    <x v="2"/>
    <x v="4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n v="1"/>
    <b v="0"/>
    <s v="GB"/>
    <s v="GBP"/>
    <n v="1417217166"/>
    <n v="1412029566"/>
    <b v="0"/>
    <n v="0"/>
    <b v="0"/>
    <s v="film &amp; video/drama"/>
    <n v="0"/>
    <e v="#DIV/0!"/>
    <s v="28-Aug-1938"/>
    <x v="2"/>
    <x v="4"/>
    <x v="0"/>
  </r>
  <r>
    <n v="194"/>
    <s v="Desperation Short Film"/>
    <s v="Northern Irish Original Short Film based on the desperation of love and survival and taking a risk that may change everything."/>
    <n v="2500"/>
    <n v="3"/>
    <x v="2"/>
    <n v="0"/>
    <n v="1"/>
    <b v="0"/>
    <s v="GB"/>
    <s v="GBP"/>
    <n v="1457308531"/>
    <n v="1452124531"/>
    <b v="0"/>
    <n v="3"/>
    <b v="0"/>
    <s v="film &amp; video/drama"/>
    <n v="0"/>
    <n v="1"/>
    <s v="03-Oct-1939"/>
    <x v="0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n v="1"/>
    <b v="0"/>
    <s v="US"/>
    <s v="USD"/>
    <n v="1436544332"/>
    <n v="1431360332"/>
    <b v="0"/>
    <n v="0"/>
    <b v="0"/>
    <s v="film &amp; video/drama"/>
    <n v="0"/>
    <e v="#DIV/0!"/>
    <s v="09-Mar-1939"/>
    <x v="0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n v="0"/>
    <n v="1"/>
    <b v="0"/>
    <s v="GB"/>
    <s v="GBP"/>
    <n v="1444510800"/>
    <n v="1442062898"/>
    <b v="0"/>
    <n v="19"/>
    <b v="0"/>
    <s v="film &amp; video/drama"/>
    <n v="42"/>
    <n v="77.11"/>
    <s v="24-Jun-1939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"/>
    <n v="1"/>
    <b v="0"/>
    <s v="GB"/>
    <s v="GBP"/>
    <n v="1487365200"/>
    <n v="1483734100"/>
    <b v="0"/>
    <n v="8"/>
    <b v="0"/>
    <s v="film &amp; video/drama"/>
    <n v="10"/>
    <n v="32.75"/>
    <s v="14-Aug-1940"/>
    <x v="1"/>
    <x v="4"/>
    <x v="0"/>
  </r>
  <r>
    <n v="198"/>
    <s v="Nine Lives"/>
    <s v="Nine Lives is a story of one woman's survival of EIGHT near deaths and her love for one man as an influence to fight for the NINTH."/>
    <n v="25000"/>
    <n v="279"/>
    <x v="2"/>
    <n v="0"/>
    <n v="1"/>
    <b v="0"/>
    <s v="US"/>
    <s v="USD"/>
    <n v="1412500322"/>
    <n v="1409908322"/>
    <b v="0"/>
    <n v="6"/>
    <b v="0"/>
    <s v="film &amp; video/drama"/>
    <n v="1"/>
    <n v="46.5"/>
    <s v="07-Aug-1938"/>
    <x v="2"/>
    <x v="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n v="1"/>
    <b v="0"/>
    <s v="US"/>
    <s v="USD"/>
    <n v="1472698702"/>
    <n v="1470106702"/>
    <b v="0"/>
    <n v="0"/>
    <b v="0"/>
    <s v="film &amp; video/drama"/>
    <n v="0"/>
    <e v="#DIV/0!"/>
    <s v="31-Mar-1940"/>
    <x v="1"/>
    <x v="5"/>
    <x v="0"/>
  </r>
  <r>
    <n v="200"/>
    <s v="The Crossing Shore"/>
    <s v="A film dedicated to an AAF Pilot's struggle to survive behind enemy lines during WWII."/>
    <n v="6000"/>
    <n v="1571.55"/>
    <x v="2"/>
    <n v="0"/>
    <n v="1"/>
    <b v="0"/>
    <s v="US"/>
    <s v="USD"/>
    <n v="1410746403"/>
    <n v="1408154403"/>
    <b v="0"/>
    <n v="18"/>
    <b v="0"/>
    <s v="film &amp; video/drama"/>
    <n v="26"/>
    <n v="87.31"/>
    <s v="20-Jul-1938"/>
    <x v="2"/>
    <x v="10"/>
    <x v="0"/>
  </r>
  <r>
    <n v="201"/>
    <s v="Life of Change"/>
    <s v="Everyone has a choice. Can two college students get past their differences to save the life of a man whom they've never met before?"/>
    <n v="650"/>
    <n v="380"/>
    <x v="2"/>
    <n v="0"/>
    <n v="1"/>
    <b v="0"/>
    <s v="US"/>
    <s v="USD"/>
    <n v="1423424329"/>
    <n v="1421696329"/>
    <b v="0"/>
    <n v="7"/>
    <b v="0"/>
    <s v="film &amp; video/drama"/>
    <n v="58"/>
    <n v="54.29"/>
    <s v="02-Dec-1938"/>
    <x v="2"/>
    <x v="8"/>
    <x v="0"/>
  </r>
  <r>
    <n v="202"/>
    <s v="Modern Gangsters"/>
    <s v="new web series created by jonney terry"/>
    <n v="6000"/>
    <n v="0"/>
    <x v="2"/>
    <n v="0"/>
    <n v="1"/>
    <b v="0"/>
    <s v="US"/>
    <s v="USD"/>
    <n v="1444337940"/>
    <n v="1441750564"/>
    <b v="0"/>
    <n v="0"/>
    <b v="0"/>
    <s v="film &amp; video/drama"/>
    <n v="0"/>
    <e v="#DIV/0!"/>
    <s v="21-Jun-1939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n v="0"/>
    <n v="1"/>
    <b v="0"/>
    <s v="GB"/>
    <s v="GBP"/>
    <n v="1422562864"/>
    <n v="1417378864"/>
    <b v="0"/>
    <n v="8"/>
    <b v="0"/>
    <s v="film &amp; video/drama"/>
    <n v="30"/>
    <n v="93.25"/>
    <s v="20-Oct-1938"/>
    <x v="2"/>
    <x v="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"/>
    <n v="1"/>
    <b v="0"/>
    <s v="AU"/>
    <s v="AUD"/>
    <n v="1470319203"/>
    <n v="1467727203"/>
    <b v="0"/>
    <n v="1293"/>
    <b v="0"/>
    <s v="film &amp; video/drama"/>
    <n v="51"/>
    <n v="117.68"/>
    <s v="07-Mar-1940"/>
    <x v="1"/>
    <x v="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"/>
    <n v="1"/>
    <b v="0"/>
    <s v="US"/>
    <s v="USD"/>
    <n v="1444144222"/>
    <n v="1441120222"/>
    <b v="0"/>
    <n v="17"/>
    <b v="0"/>
    <s v="film &amp; video/drama"/>
    <n v="16"/>
    <n v="76.47"/>
    <s v="15-Jun-1939"/>
    <x v="0"/>
    <x v="3"/>
    <x v="0"/>
  </r>
  <r>
    <n v="206"/>
    <s v="Blood Bond Movie Development"/>
    <s v="A love story featuring adoption,struggle,dysfunction,grace, healing, and restoration."/>
    <n v="12700"/>
    <n v="0"/>
    <x v="2"/>
    <n v="0"/>
    <n v="1"/>
    <b v="0"/>
    <s v="US"/>
    <s v="USD"/>
    <n v="1470441983"/>
    <n v="1468627583"/>
    <b v="0"/>
    <n v="0"/>
    <b v="0"/>
    <s v="film &amp; video/drama"/>
    <n v="0"/>
    <e v="#DIV/0!"/>
    <s v="16-Mar-1940"/>
    <x v="1"/>
    <x v="5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n v="0"/>
    <n v="1"/>
    <b v="0"/>
    <s v="CA"/>
    <s v="CAD"/>
    <n v="1420346638"/>
    <n v="1417754638"/>
    <b v="0"/>
    <n v="13"/>
    <b v="0"/>
    <s v="film &amp; video/drama"/>
    <n v="15"/>
    <n v="163.85"/>
    <s v="24-Oct-1938"/>
    <x v="2"/>
    <x v="2"/>
    <x v="0"/>
  </r>
  <r>
    <n v="208"/>
    <s v="OLIVIA"/>
    <s v="A young woman's journey from Africa to Australia where she finds heaven on earth, love and tragedy. Within her tragedy she saves lives."/>
    <n v="50000"/>
    <n v="0"/>
    <x v="2"/>
    <n v="0"/>
    <n v="1"/>
    <b v="0"/>
    <s v="AU"/>
    <s v="AUD"/>
    <n v="1418719967"/>
    <n v="1416127967"/>
    <b v="0"/>
    <n v="0"/>
    <b v="0"/>
    <s v="film &amp; video/drama"/>
    <n v="0"/>
    <e v="#DIV/0!"/>
    <s v="08-Oct-1938"/>
    <x v="2"/>
    <x v="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n v="1"/>
    <b v="0"/>
    <s v="US"/>
    <s v="USD"/>
    <n v="1436566135"/>
    <n v="1433974135"/>
    <b v="0"/>
    <n v="0"/>
    <b v="0"/>
    <s v="film &amp; video/drama"/>
    <n v="0"/>
    <e v="#DIV/0!"/>
    <s v="04-Apr-1939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0"/>
    <n v="1"/>
    <b v="0"/>
    <s v="US"/>
    <s v="USD"/>
    <n v="1443675600"/>
    <n v="1441157592"/>
    <b v="0"/>
    <n v="33"/>
    <b v="0"/>
    <s v="film &amp; video/drama"/>
    <n v="25"/>
    <n v="91.82"/>
    <s v="15-Jun-1939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"/>
    <n v="1"/>
    <b v="0"/>
    <s v="US"/>
    <s v="USD"/>
    <n v="1442634617"/>
    <n v="1440042617"/>
    <b v="0"/>
    <n v="12"/>
    <b v="0"/>
    <s v="film &amp; video/drama"/>
    <n v="45"/>
    <n v="185.83"/>
    <s v="04-Jun-1939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n v="1"/>
    <b v="0"/>
    <s v="US"/>
    <s v="USD"/>
    <n v="1460837320"/>
    <n v="1455656920"/>
    <b v="0"/>
    <n v="1"/>
    <b v="0"/>
    <s v="film &amp; video/drama"/>
    <n v="0"/>
    <n v="1"/>
    <s v="07-Nov-1939"/>
    <x v="0"/>
    <x v="11"/>
    <x v="0"/>
  </r>
  <r>
    <n v="213"/>
    <s v="Hart Blvd. A feature film by Andrew Greve"/>
    <s v="A family dramedy about a grandfather  and grandson who are both on their path to redemption."/>
    <n v="50000"/>
    <n v="20"/>
    <x v="2"/>
    <n v="0"/>
    <n v="1"/>
    <b v="0"/>
    <s v="US"/>
    <s v="USD"/>
    <n v="1439734001"/>
    <n v="1437142547"/>
    <b v="0"/>
    <n v="1"/>
    <b v="0"/>
    <s v="film &amp; video/drama"/>
    <n v="0"/>
    <n v="20"/>
    <s v="06-May-1939"/>
    <x v="0"/>
    <x v="6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n v="1"/>
    <b v="0"/>
    <s v="US"/>
    <s v="USD"/>
    <n v="1425655349"/>
    <n v="1420471349"/>
    <b v="0"/>
    <n v="1"/>
    <b v="0"/>
    <s v="film &amp; video/drama"/>
    <n v="0"/>
    <n v="1"/>
    <s v="20-Nov-1938"/>
    <x v="2"/>
    <x v="11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n v="1"/>
    <b v="0"/>
    <s v="GB"/>
    <s v="GBP"/>
    <n v="1455753540"/>
    <n v="1452058282"/>
    <b v="0"/>
    <n v="1"/>
    <b v="0"/>
    <s v="film &amp; video/drama"/>
    <n v="0"/>
    <n v="10"/>
    <s v="02-Oct-1939"/>
    <x v="0"/>
    <x v="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"/>
    <n v="1"/>
    <b v="0"/>
    <s v="US"/>
    <s v="USD"/>
    <n v="1429740037"/>
    <n v="1425423637"/>
    <b v="0"/>
    <n v="84"/>
    <b v="0"/>
    <s v="film &amp; video/drama"/>
    <n v="56"/>
    <n v="331.54"/>
    <s v="09-Jan-1939"/>
    <x v="0"/>
    <x v="9"/>
    <x v="0"/>
  </r>
  <r>
    <n v="217"/>
    <s v="Bitch"/>
    <s v="A roadmovie by paw"/>
    <n v="100000"/>
    <n v="11943"/>
    <x v="2"/>
    <n v="0"/>
    <n v="1"/>
    <b v="0"/>
    <s v="SE"/>
    <s v="SEK"/>
    <n v="1419780149"/>
    <n v="1417101749"/>
    <b v="0"/>
    <n v="38"/>
    <b v="0"/>
    <s v="film &amp; video/drama"/>
    <n v="12"/>
    <n v="314.29000000000002"/>
    <s v="18-Oct-1938"/>
    <x v="2"/>
    <x v="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"/>
    <n v="1"/>
    <b v="0"/>
    <s v="US"/>
    <s v="USD"/>
    <n v="1431702289"/>
    <n v="1426518289"/>
    <b v="0"/>
    <n v="1"/>
    <b v="0"/>
    <s v="film &amp; video/drama"/>
    <n v="2"/>
    <n v="100"/>
    <s v="20-Jan-1939"/>
    <x v="0"/>
    <x v="9"/>
    <x v="0"/>
  </r>
  <r>
    <n v="219"/>
    <s v="True Colors"/>
    <s v="An hour-long pilot about a group of suburban LGBT teens coming of age in the early 90's."/>
    <n v="50000"/>
    <n v="8815"/>
    <x v="2"/>
    <n v="0"/>
    <n v="1"/>
    <b v="0"/>
    <s v="US"/>
    <s v="USD"/>
    <n v="1459493940"/>
    <n v="1456732225"/>
    <b v="0"/>
    <n v="76"/>
    <b v="0"/>
    <s v="film &amp; video/drama"/>
    <n v="18"/>
    <n v="115.99"/>
    <s v="18-Nov-1939"/>
    <x v="0"/>
    <x v="11"/>
    <x v="0"/>
  </r>
  <r>
    <n v="220"/>
    <s v="LA VIE"/>
    <s v="A Freelancer abandons everything to chase after his dream of being &quot;great&quot; escape to Bangkok and return to his home-world."/>
    <n v="50000"/>
    <n v="360"/>
    <x v="2"/>
    <n v="0"/>
    <n v="1"/>
    <b v="0"/>
    <s v="US"/>
    <s v="USD"/>
    <n v="1440101160"/>
    <n v="1436542030"/>
    <b v="0"/>
    <n v="3"/>
    <b v="0"/>
    <s v="film &amp; video/drama"/>
    <n v="1"/>
    <n v="120"/>
    <s v="30-Apr-1939"/>
    <x v="0"/>
    <x v="0"/>
    <x v="0"/>
  </r>
  <r>
    <n v="221"/>
    <s v="Archetypes"/>
    <s v="Film about Schizophrenia with Surreal Twists!"/>
    <n v="50000"/>
    <n v="0"/>
    <x v="2"/>
    <n v="0"/>
    <n v="1"/>
    <b v="0"/>
    <s v="US"/>
    <s v="USD"/>
    <n v="1427569564"/>
    <n v="1422389164"/>
    <b v="0"/>
    <n v="0"/>
    <b v="0"/>
    <s v="film &amp; video/drama"/>
    <n v="0"/>
    <e v="#DIV/0!"/>
    <s v="09-Dec-1938"/>
    <x v="2"/>
    <x v="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"/>
    <n v="1"/>
    <b v="0"/>
    <s v="US"/>
    <s v="USD"/>
    <n v="1427423940"/>
    <n v="1422383318"/>
    <b v="0"/>
    <n v="2"/>
    <b v="0"/>
    <s v="film &amp; video/drama"/>
    <n v="13"/>
    <n v="65"/>
    <s v="09-Dec-1938"/>
    <x v="2"/>
    <x v="8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n v="1"/>
    <b v="0"/>
    <s v="US"/>
    <s v="USD"/>
    <n v="1463879100"/>
    <n v="1461287350"/>
    <b v="0"/>
    <n v="0"/>
    <b v="0"/>
    <s v="film &amp; video/drama"/>
    <n v="0"/>
    <e v="#DIV/0!"/>
    <s v="02-Jan-1940"/>
    <x v="1"/>
    <x v="9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n v="1"/>
    <b v="0"/>
    <s v="AU"/>
    <s v="AUD"/>
    <n v="1436506726"/>
    <n v="1431322726"/>
    <b v="0"/>
    <n v="0"/>
    <b v="0"/>
    <s v="film &amp; video/drama"/>
    <n v="0"/>
    <e v="#DIV/0!"/>
    <s v="09-Mar-1939"/>
    <x v="0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n v="1"/>
    <b v="0"/>
    <s v="US"/>
    <s v="USD"/>
    <n v="1460153054"/>
    <n v="1457564654"/>
    <b v="0"/>
    <n v="0"/>
    <b v="0"/>
    <s v="film &amp; video/drama"/>
    <n v="0"/>
    <e v="#DIV/0!"/>
    <s v="26-Nov-1939"/>
    <x v="0"/>
    <x v="11"/>
    <x v="0"/>
  </r>
  <r>
    <n v="226"/>
    <s v="MAGGIE Film"/>
    <s v="A TRUE STORY OF DOMESTIC VILOLENCE THAT SEEKS TO OFFER THE VIEWER OUTLEST OF SUPPORT."/>
    <n v="29000"/>
    <n v="250"/>
    <x v="2"/>
    <n v="0"/>
    <n v="1"/>
    <b v="0"/>
    <s v="GB"/>
    <s v="GBP"/>
    <n v="1433064540"/>
    <n v="1428854344"/>
    <b v="0"/>
    <n v="2"/>
    <b v="0"/>
    <s v="film &amp; video/drama"/>
    <n v="1"/>
    <n v="125"/>
    <s v="12-Feb-1939"/>
    <x v="0"/>
    <x v="7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n v="1"/>
    <b v="0"/>
    <s v="US"/>
    <s v="USD"/>
    <n v="1436477241"/>
    <n v="1433885241"/>
    <b v="0"/>
    <n v="0"/>
    <b v="0"/>
    <s v="film &amp; video/drama"/>
    <n v="0"/>
    <e v="#DIV/0!"/>
    <s v="03-Apr-1939"/>
    <x v="0"/>
    <x v="0"/>
    <x v="0"/>
  </r>
  <r>
    <n v="228"/>
    <s v="Facets of a Geek life"/>
    <s v="I am making a film from one one of my books called facets of a Geek life."/>
    <n v="8000"/>
    <n v="0"/>
    <x v="2"/>
    <n v="0"/>
    <n v="1"/>
    <b v="0"/>
    <s v="GB"/>
    <s v="GBP"/>
    <n v="1433176105"/>
    <n v="1427992105"/>
    <b v="0"/>
    <n v="0"/>
    <b v="0"/>
    <s v="film &amp; video/drama"/>
    <n v="0"/>
    <e v="#DIV/0!"/>
    <s v="03-Feb-1939"/>
    <x v="0"/>
    <x v="7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n v="1"/>
    <b v="0"/>
    <s v="DE"/>
    <s v="EUR"/>
    <n v="1455402297"/>
    <n v="1452810297"/>
    <b v="0"/>
    <n v="0"/>
    <b v="0"/>
    <s v="film &amp; video/drama"/>
    <n v="0"/>
    <e v="#DIV/0!"/>
    <s v="10-Oct-1939"/>
    <x v="0"/>
    <x v="2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n v="1"/>
    <b v="0"/>
    <s v="US"/>
    <s v="USD"/>
    <n v="1433443151"/>
    <n v="1430851151"/>
    <b v="0"/>
    <n v="2"/>
    <b v="0"/>
    <s v="film &amp; video/drama"/>
    <n v="0"/>
    <n v="30"/>
    <s v="04-Mar-1939"/>
    <x v="0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n v="1"/>
    <b v="0"/>
    <s v="US"/>
    <s v="USD"/>
    <n v="1451775651"/>
    <n v="1449183651"/>
    <b v="0"/>
    <n v="0"/>
    <b v="0"/>
    <s v="film &amp; video/drama"/>
    <n v="0"/>
    <e v="#DIV/0!"/>
    <s v="03-Sep-1939"/>
    <x v="0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n v="0"/>
    <n v="1"/>
    <b v="0"/>
    <s v="GB"/>
    <s v="GBP"/>
    <n v="1425066546"/>
    <n v="1422474546"/>
    <b v="0"/>
    <n v="7"/>
    <b v="0"/>
    <s v="film &amp; video/drama"/>
    <n v="3"/>
    <n v="15.71"/>
    <s v="10-Dec-1938"/>
    <x v="2"/>
    <x v="8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n v="1"/>
    <b v="0"/>
    <s v="US"/>
    <s v="USD"/>
    <n v="1475185972"/>
    <n v="1472593972"/>
    <b v="0"/>
    <n v="0"/>
    <b v="0"/>
    <s v="film &amp; video/drama"/>
    <n v="0"/>
    <e v="#DIV/0!"/>
    <s v="24-Apr-1940"/>
    <x v="1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"/>
    <n v="1"/>
    <b v="0"/>
    <s v="US"/>
    <s v="USD"/>
    <n v="1434847859"/>
    <n v="1431391859"/>
    <b v="0"/>
    <n v="5"/>
    <b v="0"/>
    <s v="film &amp; video/drama"/>
    <n v="40"/>
    <n v="80.2"/>
    <s v="09-Mar-1939"/>
    <x v="0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n v="1"/>
    <b v="0"/>
    <s v="US"/>
    <s v="USD"/>
    <n v="1436478497"/>
    <n v="1433886497"/>
    <b v="0"/>
    <n v="0"/>
    <b v="0"/>
    <s v="film &amp; video/drama"/>
    <n v="0"/>
    <e v="#DIV/0!"/>
    <s v="03-Apr-1939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n v="1"/>
    <b v="0"/>
    <s v="US"/>
    <s v="USD"/>
    <n v="1451952000"/>
    <n v="1447380099"/>
    <b v="0"/>
    <n v="0"/>
    <b v="0"/>
    <s v="film &amp; video/drama"/>
    <n v="0"/>
    <e v="#DIV/0!"/>
    <s v="16-Aug-1939"/>
    <x v="0"/>
    <x v="4"/>
    <x v="0"/>
  </r>
  <r>
    <n v="237"/>
    <s v="Making The Choice"/>
    <s v="Making The Choice is a christian short film series."/>
    <n v="15000"/>
    <n v="50"/>
    <x v="2"/>
    <n v="0"/>
    <n v="1"/>
    <b v="0"/>
    <s v="US"/>
    <s v="USD"/>
    <n v="1457445069"/>
    <n v="1452261069"/>
    <b v="0"/>
    <n v="1"/>
    <b v="0"/>
    <s v="film &amp; video/drama"/>
    <n v="0"/>
    <n v="50"/>
    <s v="04-Oct-1939"/>
    <x v="0"/>
    <x v="2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n v="1"/>
    <b v="0"/>
    <s v="US"/>
    <s v="USD"/>
    <n v="1483088400"/>
    <n v="1481324760"/>
    <b v="0"/>
    <n v="0"/>
    <b v="0"/>
    <s v="film &amp; video/drama"/>
    <n v="0"/>
    <e v="#DIV/0!"/>
    <s v="21-Jul-1940"/>
    <x v="1"/>
    <x v="10"/>
    <x v="0"/>
  </r>
  <r>
    <n v="239"/>
    <s v="Filthy - Short Film"/>
    <s v="Lovers Clint and Eli convey their conflicting perspectives of guilt and remorse while in the desolate Australian bush."/>
    <n v="1000"/>
    <n v="250"/>
    <x v="2"/>
    <n v="0"/>
    <n v="1"/>
    <b v="0"/>
    <s v="AU"/>
    <s v="AUD"/>
    <n v="1446984000"/>
    <n v="1445308730"/>
    <b v="0"/>
    <n v="5"/>
    <b v="0"/>
    <s v="film &amp; video/drama"/>
    <n v="25"/>
    <n v="50"/>
    <s v="27-Jul-1939"/>
    <x v="0"/>
    <x v="1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"/>
    <n v="0"/>
    <b v="0"/>
    <s v="US"/>
    <s v="USD"/>
    <n v="1367773211"/>
    <n v="1363885211"/>
    <b v="1"/>
    <n v="137"/>
    <b v="1"/>
    <s v="film &amp; video/documentary"/>
    <n v="108"/>
    <n v="117.85"/>
    <s v="03-May-1937"/>
    <x v="3"/>
    <x v="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"/>
    <n v="0"/>
    <b v="0"/>
    <s v="US"/>
    <s v="USD"/>
    <n v="1419180304"/>
    <n v="1415292304"/>
    <b v="1"/>
    <n v="376"/>
    <b v="1"/>
    <s v="film &amp; video/documentary"/>
    <n v="113"/>
    <n v="109.04"/>
    <s v="29-Sep-1938"/>
    <x v="2"/>
    <x v="1"/>
    <x v="0"/>
  </r>
  <r>
    <n v="242"/>
    <s v="Hardwater"/>
    <s v="An unprecedented feature-length documentary film about Maine's tribal, oft-misunderstood ice fishing sub-culture."/>
    <n v="13000"/>
    <n v="14750"/>
    <x v="0"/>
    <n v="1"/>
    <n v="0"/>
    <b v="0"/>
    <s v="US"/>
    <s v="USD"/>
    <n v="1324381790"/>
    <n v="1321357790"/>
    <b v="1"/>
    <n v="202"/>
    <b v="1"/>
    <s v="film &amp; video/documentary"/>
    <n v="113"/>
    <n v="73.02"/>
    <s v="04-Mar-1936"/>
    <x v="4"/>
    <x v="5"/>
    <x v="0"/>
  </r>
  <r>
    <n v="243"/>
    <s v="Following Boruch"/>
    <s v="A Hasidic man reaches a turning point in his recovery from mental illness and addiction, and is determined to start a new life."/>
    <n v="25000"/>
    <n v="25648"/>
    <x v="0"/>
    <n v="1"/>
    <n v="0"/>
    <b v="0"/>
    <s v="US"/>
    <s v="USD"/>
    <n v="1393031304"/>
    <n v="1390439304"/>
    <b v="1"/>
    <n v="328"/>
    <b v="1"/>
    <s v="film &amp; video/documentary"/>
    <n v="103"/>
    <n v="78.2"/>
    <s v="24-Jan-1938"/>
    <x v="2"/>
    <x v="9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"/>
    <n v="0"/>
    <b v="0"/>
    <s v="US"/>
    <s v="USD"/>
    <n v="1268723160"/>
    <n v="1265269559"/>
    <b v="1"/>
    <n v="84"/>
    <b v="1"/>
    <s v="film &amp; video/documentary"/>
    <n v="114"/>
    <n v="47.4"/>
    <s v="21-Aug-1934"/>
    <x v="6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"/>
    <n v="0"/>
    <b v="0"/>
    <s v="US"/>
    <s v="USD"/>
    <n v="1345079785"/>
    <n v="1342487785"/>
    <b v="1"/>
    <n v="96"/>
    <b v="1"/>
    <s v="film &amp; video/documentary"/>
    <n v="104"/>
    <n v="54.02"/>
    <s v="01-Oct-1936"/>
    <x v="4"/>
    <x v="2"/>
    <x v="0"/>
  </r>
  <r>
    <n v="246"/>
    <s v="LEAVING ATLANTA THE FILM"/>
    <s v="From 1979 to 1981 twenty-nine Black children in Atlanta were murdered and the others terrified. This is our story..."/>
    <n v="5000"/>
    <n v="15273"/>
    <x v="0"/>
    <n v="1"/>
    <n v="0"/>
    <b v="0"/>
    <s v="US"/>
    <s v="USD"/>
    <n v="1292665405"/>
    <n v="1288341805"/>
    <b v="1"/>
    <n v="223"/>
    <b v="1"/>
    <s v="film &amp; video/documentary"/>
    <n v="305"/>
    <n v="68.489999999999995"/>
    <s v="09-Apr-1935"/>
    <x v="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n v="1"/>
    <n v="0"/>
    <b v="0"/>
    <s v="US"/>
    <s v="USD"/>
    <n v="1287200340"/>
    <n v="1284042614"/>
    <b v="1"/>
    <n v="62"/>
    <b v="1"/>
    <s v="film &amp; video/documentary"/>
    <n v="134"/>
    <n v="108.15"/>
    <s v="25-Feb-1935"/>
    <x v="5"/>
    <x v="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"/>
    <n v="0"/>
    <b v="0"/>
    <s v="US"/>
    <s v="USD"/>
    <n v="1325961309"/>
    <n v="1322073309"/>
    <b v="1"/>
    <n v="146"/>
    <b v="1"/>
    <s v="film &amp; video/documentary"/>
    <n v="101"/>
    <n v="589.95000000000005"/>
    <s v="11-Mar-1936"/>
    <x v="4"/>
    <x v="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"/>
    <n v="0"/>
    <b v="0"/>
    <s v="US"/>
    <s v="USD"/>
    <n v="1282498800"/>
    <n v="1275603020"/>
    <b v="1"/>
    <n v="235"/>
    <b v="1"/>
    <s v="film &amp; video/documentary"/>
    <n v="113"/>
    <n v="48.05"/>
    <s v="03-Dec-1934"/>
    <x v="6"/>
    <x v="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n v="1"/>
    <n v="0"/>
    <b v="0"/>
    <s v="US"/>
    <s v="USD"/>
    <n v="1370525691"/>
    <n v="1367933691"/>
    <b v="1"/>
    <n v="437"/>
    <b v="1"/>
    <s v="film &amp; video/documentary"/>
    <n v="106"/>
    <n v="72.48"/>
    <s v="13-Jun-1937"/>
    <x v="3"/>
    <x v="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"/>
    <n v="0"/>
    <b v="0"/>
    <s v="US"/>
    <s v="USD"/>
    <n v="1337194800"/>
    <n v="1334429646"/>
    <b v="1"/>
    <n v="77"/>
    <b v="1"/>
    <s v="film &amp; video/documentary"/>
    <n v="126"/>
    <n v="57.08"/>
    <s v="13-Jul-1936"/>
    <x v="4"/>
    <x v="1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"/>
    <n v="0"/>
    <b v="0"/>
    <s v="US"/>
    <s v="USD"/>
    <n v="1275364740"/>
    <n v="1269878058"/>
    <b v="1"/>
    <n v="108"/>
    <b v="1"/>
    <s v="film &amp; video/documentary"/>
    <n v="185"/>
    <n v="85.44"/>
    <s v="06-Oct-1934"/>
    <x v="6"/>
    <x v="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"/>
    <n v="0"/>
    <b v="0"/>
    <s v="US"/>
    <s v="USD"/>
    <n v="1329320235"/>
    <n v="1326728235"/>
    <b v="1"/>
    <n v="7"/>
    <b v="1"/>
    <s v="film &amp; video/documentary"/>
    <n v="101"/>
    <n v="215.86"/>
    <s v="27-Apr-1936"/>
    <x v="4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"/>
    <n v="0"/>
    <b v="0"/>
    <s v="US"/>
    <s v="USD"/>
    <n v="1445047200"/>
    <n v="1442443910"/>
    <b v="1"/>
    <n v="314"/>
    <b v="1"/>
    <s v="film &amp; video/documentary"/>
    <n v="117"/>
    <n v="89.39"/>
    <s v="28-Jun-1939"/>
    <x v="0"/>
    <x v="3"/>
    <x v="0"/>
  </r>
  <r>
    <n v="255"/>
    <s v="xoxosms: a documentary about love in the 21st century"/>
    <s v="xoxosms is a documentary about first love, long distance and Skype."/>
    <n v="8000"/>
    <n v="8538.66"/>
    <x v="0"/>
    <n v="1"/>
    <n v="0"/>
    <b v="0"/>
    <s v="US"/>
    <s v="USD"/>
    <n v="1300275482"/>
    <n v="1297687082"/>
    <b v="1"/>
    <n v="188"/>
    <b v="1"/>
    <s v="film &amp; video/documentary"/>
    <n v="107"/>
    <n v="45.42"/>
    <s v="11-Jul-1935"/>
    <x v="5"/>
    <x v="1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"/>
    <n v="0"/>
    <b v="0"/>
    <s v="US"/>
    <s v="USD"/>
    <n v="1363458467"/>
    <n v="1360866467"/>
    <b v="1"/>
    <n v="275"/>
    <b v="1"/>
    <s v="film &amp; video/documentary"/>
    <n v="139"/>
    <n v="65.760000000000005"/>
    <s v="03-Apr-1937"/>
    <x v="3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"/>
    <n v="0"/>
    <b v="0"/>
    <s v="US"/>
    <s v="USD"/>
    <n v="1463670162"/>
    <n v="1461078162"/>
    <b v="1"/>
    <n v="560"/>
    <b v="1"/>
    <s v="film &amp; video/documentary"/>
    <n v="107"/>
    <n v="66.7"/>
    <s v="31-Dec-1939"/>
    <x v="0"/>
    <x v="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"/>
    <n v="0"/>
    <b v="0"/>
    <s v="US"/>
    <s v="USD"/>
    <n v="1308359666"/>
    <n v="1305767666"/>
    <b v="1"/>
    <n v="688"/>
    <b v="1"/>
    <s v="film &amp; video/documentary"/>
    <n v="191"/>
    <n v="83.35"/>
    <s v="30-Sep-1935"/>
    <x v="5"/>
    <x v="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"/>
    <n v="0"/>
    <b v="0"/>
    <s v="US"/>
    <s v="USD"/>
    <n v="1428514969"/>
    <n v="1425922969"/>
    <b v="1"/>
    <n v="942"/>
    <b v="1"/>
    <s v="film &amp; video/documentary"/>
    <n v="132"/>
    <n v="105.05"/>
    <s v="14-Jan-1939"/>
    <x v="0"/>
    <x v="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"/>
    <n v="0"/>
    <b v="0"/>
    <s v="US"/>
    <s v="USD"/>
    <n v="1279360740"/>
    <n v="1275415679"/>
    <b v="1"/>
    <n v="88"/>
    <b v="1"/>
    <s v="film &amp; video/documentary"/>
    <n v="106"/>
    <n v="120.91"/>
    <s v="01-Dec-1934"/>
    <x v="6"/>
    <x v="8"/>
    <x v="0"/>
  </r>
  <r>
    <n v="261"/>
    <s v="Empires: The Film"/>
    <s v="Empires explores the impact of networks on histories and philosophies of political thought."/>
    <n v="20000"/>
    <n v="21480"/>
    <x v="0"/>
    <n v="1"/>
    <n v="0"/>
    <b v="0"/>
    <s v="US"/>
    <s v="USD"/>
    <n v="1339080900"/>
    <n v="1334783704"/>
    <b v="1"/>
    <n v="220"/>
    <b v="1"/>
    <s v="film &amp; video/documentary"/>
    <n v="107"/>
    <n v="97.64"/>
    <s v="16-Jul-1936"/>
    <x v="4"/>
    <x v="10"/>
    <x v="0"/>
  </r>
  <r>
    <n v="262"/>
    <s v="The Last Cosmonaut"/>
    <s v="He can never die. He will live forever. He is the last cosmonaut, and this is his story."/>
    <n v="2500"/>
    <n v="6000"/>
    <x v="0"/>
    <n v="1"/>
    <n v="0"/>
    <b v="0"/>
    <s v="US"/>
    <s v="USD"/>
    <n v="1298699828"/>
    <n v="1294811828"/>
    <b v="1"/>
    <n v="145"/>
    <b v="1"/>
    <s v="film &amp; video/documentary"/>
    <n v="240"/>
    <n v="41.38"/>
    <s v="13-Jun-1935"/>
    <x v="5"/>
    <x v="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"/>
    <n v="0"/>
    <b v="0"/>
    <s v="US"/>
    <s v="USD"/>
    <n v="1348786494"/>
    <n v="1346194494"/>
    <b v="1"/>
    <n v="963"/>
    <b v="1"/>
    <s v="film &amp; video/documentary"/>
    <n v="118"/>
    <n v="30.65"/>
    <s v="07-Nov-1936"/>
    <x v="4"/>
    <x v="1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"/>
    <n v="0"/>
    <b v="0"/>
    <s v="US"/>
    <s v="USD"/>
    <n v="1336747995"/>
    <n v="1334155995"/>
    <b v="1"/>
    <n v="91"/>
    <b v="1"/>
    <s v="film &amp; video/documentary"/>
    <n v="118"/>
    <n v="64.95"/>
    <s v="10-Jul-1936"/>
    <x v="4"/>
    <x v="1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"/>
    <n v="0"/>
    <b v="0"/>
    <s v="US"/>
    <s v="USD"/>
    <n v="1273522560"/>
    <n v="1269928430"/>
    <b v="1"/>
    <n v="58"/>
    <b v="1"/>
    <s v="film &amp; video/documentary"/>
    <n v="111"/>
    <n v="95.78"/>
    <s v="07-Oct-1934"/>
    <x v="6"/>
    <x v="2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"/>
    <n v="0"/>
    <b v="0"/>
    <s v="US"/>
    <s v="USD"/>
    <n v="1271994660"/>
    <n v="1264565507"/>
    <b v="1"/>
    <n v="36"/>
    <b v="1"/>
    <s v="film &amp; video/documentary"/>
    <n v="146"/>
    <n v="40.42"/>
    <s v="14-Aug-1934"/>
    <x v="6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n v="1"/>
    <n v="0"/>
    <b v="0"/>
    <s v="GB"/>
    <s v="GBP"/>
    <n v="1403693499"/>
    <n v="1401101499"/>
    <b v="1"/>
    <n v="165"/>
    <b v="1"/>
    <s v="film &amp; video/documentary"/>
    <n v="132"/>
    <n v="78.58"/>
    <s v="11-May-1938"/>
    <x v="2"/>
    <x v="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"/>
    <n v="0"/>
    <b v="0"/>
    <s v="US"/>
    <s v="USD"/>
    <n v="1320640778"/>
    <n v="1316749178"/>
    <b v="1"/>
    <n v="111"/>
    <b v="1"/>
    <s v="film &amp; video/documentary"/>
    <n v="111"/>
    <n v="50.18"/>
    <s v="18-Jan-1936"/>
    <x v="4"/>
    <x v="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"/>
    <n v="0"/>
    <b v="0"/>
    <s v="AU"/>
    <s v="AUD"/>
    <n v="1487738622"/>
    <n v="1485146622"/>
    <b v="1"/>
    <n v="1596"/>
    <b v="1"/>
    <s v="film &amp; video/documentary"/>
    <n v="147"/>
    <n v="92.25"/>
    <s v="28-Aug-1940"/>
    <x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"/>
    <n v="0"/>
    <b v="0"/>
    <s v="US"/>
    <s v="USD"/>
    <n v="1306296000"/>
    <n v="1301950070"/>
    <b v="1"/>
    <n v="61"/>
    <b v="1"/>
    <s v="film &amp; video/documentary"/>
    <n v="153"/>
    <n v="57.54"/>
    <s v="23-Aug-1935"/>
    <x v="5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n v="1"/>
    <n v="0"/>
    <b v="0"/>
    <s v="US"/>
    <s v="USD"/>
    <n v="1388649600"/>
    <n v="1386123861"/>
    <b v="1"/>
    <n v="287"/>
    <b v="1"/>
    <s v="film &amp; video/documentary"/>
    <n v="105"/>
    <n v="109.42"/>
    <s v="12-Dec-1937"/>
    <x v="3"/>
    <x v="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"/>
    <n v="0"/>
    <b v="0"/>
    <s v="US"/>
    <s v="USD"/>
    <n v="1272480540"/>
    <n v="1267220191"/>
    <b v="1"/>
    <n v="65"/>
    <b v="1"/>
    <s v="film &amp; video/documentary"/>
    <n v="177"/>
    <n v="81.89"/>
    <s v="10-Sep-1934"/>
    <x v="6"/>
    <x v="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"/>
    <n v="0"/>
    <b v="0"/>
    <s v="US"/>
    <s v="USD"/>
    <n v="1309694266"/>
    <n v="1307102266"/>
    <b v="1"/>
    <n v="118"/>
    <b v="1"/>
    <s v="film &amp; video/documentary"/>
    <n v="108"/>
    <n v="45.67"/>
    <s v="14-Oct-1935"/>
    <x v="5"/>
    <x v="2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"/>
    <n v="0"/>
    <b v="0"/>
    <s v="US"/>
    <s v="USD"/>
    <n v="1333609140"/>
    <n v="1330638829"/>
    <b v="1"/>
    <n v="113"/>
    <b v="1"/>
    <s v="film &amp; video/documentary"/>
    <n v="156"/>
    <n v="55.22"/>
    <s v="05-Jun-1936"/>
    <x v="4"/>
    <x v="3"/>
    <x v="0"/>
  </r>
  <r>
    <n v="275"/>
    <s v="Finding the Funk"/>
    <s v="A journey through the origins and influence of funk music from James Brown to D'Angelo we are FINDING THE FUNK!"/>
    <n v="20000"/>
    <n v="21679"/>
    <x v="0"/>
    <n v="1"/>
    <n v="0"/>
    <b v="0"/>
    <s v="US"/>
    <s v="USD"/>
    <n v="1352511966"/>
    <n v="1349916366"/>
    <b v="1"/>
    <n v="332"/>
    <b v="1"/>
    <s v="film &amp; video/documentary"/>
    <n v="108"/>
    <n v="65.3"/>
    <s v="15-Dec-1936"/>
    <x v="4"/>
    <x v="8"/>
    <x v="0"/>
  </r>
  <r>
    <n v="276"/>
    <s v="Abalimi"/>
    <s v="A film about Xhosa women in townships of South Africa micro-farming to fight extreme poverty, gain health, and create food security."/>
    <n v="4000"/>
    <n v="5904"/>
    <x v="0"/>
    <n v="1"/>
    <n v="0"/>
    <b v="0"/>
    <s v="US"/>
    <s v="USD"/>
    <n v="1335574674"/>
    <n v="1330394274"/>
    <b v="1"/>
    <n v="62"/>
    <b v="1"/>
    <s v="film &amp; video/documentary"/>
    <n v="148"/>
    <n v="95.23"/>
    <s v="02-Jun-1936"/>
    <x v="4"/>
    <x v="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"/>
    <n v="0"/>
    <b v="0"/>
    <s v="US"/>
    <s v="USD"/>
    <n v="1432416219"/>
    <n v="1429824219"/>
    <b v="1"/>
    <n v="951"/>
    <b v="1"/>
    <s v="film &amp; video/documentary"/>
    <n v="110"/>
    <n v="75.44"/>
    <s v="22-Feb-1939"/>
    <x v="0"/>
    <x v="7"/>
    <x v="0"/>
  </r>
  <r>
    <n v="278"/>
    <s v="The Babushkas of Chernobyl"/>
    <s v="An unlikely story of spirit, defiance and beauty from the most contaminated place on Earth"/>
    <n v="27000"/>
    <n v="40594"/>
    <x v="0"/>
    <n v="1"/>
    <n v="0"/>
    <b v="0"/>
    <s v="US"/>
    <s v="USD"/>
    <n v="1350003539"/>
    <n v="1347411539"/>
    <b v="1"/>
    <n v="415"/>
    <b v="1"/>
    <s v="film &amp; video/documentary"/>
    <n v="150"/>
    <n v="97.82"/>
    <s v="20-Nov-1936"/>
    <x v="4"/>
    <x v="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"/>
    <n v="0"/>
    <b v="0"/>
    <s v="US"/>
    <s v="USD"/>
    <n v="1488160860"/>
    <n v="1485237096"/>
    <b v="1"/>
    <n v="305"/>
    <b v="1"/>
    <s v="film &amp; video/documentary"/>
    <n v="157"/>
    <n v="87.69"/>
    <s v="29-Aug-1940"/>
    <x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"/>
    <n v="0"/>
    <b v="0"/>
    <s v="US"/>
    <s v="USD"/>
    <n v="1401459035"/>
    <n v="1397571035"/>
    <b v="1"/>
    <n v="2139"/>
    <b v="1"/>
    <s v="film &amp; video/documentary"/>
    <n v="156"/>
    <n v="54.75"/>
    <s v="05-Apr-1938"/>
    <x v="2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"/>
    <n v="0"/>
    <b v="0"/>
    <s v="US"/>
    <s v="USD"/>
    <n v="1249932360"/>
    <n v="1242532513"/>
    <b v="1"/>
    <n v="79"/>
    <b v="1"/>
    <s v="film &amp; video/documentary"/>
    <n v="121"/>
    <n v="83.95"/>
    <s v="06-Jan-1934"/>
    <x v="6"/>
    <x v="9"/>
    <x v="0"/>
  </r>
  <r>
    <n v="282"/>
    <s v="Greenlight the PATROL BASE JAKER Movie"/>
    <s v="See US Marines make counter-insurgency work in Helmand Province--the Taliban's stronghold in Afghanistan."/>
    <n v="45000"/>
    <n v="45535"/>
    <x v="0"/>
    <n v="1"/>
    <n v="0"/>
    <b v="0"/>
    <s v="US"/>
    <s v="USD"/>
    <n v="1266876000"/>
    <n v="1263679492"/>
    <b v="1"/>
    <n v="179"/>
    <b v="1"/>
    <s v="film &amp; video/documentary"/>
    <n v="101"/>
    <n v="254.39"/>
    <s v="05-Aug-1934"/>
    <x v="6"/>
    <x v="4"/>
    <x v="0"/>
  </r>
  <r>
    <n v="283"/>
    <s v="SOLE SURVIVOR"/>
    <s v="What is the impact of survivorship on the human condition?"/>
    <n v="18000"/>
    <n v="20569.05"/>
    <x v="0"/>
    <n v="1"/>
    <n v="0"/>
    <b v="0"/>
    <s v="US"/>
    <s v="USD"/>
    <n v="1306904340"/>
    <n v="1305219744"/>
    <b v="1"/>
    <n v="202"/>
    <b v="1"/>
    <s v="film &amp; video/documentary"/>
    <n v="114"/>
    <n v="101.83"/>
    <s v="25-Sep-1935"/>
    <x v="5"/>
    <x v="1"/>
    <x v="0"/>
  </r>
  <r>
    <n v="284"/>
    <s v="Wisconsin Rising"/>
    <s v="A film documenting WI Gov.Scott Walker's attack on working families and how it is reanimating the American labor movement."/>
    <n v="40000"/>
    <n v="41850.46"/>
    <x v="0"/>
    <n v="1"/>
    <n v="0"/>
    <b v="0"/>
    <s v="US"/>
    <s v="USD"/>
    <n v="1327167780"/>
    <n v="1325007780"/>
    <b v="1"/>
    <n v="760"/>
    <b v="1"/>
    <s v="film &amp; video/documentary"/>
    <n v="105"/>
    <n v="55.07"/>
    <s v="10-Apr-1936"/>
    <x v="4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1"/>
    <n v="0"/>
    <b v="0"/>
    <s v="US"/>
    <s v="USD"/>
    <n v="1379614128"/>
    <n v="1377022128"/>
    <b v="1"/>
    <n v="563"/>
    <b v="1"/>
    <s v="film &amp; video/documentary"/>
    <n v="229"/>
    <n v="56.9"/>
    <s v="12-Sep-1937"/>
    <x v="3"/>
    <x v="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"/>
    <n v="0"/>
    <b v="0"/>
    <s v="US"/>
    <s v="USD"/>
    <n v="1364236524"/>
    <n v="1360352124"/>
    <b v="1"/>
    <n v="135"/>
    <b v="1"/>
    <s v="film &amp; video/documentary"/>
    <n v="109"/>
    <n v="121.28"/>
    <s v="29-Mar-1937"/>
    <x v="3"/>
    <x v="5"/>
    <x v="0"/>
  </r>
  <r>
    <n v="287"/>
    <s v="In Country: A Documentary Film (POSTPRODUCTION)"/>
    <s v="War is hell. Why would anyone want to spend their weekends there?"/>
    <n v="15000"/>
    <n v="26445"/>
    <x v="0"/>
    <n v="1"/>
    <n v="0"/>
    <b v="0"/>
    <s v="US"/>
    <s v="USD"/>
    <n v="1351828800"/>
    <n v="1349160018"/>
    <b v="1"/>
    <n v="290"/>
    <b v="1"/>
    <s v="film &amp; video/documentary"/>
    <n v="176"/>
    <n v="91.19"/>
    <s v="07-Dec-1936"/>
    <x v="4"/>
    <x v="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"/>
    <n v="0"/>
    <b v="0"/>
    <s v="US"/>
    <s v="USD"/>
    <n v="1340683393"/>
    <n v="1337659393"/>
    <b v="1"/>
    <n v="447"/>
    <b v="1"/>
    <s v="film &amp; video/documentary"/>
    <n v="103"/>
    <n v="115.45"/>
    <s v="14-Aug-1936"/>
    <x v="4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"/>
    <n v="0"/>
    <b v="0"/>
    <s v="GB"/>
    <s v="GBP"/>
    <n v="1383389834"/>
    <n v="1380797834"/>
    <b v="1"/>
    <n v="232"/>
    <b v="1"/>
    <s v="film &amp; video/documentary"/>
    <n v="105"/>
    <n v="67.77"/>
    <s v="19-Oct-1937"/>
    <x v="3"/>
    <x v="2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n v="1"/>
    <n v="0"/>
    <b v="0"/>
    <s v="US"/>
    <s v="USD"/>
    <n v="1296633540"/>
    <n v="1292316697"/>
    <b v="1"/>
    <n v="168"/>
    <b v="1"/>
    <s v="film &amp; video/documentary"/>
    <n v="107"/>
    <n v="28.58"/>
    <s v="19-May-1935"/>
    <x v="5"/>
    <x v="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"/>
    <n v="0"/>
    <b v="0"/>
    <s v="US"/>
    <s v="USD"/>
    <n v="1367366460"/>
    <n v="1365791246"/>
    <b v="1"/>
    <n v="128"/>
    <b v="1"/>
    <s v="film &amp; video/documentary"/>
    <n v="120"/>
    <n v="46.88"/>
    <s v="22-May-1937"/>
    <x v="3"/>
    <x v="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n v="1"/>
    <n v="0"/>
    <b v="0"/>
    <s v="US"/>
    <s v="USD"/>
    <n v="1319860740"/>
    <n v="1317064599"/>
    <b v="1"/>
    <n v="493"/>
    <b v="1"/>
    <s v="film &amp; video/documentary"/>
    <n v="102"/>
    <n v="154.41999999999999"/>
    <s v="21-Jan-1936"/>
    <x v="4"/>
    <x v="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"/>
    <n v="0"/>
    <b v="0"/>
    <s v="US"/>
    <s v="USD"/>
    <n v="1398009714"/>
    <n v="1395417714"/>
    <b v="1"/>
    <n v="131"/>
    <b v="1"/>
    <s v="film &amp; video/documentary"/>
    <n v="101"/>
    <n v="201.22"/>
    <s v="15-Mar-1938"/>
    <x v="2"/>
    <x v="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n v="0"/>
    <b v="0"/>
    <s v="US"/>
    <s v="USD"/>
    <n v="1279555200"/>
    <n v="1276480894"/>
    <b v="1"/>
    <n v="50"/>
    <b v="1"/>
    <s v="film &amp; video/documentary"/>
    <n v="100"/>
    <n v="100"/>
    <s v="11-Dec-1934"/>
    <x v="6"/>
    <x v="8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"/>
    <n v="0"/>
    <b v="0"/>
    <s v="US"/>
    <s v="USD"/>
    <n v="1383264000"/>
    <n v="1378080409"/>
    <b v="1"/>
    <n v="665"/>
    <b v="1"/>
    <s v="film &amp; video/documentary"/>
    <n v="133"/>
    <n v="100.08"/>
    <s v="22-Sep-1937"/>
    <x v="3"/>
    <x v="1"/>
    <x v="0"/>
  </r>
  <r>
    <n v="296"/>
    <s v="Bel Borba Is Here!"/>
    <s v="Bel Borba is Here is a feature film about the most inspiring Brazilian artist you've never heard of... until now."/>
    <n v="25000"/>
    <n v="29681.55"/>
    <x v="0"/>
    <n v="1"/>
    <n v="0"/>
    <b v="0"/>
    <s v="US"/>
    <s v="USD"/>
    <n v="1347017083"/>
    <n v="1344857083"/>
    <b v="1"/>
    <n v="129"/>
    <b v="1"/>
    <s v="film &amp; video/documentary"/>
    <n v="119"/>
    <n v="230.09"/>
    <s v="25-Oct-1936"/>
    <x v="4"/>
    <x v="2"/>
    <x v="0"/>
  </r>
  <r>
    <n v="297"/>
    <s v="Who Owns Yoga?"/>
    <s v="Who Owns Yoga? is a feature length documentary film that explores the changing nature of yoga in the modern world."/>
    <n v="20000"/>
    <n v="20128"/>
    <x v="0"/>
    <n v="1"/>
    <n v="0"/>
    <b v="0"/>
    <s v="US"/>
    <s v="USD"/>
    <n v="1430452740"/>
    <n v="1427390901"/>
    <b v="1"/>
    <n v="142"/>
    <b v="1"/>
    <s v="film &amp; video/documentary"/>
    <n v="101"/>
    <n v="141.75"/>
    <s v="28-Jan-1939"/>
    <x v="0"/>
    <x v="9"/>
    <x v="0"/>
  </r>
  <r>
    <n v="298"/>
    <s v="DisHonesty - A Documentary Feature Film"/>
    <s v="The truth is, we all lie - and by &quot;we,&quot; we mean everyone!"/>
    <n v="126000"/>
    <n v="137254.84"/>
    <x v="0"/>
    <n v="1"/>
    <n v="0"/>
    <b v="0"/>
    <s v="US"/>
    <s v="USD"/>
    <n v="1399669200"/>
    <n v="1394536048"/>
    <b v="1"/>
    <n v="2436"/>
    <b v="1"/>
    <s v="film &amp; video/documentary"/>
    <n v="109"/>
    <n v="56.34"/>
    <s v="06-Mar-1938"/>
    <x v="2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"/>
    <n v="0"/>
    <b v="0"/>
    <s v="US"/>
    <s v="USD"/>
    <n v="1289975060"/>
    <n v="1287379460"/>
    <b v="1"/>
    <n v="244"/>
    <b v="1"/>
    <s v="film &amp; video/documentary"/>
    <n v="179"/>
    <n v="73.34"/>
    <s v="30-Mar-1935"/>
    <x v="5"/>
    <x v="5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n v="1"/>
    <n v="0"/>
    <b v="0"/>
    <s v="US"/>
    <s v="USD"/>
    <n v="1303686138"/>
    <n v="1301007738"/>
    <b v="1"/>
    <n v="298"/>
    <b v="1"/>
    <s v="film &amp; video/documentary"/>
    <n v="102"/>
    <n v="85.34"/>
    <s v="14-Aug-1935"/>
    <x v="5"/>
    <x v="4"/>
    <x v="0"/>
  </r>
  <r>
    <n v="301"/>
    <s v="WORLD FAIR"/>
    <s v="A film about personal memory, amateur cinematography, and visions of the future at the 1939 New York World's Fair."/>
    <n v="13000"/>
    <n v="15435.55"/>
    <x v="0"/>
    <n v="1"/>
    <n v="0"/>
    <b v="0"/>
    <s v="US"/>
    <s v="USD"/>
    <n v="1363711335"/>
    <n v="1360258935"/>
    <b v="1"/>
    <n v="251"/>
    <b v="1"/>
    <s v="film &amp; video/documentary"/>
    <n v="119"/>
    <n v="61.5"/>
    <s v="28-Mar-1937"/>
    <x v="3"/>
    <x v="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"/>
    <n v="0"/>
    <b v="0"/>
    <s v="US"/>
    <s v="USD"/>
    <n v="1330115638"/>
    <n v="1327523638"/>
    <b v="1"/>
    <n v="108"/>
    <b v="1"/>
    <s v="film &amp; video/documentary"/>
    <n v="100"/>
    <n v="93.02"/>
    <s v="05-May-1936"/>
    <x v="4"/>
    <x v="6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n v="1"/>
    <n v="0"/>
    <b v="0"/>
    <s v="US"/>
    <s v="USD"/>
    <n v="1338601346"/>
    <n v="1336009346"/>
    <b v="1"/>
    <n v="82"/>
    <b v="1"/>
    <s v="film &amp; video/documentary"/>
    <n v="137"/>
    <n v="50.29"/>
    <s v="29-Jul-1936"/>
    <x v="4"/>
    <x v="10"/>
    <x v="0"/>
  </r>
  <r>
    <n v="304"/>
    <s v="Beyond Iconic: Distribution for film on Dennis Stock"/>
    <s v="A portrait of a life fully realized and a look at what it takes to make great photography."/>
    <n v="3400"/>
    <n v="7876"/>
    <x v="0"/>
    <n v="1"/>
    <n v="0"/>
    <b v="0"/>
    <s v="US"/>
    <s v="USD"/>
    <n v="1346464800"/>
    <n v="1343096197"/>
    <b v="1"/>
    <n v="74"/>
    <b v="1"/>
    <s v="film &amp; video/documentary"/>
    <n v="232"/>
    <n v="106.43"/>
    <s v="07-Oct-1936"/>
    <x v="4"/>
    <x v="2"/>
    <x v="0"/>
  </r>
  <r>
    <n v="305"/>
    <s v="My Friend Mott-ly"/>
    <s v="A documentary that I am making about the difficult, but inspiring, life of a late friend of mine."/>
    <n v="7500"/>
    <n v="9775"/>
    <x v="0"/>
    <n v="1"/>
    <n v="0"/>
    <b v="0"/>
    <s v="US"/>
    <s v="USD"/>
    <n v="1331392049"/>
    <n v="1328800049"/>
    <b v="1"/>
    <n v="189"/>
    <b v="1"/>
    <s v="film &amp; video/documentary"/>
    <n v="130"/>
    <n v="51.72"/>
    <s v="18-May-1936"/>
    <x v="4"/>
    <x v="6"/>
    <x v="0"/>
  </r>
  <r>
    <n v="306"/>
    <s v="Escape/Artist: The Jason Escape Documentary"/>
    <s v="A feature-length documentary on the life of Boston escape artist Jason Escape."/>
    <n v="1000"/>
    <n v="2929"/>
    <x v="0"/>
    <n v="1"/>
    <n v="0"/>
    <b v="0"/>
    <s v="US"/>
    <s v="USD"/>
    <n v="1363806333"/>
    <n v="1362081933"/>
    <b v="1"/>
    <n v="80"/>
    <b v="1"/>
    <s v="film &amp; video/documentary"/>
    <n v="293"/>
    <n v="36.61"/>
    <s v="15-Apr-1937"/>
    <x v="3"/>
    <x v="0"/>
    <x v="0"/>
  </r>
  <r>
    <n v="307"/>
    <s v="Grammar Revolution"/>
    <s v="Why is grammar important?"/>
    <n v="22000"/>
    <n v="24490"/>
    <x v="0"/>
    <n v="1"/>
    <n v="0"/>
    <b v="0"/>
    <s v="US"/>
    <s v="USD"/>
    <n v="1360276801"/>
    <n v="1357684801"/>
    <b v="1"/>
    <n v="576"/>
    <b v="1"/>
    <s v="film &amp; video/documentary"/>
    <n v="111"/>
    <n v="42.52"/>
    <s v="02-Mar-1937"/>
    <x v="3"/>
    <x v="5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"/>
    <n v="0"/>
    <b v="0"/>
    <s v="US"/>
    <s v="USD"/>
    <n v="1299775210"/>
    <n v="1295887210"/>
    <b v="1"/>
    <n v="202"/>
    <b v="1"/>
    <s v="film &amp; video/documentary"/>
    <n v="106"/>
    <n v="62.71"/>
    <s v="23-Jun-1935"/>
    <x v="5"/>
    <x v="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"/>
    <n v="0"/>
    <b v="0"/>
    <s v="US"/>
    <s v="USD"/>
    <n v="1346695334"/>
    <n v="1344880934"/>
    <b v="1"/>
    <n v="238"/>
    <b v="1"/>
    <s v="film &amp; video/documentary"/>
    <n v="119"/>
    <n v="89.96"/>
    <s v="25-Oct-1936"/>
    <x v="4"/>
    <x v="2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n v="1"/>
    <n v="0"/>
    <b v="0"/>
    <s v="US"/>
    <s v="USD"/>
    <n v="1319076000"/>
    <n v="1317788623"/>
    <b v="1"/>
    <n v="36"/>
    <b v="1"/>
    <s v="film &amp; video/documentary"/>
    <n v="104"/>
    <n v="28.92"/>
    <s v="28-Jan-1936"/>
    <x v="4"/>
    <x v="9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"/>
    <n v="0"/>
    <b v="0"/>
    <s v="US"/>
    <s v="USD"/>
    <n v="1325404740"/>
    <n v="1321852592"/>
    <b v="1"/>
    <n v="150"/>
    <b v="1"/>
    <s v="film &amp; video/documentary"/>
    <n v="104"/>
    <n v="138.80000000000001"/>
    <s v="09-Mar-1936"/>
    <x v="4"/>
    <x v="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"/>
    <n v="0"/>
    <b v="0"/>
    <s v="US"/>
    <s v="USD"/>
    <n v="1365973432"/>
    <n v="1363381432"/>
    <b v="1"/>
    <n v="146"/>
    <b v="1"/>
    <s v="film &amp; video/documentary"/>
    <n v="112"/>
    <n v="61.3"/>
    <s v="28-Apr-1937"/>
    <x v="3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"/>
    <n v="0"/>
    <b v="0"/>
    <s v="US"/>
    <s v="USD"/>
    <n v="1281542340"/>
    <n v="1277702894"/>
    <b v="1"/>
    <n v="222"/>
    <b v="1"/>
    <s v="film &amp; video/documentary"/>
    <n v="105"/>
    <n v="80.2"/>
    <s v="24-Dec-1934"/>
    <x v="6"/>
    <x v="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1"/>
    <n v="0"/>
    <b v="0"/>
    <s v="US"/>
    <s v="USD"/>
    <n v="1362167988"/>
    <n v="1359575988"/>
    <b v="1"/>
    <n v="120"/>
    <b v="1"/>
    <s v="film &amp; video/documentary"/>
    <n v="385"/>
    <n v="32.1"/>
    <s v="21-Mar-1937"/>
    <x v="3"/>
    <x v="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"/>
    <n v="0"/>
    <b v="0"/>
    <s v="US"/>
    <s v="USD"/>
    <n v="1345660334"/>
    <n v="1343068334"/>
    <b v="1"/>
    <n v="126"/>
    <b v="1"/>
    <s v="film &amp; video/documentary"/>
    <n v="101"/>
    <n v="200.89"/>
    <s v="07-Oct-1936"/>
    <x v="4"/>
    <x v="2"/>
    <x v="0"/>
  </r>
  <r>
    <n v="316"/>
    <s v="THE SECRET TRIAL 5 - GRASSROOTS CROSS-CANADA TOUR"/>
    <s v="Award winning documentary The Secret Trial 5 needs your help for a Cross-Canada Tour!"/>
    <n v="15000"/>
    <n v="17066"/>
    <x v="0"/>
    <n v="1"/>
    <n v="0"/>
    <b v="0"/>
    <s v="CA"/>
    <s v="CAD"/>
    <n v="1418273940"/>
    <n v="1415398197"/>
    <b v="1"/>
    <n v="158"/>
    <b v="1"/>
    <s v="film &amp; video/documentary"/>
    <n v="114"/>
    <n v="108.01"/>
    <s v="30-Sep-1938"/>
    <x v="2"/>
    <x v="1"/>
    <x v="0"/>
  </r>
  <r>
    <n v="317"/>
    <s v="Good Men, Bad Men, and a Few Rowdy Ladies"/>
    <s v="The story of a cowboy town with a prison problem, and the colorful characters who call it home."/>
    <n v="30000"/>
    <n v="30241"/>
    <x v="0"/>
    <n v="1"/>
    <n v="0"/>
    <b v="0"/>
    <s v="US"/>
    <s v="USD"/>
    <n v="1386778483"/>
    <n v="1384186483"/>
    <b v="1"/>
    <n v="316"/>
    <b v="1"/>
    <s v="film &amp; video/documentary"/>
    <n v="101"/>
    <n v="95.7"/>
    <s v="22-Nov-1937"/>
    <x v="3"/>
    <x v="1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n v="1"/>
    <n v="0"/>
    <b v="0"/>
    <s v="US"/>
    <s v="USD"/>
    <n v="1364342151"/>
    <n v="1361753751"/>
    <b v="1"/>
    <n v="284"/>
    <b v="1"/>
    <s v="film &amp; video/documentary"/>
    <n v="283"/>
    <n v="49.88"/>
    <s v="12-Apr-1937"/>
    <x v="3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"/>
    <n v="0"/>
    <b v="0"/>
    <s v="US"/>
    <s v="USD"/>
    <n v="1265097540"/>
    <n v="1257538029"/>
    <b v="1"/>
    <n v="51"/>
    <b v="1"/>
    <s v="film &amp; video/documentary"/>
    <n v="113"/>
    <n v="110.47"/>
    <s v="05-Jun-1934"/>
    <x v="6"/>
    <x v="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"/>
    <n v="0"/>
    <b v="0"/>
    <s v="GB"/>
    <s v="GBP"/>
    <n v="1450825200"/>
    <n v="1448284433"/>
    <b v="1"/>
    <n v="158"/>
    <b v="1"/>
    <s v="film &amp; video/documentary"/>
    <n v="107"/>
    <n v="134.91"/>
    <s v="25-Aug-1939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n v="1"/>
    <n v="0"/>
    <b v="0"/>
    <s v="DE"/>
    <s v="EUR"/>
    <n v="1478605386"/>
    <n v="1475577786"/>
    <b v="1"/>
    <n v="337"/>
    <b v="1"/>
    <s v="film &amp; video/documentary"/>
    <n v="103"/>
    <n v="106.62"/>
    <s v="24-May-1940"/>
    <x v="1"/>
    <x v="6"/>
    <x v="0"/>
  </r>
  <r>
    <n v="322"/>
    <s v="Last of the Big Tuskers"/>
    <s v="A documentary film about the largest elephants on earth and what is being done to ensure their survival."/>
    <n v="25000"/>
    <n v="26978"/>
    <x v="0"/>
    <n v="1"/>
    <n v="0"/>
    <b v="0"/>
    <s v="US"/>
    <s v="USD"/>
    <n v="1463146848"/>
    <n v="1460554848"/>
    <b v="1"/>
    <n v="186"/>
    <b v="1"/>
    <s v="film &amp; video/documentary"/>
    <n v="108"/>
    <n v="145.04"/>
    <s v="26-Dec-1939"/>
    <x v="0"/>
    <x v="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"/>
    <n v="0"/>
    <b v="0"/>
    <s v="US"/>
    <s v="USD"/>
    <n v="1482307140"/>
    <n v="1479886966"/>
    <b v="1"/>
    <n v="58"/>
    <b v="1"/>
    <s v="film &amp; video/documentary"/>
    <n v="123"/>
    <n v="114.59"/>
    <s v="06-Jul-1940"/>
    <x v="1"/>
    <x v="10"/>
    <x v="0"/>
  </r>
  <r>
    <n v="324"/>
    <s v="KEEP MOVING FORWARD - Documentary Film"/>
    <s v="A documentary about a Vietnam veteran who finds peace from his PTSD through Disney, rather than medication."/>
    <n v="8500"/>
    <n v="8636"/>
    <x v="0"/>
    <n v="1"/>
    <n v="0"/>
    <b v="0"/>
    <s v="US"/>
    <s v="USD"/>
    <n v="1438441308"/>
    <n v="1435590108"/>
    <b v="1"/>
    <n v="82"/>
    <b v="1"/>
    <s v="film &amp; video/documentary"/>
    <n v="102"/>
    <n v="105.32"/>
    <s v="20-Apr-1939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"/>
    <n v="0"/>
    <b v="0"/>
    <s v="US"/>
    <s v="USD"/>
    <n v="1482208233"/>
    <n v="1479184233"/>
    <b v="1"/>
    <n v="736"/>
    <b v="1"/>
    <s v="film &amp; video/documentary"/>
    <n v="104"/>
    <n v="70.92"/>
    <s v="29-Jun-1940"/>
    <x v="1"/>
    <x v="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"/>
    <n v="0"/>
    <b v="0"/>
    <s v="US"/>
    <s v="USD"/>
    <n v="1489532220"/>
    <n v="1486625606"/>
    <b v="1"/>
    <n v="1151"/>
    <b v="1"/>
    <s v="film &amp; video/documentary"/>
    <n v="113"/>
    <n v="147.16999999999999"/>
    <s v="12-Sep-1940"/>
    <x v="1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"/>
    <n v="0"/>
    <b v="0"/>
    <s v="US"/>
    <s v="USD"/>
    <n v="1427011200"/>
    <n v="1424669929"/>
    <b v="1"/>
    <n v="34"/>
    <b v="1"/>
    <s v="film &amp; video/documentary"/>
    <n v="136"/>
    <n v="160.47"/>
    <s v="01-Jan-1939"/>
    <x v="0"/>
    <x v="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"/>
    <n v="0"/>
    <b v="0"/>
    <s v="US"/>
    <s v="USD"/>
    <n v="1446350400"/>
    <n v="1443739388"/>
    <b v="1"/>
    <n v="498"/>
    <b v="1"/>
    <s v="film &amp; video/documentary"/>
    <n v="104"/>
    <n v="156.05000000000001"/>
    <s v="11-Jul-1939"/>
    <x v="0"/>
    <x v="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"/>
    <n v="0"/>
    <b v="0"/>
    <s v="US"/>
    <s v="USD"/>
    <n v="1446868800"/>
    <n v="1444821127"/>
    <b v="1"/>
    <n v="167"/>
    <b v="1"/>
    <s v="film &amp; video/documentary"/>
    <n v="106"/>
    <n v="63.17"/>
    <s v="22-Jul-1939"/>
    <x v="0"/>
    <x v="1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"/>
    <n v="0"/>
    <b v="0"/>
    <s v="US"/>
    <s v="USD"/>
    <n v="1368763140"/>
    <n v="1366028563"/>
    <b v="1"/>
    <n v="340"/>
    <b v="1"/>
    <s v="film &amp; video/documentary"/>
    <n v="102"/>
    <n v="104.82"/>
    <s v="25-May-1937"/>
    <x v="3"/>
    <x v="6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"/>
    <n v="0"/>
    <b v="0"/>
    <s v="US"/>
    <s v="USD"/>
    <n v="1466171834"/>
    <n v="1463493434"/>
    <b v="1"/>
    <n v="438"/>
    <b v="1"/>
    <s v="film &amp; video/documentary"/>
    <n v="107"/>
    <n v="97.36"/>
    <s v="24-Jan-1940"/>
    <x v="1"/>
    <x v="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n v="1"/>
    <n v="0"/>
    <b v="0"/>
    <s v="US"/>
    <s v="USD"/>
    <n v="1446019200"/>
    <n v="1442420377"/>
    <b v="1"/>
    <n v="555"/>
    <b v="1"/>
    <s v="film &amp; video/documentary"/>
    <n v="113"/>
    <n v="203.63"/>
    <s v="28-Jun-1939"/>
    <x v="0"/>
    <x v="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"/>
    <n v="0"/>
    <b v="0"/>
    <s v="US"/>
    <s v="USD"/>
    <n v="1460038591"/>
    <n v="1457450191"/>
    <b v="1"/>
    <n v="266"/>
    <b v="1"/>
    <s v="film &amp; video/documentary"/>
    <n v="125"/>
    <n v="188.31"/>
    <s v="25-Nov-1939"/>
    <x v="0"/>
    <x v="1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"/>
    <n v="0"/>
    <b v="0"/>
    <s v="US"/>
    <s v="USD"/>
    <n v="1431716400"/>
    <n v="1428423757"/>
    <b v="1"/>
    <n v="69"/>
    <b v="1"/>
    <s v="film &amp; video/documentary"/>
    <n v="101"/>
    <n v="146.65"/>
    <s v="08-Feb-1939"/>
    <x v="0"/>
    <x v="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"/>
    <n v="0"/>
    <b v="0"/>
    <s v="US"/>
    <s v="USD"/>
    <n v="1431122400"/>
    <n v="1428428515"/>
    <b v="1"/>
    <n v="80"/>
    <b v="1"/>
    <s v="film &amp; video/documentary"/>
    <n v="103"/>
    <n v="109.19"/>
    <s v="08-Feb-1939"/>
    <x v="0"/>
    <x v="7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"/>
    <n v="0"/>
    <b v="0"/>
    <s v="US"/>
    <s v="USD"/>
    <n v="1447427918"/>
    <n v="1444832318"/>
    <b v="1"/>
    <n v="493"/>
    <b v="1"/>
    <s v="film &amp; video/documentary"/>
    <n v="117"/>
    <n v="59.25"/>
    <s v="22-Jul-1939"/>
    <x v="0"/>
    <x v="1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"/>
    <n v="0"/>
    <b v="0"/>
    <s v="US"/>
    <s v="USD"/>
    <n v="1426298708"/>
    <n v="1423710308"/>
    <b v="1"/>
    <n v="31"/>
    <b v="1"/>
    <s v="film &amp; video/documentary"/>
    <n v="101"/>
    <n v="97.9"/>
    <s v="23-Dec-1938"/>
    <x v="2"/>
    <x v="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"/>
    <n v="0"/>
    <b v="0"/>
    <s v="US"/>
    <s v="USD"/>
    <n v="1472864400"/>
    <n v="1468001290"/>
    <b v="1"/>
    <n v="236"/>
    <b v="1"/>
    <s v="film &amp; video/documentary"/>
    <n v="110"/>
    <n v="70"/>
    <s v="10-Mar-1940"/>
    <x v="1"/>
    <x v="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n v="1"/>
    <n v="0"/>
    <b v="0"/>
    <s v="US"/>
    <s v="USD"/>
    <n v="1430331268"/>
    <n v="1427739268"/>
    <b v="1"/>
    <n v="89"/>
    <b v="1"/>
    <s v="film &amp; video/documentary"/>
    <n v="108"/>
    <n v="72.87"/>
    <s v="01-Feb-1939"/>
    <x v="0"/>
    <x v="7"/>
    <x v="0"/>
  </r>
  <r>
    <n v="340"/>
    <s v="Somaliland: The Abaarso Story"/>
    <s v="Feature-length documentary about five Somali Muslim students pursuing dreams of education in America"/>
    <n v="35000"/>
    <n v="43758"/>
    <x v="0"/>
    <n v="1"/>
    <n v="0"/>
    <b v="0"/>
    <s v="US"/>
    <s v="USD"/>
    <n v="1489006800"/>
    <n v="1486397007"/>
    <b v="1"/>
    <n v="299"/>
    <b v="1"/>
    <s v="film &amp; video/documentary"/>
    <n v="125"/>
    <n v="146.35"/>
    <s v="09-Sep-1940"/>
    <x v="1"/>
    <x v="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"/>
    <n v="0"/>
    <b v="0"/>
    <s v="US"/>
    <s v="USD"/>
    <n v="1412135940"/>
    <n v="1410555998"/>
    <b v="1"/>
    <n v="55"/>
    <b v="1"/>
    <s v="film &amp; video/documentary"/>
    <n v="107"/>
    <n v="67.91"/>
    <s v="13-Aug-1938"/>
    <x v="2"/>
    <x v="4"/>
    <x v="0"/>
  </r>
  <r>
    <n v="342"/>
    <s v="BREAKING A MONSTER a film about the band Unlocking The Truth"/>
    <s v="BREAKING A MONSTER needs your help to play in THEATERS!"/>
    <n v="55000"/>
    <n v="55201.52"/>
    <x v="0"/>
    <n v="1"/>
    <n v="0"/>
    <b v="0"/>
    <s v="US"/>
    <s v="USD"/>
    <n v="1461955465"/>
    <n v="1459363465"/>
    <b v="1"/>
    <n v="325"/>
    <b v="1"/>
    <s v="film &amp; video/documentary"/>
    <n v="100"/>
    <n v="169.85"/>
    <s v="14-Dec-1939"/>
    <x v="0"/>
    <x v="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"/>
    <n v="0"/>
    <b v="0"/>
    <s v="US"/>
    <s v="USD"/>
    <n v="1415934000"/>
    <n v="1413308545"/>
    <b v="1"/>
    <n v="524"/>
    <b v="1"/>
    <s v="film &amp; video/documentary"/>
    <n v="102"/>
    <n v="58.41"/>
    <s v="10-Sep-1938"/>
    <x v="2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"/>
    <n v="0"/>
    <b v="0"/>
    <s v="US"/>
    <s v="USD"/>
    <n v="1433125200"/>
    <n v="1429312694"/>
    <b v="1"/>
    <n v="285"/>
    <b v="1"/>
    <s v="film &amp; video/documentary"/>
    <n v="102"/>
    <n v="119.99"/>
    <s v="17-Feb-1939"/>
    <x v="0"/>
    <x v="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"/>
    <n v="0"/>
    <b v="0"/>
    <s v="US"/>
    <s v="USD"/>
    <n v="1432161590"/>
    <n v="1429569590"/>
    <b v="1"/>
    <n v="179"/>
    <b v="1"/>
    <s v="film &amp; video/documentary"/>
    <n v="123"/>
    <n v="99.86"/>
    <s v="19-Feb-1939"/>
    <x v="0"/>
    <x v="7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"/>
    <n v="0"/>
    <b v="0"/>
    <s v="US"/>
    <s v="USD"/>
    <n v="1444824021"/>
    <n v="1442232021"/>
    <b v="1"/>
    <n v="188"/>
    <b v="1"/>
    <s v="film &amp; video/documentary"/>
    <n v="170"/>
    <n v="90.58"/>
    <s v="26-Jun-1939"/>
    <x v="0"/>
    <x v="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"/>
    <n v="0"/>
    <b v="0"/>
    <s v="US"/>
    <s v="USD"/>
    <n v="1447505609"/>
    <n v="1444910009"/>
    <b v="1"/>
    <n v="379"/>
    <b v="1"/>
    <s v="film &amp; video/documentary"/>
    <n v="112"/>
    <n v="117.77"/>
    <s v="23-Jul-1939"/>
    <x v="0"/>
    <x v="1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"/>
    <n v="0"/>
    <b v="0"/>
    <s v="US"/>
    <s v="USD"/>
    <n v="1440165916"/>
    <n v="1437573916"/>
    <b v="1"/>
    <n v="119"/>
    <b v="1"/>
    <s v="film &amp; video/documentary"/>
    <n v="103"/>
    <n v="86.55"/>
    <s v="10-May-1939"/>
    <x v="0"/>
    <x v="6"/>
    <x v="0"/>
  </r>
  <r>
    <n v="349"/>
    <s v="Strangers To Peace: A Documentary"/>
    <s v="After 52 years of war, FARC guerrilla soldiers rejoin Colombian society to forge new lives of peace."/>
    <n v="11260"/>
    <n v="12007.18"/>
    <x v="0"/>
    <n v="1"/>
    <n v="0"/>
    <b v="0"/>
    <s v="US"/>
    <s v="USD"/>
    <n v="1487937508"/>
    <n v="1485345508"/>
    <b v="1"/>
    <n v="167"/>
    <b v="1"/>
    <s v="film &amp; video/documentary"/>
    <n v="107"/>
    <n v="71.900000000000006"/>
    <s v="30-Aug-1940"/>
    <x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"/>
    <n v="0"/>
    <b v="0"/>
    <s v="US"/>
    <s v="USD"/>
    <n v="1473566340"/>
    <n v="1470274509"/>
    <b v="1"/>
    <n v="221"/>
    <b v="1"/>
    <s v="film &amp; video/documentary"/>
    <n v="115"/>
    <n v="129.82"/>
    <s v="01-Apr-1940"/>
    <x v="1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"/>
    <n v="0"/>
    <b v="0"/>
    <s v="ES"/>
    <s v="EUR"/>
    <n v="1460066954"/>
    <n v="1456614554"/>
    <b v="1"/>
    <n v="964"/>
    <b v="1"/>
    <s v="film &amp; video/documentary"/>
    <n v="127"/>
    <n v="44.91"/>
    <s v="17-Nov-1939"/>
    <x v="0"/>
    <x v="1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"/>
    <n v="0"/>
    <b v="0"/>
    <s v="US"/>
    <s v="USD"/>
    <n v="1412740868"/>
    <n v="1410148868"/>
    <b v="1"/>
    <n v="286"/>
    <b v="1"/>
    <s v="film &amp; video/documentary"/>
    <n v="117"/>
    <n v="40.76"/>
    <s v="09-Aug-1938"/>
    <x v="2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"/>
    <n v="0"/>
    <b v="0"/>
    <s v="US"/>
    <s v="USD"/>
    <n v="1447963219"/>
    <n v="1445367619"/>
    <b v="1"/>
    <n v="613"/>
    <b v="1"/>
    <s v="film &amp; video/documentary"/>
    <n v="109"/>
    <n v="103.52"/>
    <s v="27-Jul-1939"/>
    <x v="0"/>
    <x v="1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"/>
    <n v="0"/>
    <b v="0"/>
    <s v="US"/>
    <s v="USD"/>
    <n v="1460141521"/>
    <n v="1457553121"/>
    <b v="1"/>
    <n v="29"/>
    <b v="1"/>
    <s v="film &amp; video/documentary"/>
    <n v="104"/>
    <n v="125.45"/>
    <s v="26-Nov-1939"/>
    <x v="0"/>
    <x v="11"/>
    <x v="0"/>
  </r>
  <r>
    <n v="355"/>
    <s v="REZA ABDOH -Theatre Visionary"/>
    <s v="A documentary film about the late REZA ABDOH and his performance company DAR A LUZ."/>
    <n v="35000"/>
    <n v="40690"/>
    <x v="0"/>
    <n v="1"/>
    <n v="0"/>
    <b v="0"/>
    <s v="US"/>
    <s v="USD"/>
    <n v="1417420994"/>
    <n v="1414738994"/>
    <b v="1"/>
    <n v="165"/>
    <b v="1"/>
    <s v="film &amp; video/documentary"/>
    <n v="116"/>
    <n v="246.61"/>
    <s v="24-Sep-1938"/>
    <x v="2"/>
    <x v="1"/>
    <x v="0"/>
  </r>
  <r>
    <n v="356"/>
    <s v="43 and 80"/>
    <s v="A documentary about halibut conservation and how it impacts communities of Southeast Alaska."/>
    <n v="7500"/>
    <n v="7701.93"/>
    <x v="0"/>
    <n v="1"/>
    <n v="0"/>
    <b v="0"/>
    <s v="US"/>
    <s v="USD"/>
    <n v="1458152193"/>
    <n v="1455563793"/>
    <b v="1"/>
    <n v="97"/>
    <b v="1"/>
    <s v="film &amp; video/documentary"/>
    <n v="103"/>
    <n v="79.400000000000006"/>
    <s v="06-Nov-1939"/>
    <x v="0"/>
    <x v="1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"/>
    <n v="0"/>
    <b v="0"/>
    <s v="US"/>
    <s v="USD"/>
    <n v="1429852797"/>
    <n v="1426396797"/>
    <b v="1"/>
    <n v="303"/>
    <b v="1"/>
    <s v="film &amp; video/documentary"/>
    <n v="174"/>
    <n v="86.14"/>
    <s v="18-Jan-1939"/>
    <x v="0"/>
    <x v="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"/>
    <n v="0"/>
    <b v="0"/>
    <s v="US"/>
    <s v="USD"/>
    <n v="1466002800"/>
    <n v="1463517521"/>
    <b v="1"/>
    <n v="267"/>
    <b v="1"/>
    <s v="film &amp; video/documentary"/>
    <n v="103"/>
    <n v="193.05"/>
    <s v="25-Jan-1940"/>
    <x v="1"/>
    <x v="9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"/>
    <n v="0"/>
    <b v="0"/>
    <s v="US"/>
    <s v="USD"/>
    <n v="1415941920"/>
    <n v="1414028490"/>
    <b v="1"/>
    <n v="302"/>
    <b v="1"/>
    <s v="film &amp; video/documentary"/>
    <n v="105"/>
    <n v="84.02"/>
    <s v="17-Sep-1938"/>
    <x v="2"/>
    <x v="1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n v="1"/>
    <n v="0"/>
    <b v="0"/>
    <s v="US"/>
    <s v="USD"/>
    <n v="1437621060"/>
    <n v="1433799180"/>
    <b v="0"/>
    <n v="87"/>
    <b v="1"/>
    <s v="film &amp; video/documentary"/>
    <n v="101"/>
    <n v="139.83000000000001"/>
    <s v="02-Apr-1939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"/>
    <n v="0"/>
    <b v="0"/>
    <s v="US"/>
    <s v="USD"/>
    <n v="1416704506"/>
    <n v="1414108906"/>
    <b v="0"/>
    <n v="354"/>
    <b v="1"/>
    <s v="film &amp; video/documentary"/>
    <n v="111"/>
    <n v="109.82"/>
    <s v="18-Sep-1938"/>
    <x v="2"/>
    <x v="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"/>
    <n v="0"/>
    <b v="0"/>
    <s v="US"/>
    <s v="USD"/>
    <n v="1407456000"/>
    <n v="1405573391"/>
    <b v="0"/>
    <n v="86"/>
    <b v="1"/>
    <s v="film &amp; video/documentary"/>
    <n v="124"/>
    <n v="139.53"/>
    <s v="24-Jun-1938"/>
    <x v="2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"/>
    <n v="0"/>
    <b v="0"/>
    <s v="US"/>
    <s v="USD"/>
    <n v="1272828120"/>
    <n v="1268934736"/>
    <b v="0"/>
    <n v="26"/>
    <b v="1"/>
    <s v="film &amp; video/documentary"/>
    <n v="101"/>
    <n v="347.85"/>
    <s v="27-Sep-1934"/>
    <x v="6"/>
    <x v="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"/>
    <n v="0"/>
    <b v="0"/>
    <s v="US"/>
    <s v="USD"/>
    <n v="1403323140"/>
    <n v="1400704672"/>
    <b v="0"/>
    <n v="113"/>
    <b v="1"/>
    <s v="film &amp; video/documentary"/>
    <n v="110"/>
    <n v="68.239999999999995"/>
    <s v="07-May-1938"/>
    <x v="2"/>
    <x v="6"/>
    <x v="0"/>
  </r>
  <r>
    <n v="365"/>
    <s v="A QUEER COUNTRY"/>
    <s v="Please help us finish this documentary about how Tel Aviv in Israel became a gay friendly liberal hub in a religious state"/>
    <n v="15000"/>
    <n v="15596"/>
    <x v="0"/>
    <n v="1"/>
    <n v="0"/>
    <b v="0"/>
    <s v="GB"/>
    <s v="GBP"/>
    <n v="1393597999"/>
    <n v="1391005999"/>
    <b v="0"/>
    <n v="65"/>
    <b v="1"/>
    <s v="film &amp; video/documentary"/>
    <n v="104"/>
    <n v="239.94"/>
    <s v="30-Jan-1938"/>
    <x v="2"/>
    <x v="9"/>
    <x v="0"/>
  </r>
  <r>
    <n v="366"/>
    <s v="A BUSHMAN ODYSSEY"/>
    <s v="One Bushman familyâ€™s struggle to survive genocide, dispossession and post-apartheid freedom in South Africa."/>
    <n v="38000"/>
    <n v="38500"/>
    <x v="0"/>
    <n v="1"/>
    <n v="0"/>
    <b v="0"/>
    <s v="US"/>
    <s v="USD"/>
    <n v="1337540518"/>
    <n v="1334948518"/>
    <b v="0"/>
    <n v="134"/>
    <b v="1"/>
    <s v="film &amp; video/documentary"/>
    <n v="101"/>
    <n v="287.31"/>
    <s v="18-Jul-1936"/>
    <x v="4"/>
    <x v="1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"/>
    <n v="0"/>
    <b v="0"/>
    <s v="US"/>
    <s v="USD"/>
    <n v="1367384340"/>
    <n v="1363960278"/>
    <b v="0"/>
    <n v="119"/>
    <b v="1"/>
    <s v="film &amp; video/documentary"/>
    <n v="103"/>
    <n v="86.85"/>
    <s v="04-May-1937"/>
    <x v="3"/>
    <x v="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"/>
    <n v="0"/>
    <b v="0"/>
    <s v="US"/>
    <s v="USD"/>
    <n v="1426426322"/>
    <n v="1423405922"/>
    <b v="0"/>
    <n v="159"/>
    <b v="1"/>
    <s v="film &amp; video/documentary"/>
    <n v="104"/>
    <n v="81.849999999999994"/>
    <s v="20-Dec-1938"/>
    <x v="2"/>
    <x v="8"/>
    <x v="0"/>
  </r>
  <r>
    <n v="369"/>
    <s v="Alpine Zone"/>
    <s v="A documentary of one woman's attempt at solo hiking 2,000 miles, in an effort to understand herself and societal expectations."/>
    <n v="6500"/>
    <n v="7160.12"/>
    <x v="0"/>
    <n v="1"/>
    <n v="0"/>
    <b v="0"/>
    <s v="US"/>
    <s v="USD"/>
    <n v="1326633269"/>
    <n v="1324041269"/>
    <b v="0"/>
    <n v="167"/>
    <b v="1"/>
    <s v="film &amp; video/documentary"/>
    <n v="110"/>
    <n v="42.87"/>
    <s v="31-Mar-1936"/>
    <x v="4"/>
    <x v="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"/>
    <n v="0"/>
    <b v="0"/>
    <s v="US"/>
    <s v="USD"/>
    <n v="1483729500"/>
    <n v="1481137500"/>
    <b v="0"/>
    <n v="43"/>
    <b v="1"/>
    <s v="film &amp; video/documentary"/>
    <n v="122"/>
    <n v="709.42"/>
    <s v="19-Jul-1940"/>
    <x v="1"/>
    <x v="10"/>
    <x v="0"/>
  </r>
  <r>
    <n v="371"/>
    <s v="Unbranded"/>
    <s v="3,000 Miles. 18 Wild Horses. 6 Months. 5 States. 4 men. A documentary about Conservation, Exploration, and Wild Mustangs."/>
    <n v="150000"/>
    <n v="171253"/>
    <x v="0"/>
    <n v="1"/>
    <n v="0"/>
    <b v="0"/>
    <s v="US"/>
    <s v="USD"/>
    <n v="1359743139"/>
    <n v="1355855139"/>
    <b v="0"/>
    <n v="1062"/>
    <b v="1"/>
    <s v="film &amp; video/documentary"/>
    <n v="114"/>
    <n v="161.26"/>
    <s v="12-Feb-1937"/>
    <x v="3"/>
    <x v="7"/>
    <x v="0"/>
  </r>
  <r>
    <n v="372"/>
    <s v="Wild Equus"/>
    <s v="A short documentary exploring the uses of 'Natural Horsemanship' across Europe"/>
    <n v="300"/>
    <n v="376"/>
    <x v="0"/>
    <n v="1"/>
    <n v="0"/>
    <b v="0"/>
    <s v="GB"/>
    <s v="GBP"/>
    <n v="1459872000"/>
    <n v="1456408244"/>
    <b v="0"/>
    <n v="9"/>
    <b v="1"/>
    <s v="film &amp; video/documentary"/>
    <n v="125"/>
    <n v="41.78"/>
    <s v="15-Nov-1939"/>
    <x v="0"/>
    <x v="11"/>
    <x v="0"/>
  </r>
  <r>
    <n v="373"/>
    <s v="The Boing Heard 'Round the World"/>
    <s v="A feature documentary about UPA Pictures, the little studio that changed the course of animation around the world"/>
    <n v="7500"/>
    <n v="8000"/>
    <x v="0"/>
    <n v="1"/>
    <n v="0"/>
    <b v="0"/>
    <s v="US"/>
    <s v="USD"/>
    <n v="1342648398"/>
    <n v="1340056398"/>
    <b v="0"/>
    <n v="89"/>
    <b v="1"/>
    <s v="film &amp; video/documentary"/>
    <n v="107"/>
    <n v="89.89"/>
    <s v="07-Sep-1936"/>
    <x v="4"/>
    <x v="1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"/>
    <n v="0"/>
    <b v="0"/>
    <s v="US"/>
    <s v="USD"/>
    <n v="1316208031"/>
    <n v="1312320031"/>
    <b v="0"/>
    <n v="174"/>
    <b v="1"/>
    <s v="film &amp; video/documentary"/>
    <n v="131"/>
    <n v="45.05"/>
    <s v="05-Dec-1935"/>
    <x v="5"/>
    <x v="8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"/>
    <n v="0"/>
    <b v="0"/>
    <s v="US"/>
    <s v="USD"/>
    <n v="1393694280"/>
    <n v="1390088311"/>
    <b v="0"/>
    <n v="14"/>
    <b v="1"/>
    <s v="film &amp; video/documentary"/>
    <n v="120"/>
    <n v="42.86"/>
    <s v="20-Jan-1938"/>
    <x v="2"/>
    <x v="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"/>
    <n v="0"/>
    <b v="0"/>
    <s v="GB"/>
    <s v="GBP"/>
    <n v="1472122316"/>
    <n v="1469443916"/>
    <b v="0"/>
    <n v="48"/>
    <b v="1"/>
    <s v="film &amp; video/documentary"/>
    <n v="106"/>
    <n v="54.08"/>
    <s v="24-Mar-1940"/>
    <x v="1"/>
    <x v="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"/>
    <n v="0"/>
    <b v="0"/>
    <s v="US"/>
    <s v="USD"/>
    <n v="1447484460"/>
    <n v="1444888868"/>
    <b v="0"/>
    <n v="133"/>
    <b v="1"/>
    <s v="film &amp; video/documentary"/>
    <n v="114"/>
    <n v="103.22"/>
    <s v="22-Jul-1939"/>
    <x v="0"/>
    <x v="1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"/>
    <n v="0"/>
    <b v="0"/>
    <s v="CA"/>
    <s v="CAD"/>
    <n v="1453765920"/>
    <n v="1451655808"/>
    <b v="0"/>
    <n v="83"/>
    <b v="1"/>
    <s v="film &amp; video/documentary"/>
    <n v="112"/>
    <n v="40.4"/>
    <s v="28-Sep-1939"/>
    <x v="0"/>
    <x v="1"/>
    <x v="0"/>
  </r>
  <r>
    <n v="379"/>
    <s v="The Unknowns"/>
    <s v="The U.S. Army has granted us permission to film a documentary at America's most sacred shrine: The Tomb of the Unknown Soldier."/>
    <n v="15000"/>
    <n v="17412"/>
    <x v="0"/>
    <n v="1"/>
    <n v="0"/>
    <b v="0"/>
    <s v="US"/>
    <s v="USD"/>
    <n v="1336062672"/>
    <n v="1332174672"/>
    <b v="0"/>
    <n v="149"/>
    <b v="1"/>
    <s v="film &amp; video/documentary"/>
    <n v="116"/>
    <n v="116.86"/>
    <s v="20-Jun-1936"/>
    <x v="4"/>
    <x v="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"/>
    <n v="0"/>
    <b v="0"/>
    <s v="US"/>
    <s v="USD"/>
    <n v="1453569392"/>
    <n v="1451409392"/>
    <b v="0"/>
    <n v="49"/>
    <b v="1"/>
    <s v="film &amp; video/documentary"/>
    <n v="142"/>
    <n v="115.51"/>
    <s v="26-Sep-1939"/>
    <x v="0"/>
    <x v="1"/>
    <x v="0"/>
  </r>
  <r>
    <n v="381"/>
    <s v="Clearwater"/>
    <s v="Set in the ancient waters of the Puget Sound, Clearwater is a universal story about the need to adapt to change."/>
    <n v="25000"/>
    <n v="26182.5"/>
    <x v="0"/>
    <n v="1"/>
    <n v="0"/>
    <b v="0"/>
    <s v="US"/>
    <s v="USD"/>
    <n v="1343624400"/>
    <n v="1340642717"/>
    <b v="0"/>
    <n v="251"/>
    <b v="1"/>
    <s v="film &amp; video/documentary"/>
    <n v="105"/>
    <n v="104.31"/>
    <s v="13-Sep-1936"/>
    <x v="4"/>
    <x v="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1"/>
    <n v="0"/>
    <b v="0"/>
    <s v="US"/>
    <s v="USD"/>
    <n v="1346950900"/>
    <n v="1345741300"/>
    <b v="0"/>
    <n v="22"/>
    <b v="1"/>
    <s v="film &amp; video/documentary"/>
    <n v="256"/>
    <n v="69.77"/>
    <s v="03-Nov-1936"/>
    <x v="4"/>
    <x v="1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1"/>
    <n v="0"/>
    <b v="0"/>
    <s v="US"/>
    <s v="USD"/>
    <n v="1400467759"/>
    <n v="1398480559"/>
    <b v="0"/>
    <n v="48"/>
    <b v="1"/>
    <s v="film &amp; video/documentary"/>
    <n v="207"/>
    <n v="43.02"/>
    <s v="14-Apr-1938"/>
    <x v="2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"/>
    <n v="0"/>
    <b v="0"/>
    <s v="US"/>
    <s v="USD"/>
    <n v="1420569947"/>
    <n v="1417977947"/>
    <b v="0"/>
    <n v="383"/>
    <b v="1"/>
    <s v="film &amp; video/documentary"/>
    <n v="112"/>
    <n v="58.54"/>
    <s v="26-Oct-1938"/>
    <x v="2"/>
    <x v="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n v="1"/>
    <n v="0"/>
    <b v="0"/>
    <s v="US"/>
    <s v="USD"/>
    <n v="1416582101"/>
    <n v="1413986501"/>
    <b v="0"/>
    <n v="237"/>
    <b v="1"/>
    <s v="film &amp; video/documentary"/>
    <n v="106"/>
    <n v="111.8"/>
    <s v="16-Sep-1938"/>
    <x v="2"/>
    <x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n v="1"/>
    <n v="0"/>
    <b v="0"/>
    <s v="US"/>
    <s v="USD"/>
    <n v="1439246991"/>
    <n v="1437950991"/>
    <b v="0"/>
    <n v="13"/>
    <b v="1"/>
    <s v="film &amp; video/documentary"/>
    <n v="100"/>
    <n v="46.23"/>
    <s v="14-May-1939"/>
    <x v="0"/>
    <x v="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"/>
    <n v="0"/>
    <b v="0"/>
    <s v="US"/>
    <s v="USD"/>
    <n v="1439618400"/>
    <n v="1436976858"/>
    <b v="0"/>
    <n v="562"/>
    <b v="1"/>
    <s v="film &amp; video/documentary"/>
    <n v="214"/>
    <n v="144.69"/>
    <s v="04-May-1939"/>
    <x v="0"/>
    <x v="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"/>
    <n v="0"/>
    <b v="0"/>
    <s v="US"/>
    <s v="USD"/>
    <n v="1469670580"/>
    <n v="1467078580"/>
    <b v="0"/>
    <n v="71"/>
    <b v="1"/>
    <s v="film &amp; video/documentary"/>
    <n v="126"/>
    <n v="88.85"/>
    <s v="29-Feb-1940"/>
    <x v="1"/>
    <x v="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"/>
    <n v="0"/>
    <b v="0"/>
    <s v="US"/>
    <s v="USD"/>
    <n v="1394233140"/>
    <n v="1391477450"/>
    <b v="0"/>
    <n v="1510"/>
    <b v="1"/>
    <s v="film &amp; video/documentary"/>
    <n v="182"/>
    <n v="81.75"/>
    <s v="03-Feb-1938"/>
    <x v="2"/>
    <x v="7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n v="0"/>
    <b v="0"/>
    <s v="US"/>
    <s v="USD"/>
    <n v="1431046372"/>
    <n v="1429318372"/>
    <b v="0"/>
    <n v="14"/>
    <b v="1"/>
    <s v="film &amp; video/documentary"/>
    <n v="100"/>
    <n v="71.430000000000007"/>
    <s v="17-Feb-1939"/>
    <x v="0"/>
    <x v="7"/>
    <x v="0"/>
  </r>
  <r>
    <n v="391"/>
    <s v="Science, Sex and the Ladies"/>
    <s v="Too many women feel confused about their orgasm and shame about their desire. This movie aims to change that."/>
    <n v="20000"/>
    <n v="20122"/>
    <x v="0"/>
    <n v="1"/>
    <n v="0"/>
    <b v="0"/>
    <s v="US"/>
    <s v="USD"/>
    <n v="1324169940"/>
    <n v="1321578051"/>
    <b v="0"/>
    <n v="193"/>
    <b v="1"/>
    <s v="film &amp; video/documentary"/>
    <n v="101"/>
    <n v="104.26"/>
    <s v="06-Mar-1936"/>
    <x v="4"/>
    <x v="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"/>
    <n v="0"/>
    <b v="0"/>
    <s v="US"/>
    <s v="USD"/>
    <n v="1315450800"/>
    <n v="1312823571"/>
    <b v="0"/>
    <n v="206"/>
    <b v="1"/>
    <s v="film &amp; video/documentary"/>
    <n v="101"/>
    <n v="90.62"/>
    <s v="10-Dec-1935"/>
    <x v="5"/>
    <x v="8"/>
    <x v="0"/>
  </r>
  <r>
    <n v="393"/>
    <s v="THE PENGUIN COUNTERS Documentary Film"/>
    <s v="This is a story thatâ€™s never been told, about tackling climate change one penguin at a timeâ€¦"/>
    <n v="50000"/>
    <n v="55223"/>
    <x v="0"/>
    <n v="1"/>
    <n v="0"/>
    <b v="0"/>
    <s v="US"/>
    <s v="USD"/>
    <n v="1381424452"/>
    <n v="1378746052"/>
    <b v="0"/>
    <n v="351"/>
    <b v="1"/>
    <s v="film &amp; video/documentary"/>
    <n v="110"/>
    <n v="157.33000000000001"/>
    <s v="29-Sep-1937"/>
    <x v="3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"/>
    <n v="0"/>
    <b v="0"/>
    <s v="ES"/>
    <s v="EUR"/>
    <n v="1460918282"/>
    <n v="1455737882"/>
    <b v="0"/>
    <n v="50"/>
    <b v="1"/>
    <s v="film &amp; video/documentary"/>
    <n v="112"/>
    <n v="105.18"/>
    <s v="08-Nov-1939"/>
    <x v="0"/>
    <x v="1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"/>
    <n v="0"/>
    <b v="0"/>
    <s v="US"/>
    <s v="USD"/>
    <n v="1335562320"/>
    <n v="1332452960"/>
    <b v="0"/>
    <n v="184"/>
    <b v="1"/>
    <s v="film &amp; video/documentary"/>
    <n v="108"/>
    <n v="58.72"/>
    <s v="23-Jun-1936"/>
    <x v="4"/>
    <x v="3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n v="1"/>
    <n v="0"/>
    <b v="0"/>
    <s v="US"/>
    <s v="USD"/>
    <n v="1341668006"/>
    <n v="1340372006"/>
    <b v="0"/>
    <n v="196"/>
    <b v="1"/>
    <s v="film &amp; video/documentary"/>
    <n v="107"/>
    <n v="81.63"/>
    <s v="10-Sep-1936"/>
    <x v="4"/>
    <x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"/>
    <n v="0"/>
    <b v="0"/>
    <s v="US"/>
    <s v="USD"/>
    <n v="1283312640"/>
    <n v="1279651084"/>
    <b v="0"/>
    <n v="229"/>
    <b v="1"/>
    <s v="film &amp; video/documentary"/>
    <n v="104"/>
    <n v="56.46"/>
    <s v="12-Jan-1935"/>
    <x v="5"/>
    <x v="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"/>
    <n v="0"/>
    <b v="0"/>
    <s v="US"/>
    <s v="USD"/>
    <n v="1430334126"/>
    <n v="1426446126"/>
    <b v="0"/>
    <n v="67"/>
    <b v="1"/>
    <s v="film &amp; video/documentary"/>
    <n v="125"/>
    <n v="140.1"/>
    <s v="19-Jan-1939"/>
    <x v="0"/>
    <x v="9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"/>
    <n v="0"/>
    <b v="0"/>
    <s v="GB"/>
    <s v="GBP"/>
    <n v="1481716800"/>
    <n v="1479070867"/>
    <b v="0"/>
    <n v="95"/>
    <b v="1"/>
    <s v="film &amp; video/documentary"/>
    <n v="107"/>
    <n v="224.85"/>
    <s v="28-Jun-1940"/>
    <x v="1"/>
    <x v="3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"/>
    <n v="0"/>
    <b v="0"/>
    <s v="US"/>
    <s v="USD"/>
    <n v="1400297400"/>
    <n v="1397661347"/>
    <b v="0"/>
    <n v="62"/>
    <b v="1"/>
    <s v="film &amp; video/documentary"/>
    <n v="112"/>
    <n v="181.13"/>
    <s v="06-Apr-1938"/>
    <x v="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"/>
    <n v="0"/>
    <b v="0"/>
    <s v="US"/>
    <s v="USD"/>
    <n v="1312747970"/>
    <n v="1310155970"/>
    <b v="0"/>
    <n v="73"/>
    <b v="1"/>
    <s v="film &amp; video/documentary"/>
    <n v="104"/>
    <n v="711.04"/>
    <s v="13-Nov-1935"/>
    <x v="5"/>
    <x v="1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"/>
    <n v="0"/>
    <b v="0"/>
    <s v="US"/>
    <s v="USD"/>
    <n v="1446731817"/>
    <n v="1444913817"/>
    <b v="0"/>
    <n v="43"/>
    <b v="1"/>
    <s v="film &amp; video/documentary"/>
    <n v="142"/>
    <n v="65.88"/>
    <s v="23-Jul-1939"/>
    <x v="0"/>
    <x v="10"/>
    <x v="0"/>
  </r>
  <r>
    <n v="403"/>
    <s v="MONDO BANANA"/>
    <s v="A documentary adventure about bananas - and people. Your round-trip ticket into the heart of banana-cultures!!"/>
    <n v="5000"/>
    <n v="5263"/>
    <x v="0"/>
    <n v="1"/>
    <n v="0"/>
    <b v="0"/>
    <s v="US"/>
    <s v="USD"/>
    <n v="1312960080"/>
    <n v="1308900441"/>
    <b v="0"/>
    <n v="70"/>
    <b v="1"/>
    <s v="film &amp; video/documentary"/>
    <n v="105"/>
    <n v="75.19"/>
    <s v="01-Nov-1935"/>
    <x v="5"/>
    <x v="1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n v="1"/>
    <n v="0"/>
    <b v="0"/>
    <s v="US"/>
    <s v="USD"/>
    <n v="1391641440"/>
    <n v="1389107062"/>
    <b v="0"/>
    <n v="271"/>
    <b v="1"/>
    <s v="film &amp; video/documentary"/>
    <n v="103"/>
    <n v="133.13999999999999"/>
    <s v="11-Jan-1938"/>
    <x v="2"/>
    <x v="9"/>
    <x v="0"/>
  </r>
  <r>
    <n v="405"/>
    <s v="The Healing Effect Movie"/>
    <s v="Come, join our movie movement.  A new documentary about the healing power of food."/>
    <n v="2820"/>
    <n v="3036"/>
    <x v="0"/>
    <n v="1"/>
    <n v="0"/>
    <b v="0"/>
    <s v="US"/>
    <s v="USD"/>
    <n v="1394071339"/>
    <n v="1391479339"/>
    <b v="0"/>
    <n v="55"/>
    <b v="1"/>
    <s v="film &amp; video/documentary"/>
    <n v="108"/>
    <n v="55.2"/>
    <s v="03-Feb-1938"/>
    <x v="2"/>
    <x v="7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n v="1"/>
    <n v="0"/>
    <b v="0"/>
    <s v="US"/>
    <s v="USD"/>
    <n v="1304920740"/>
    <n v="1301975637"/>
    <b v="0"/>
    <n v="35"/>
    <b v="1"/>
    <s v="film &amp; video/documentary"/>
    <n v="108"/>
    <n v="86.16"/>
    <s v="23-Aug-1935"/>
    <x v="5"/>
    <x v="4"/>
    <x v="0"/>
  </r>
  <r>
    <n v="407"/>
    <s v="Haymarket Documentary"/>
    <s v="The story of the 1886 Haymarket Riot explored through the history of the Haymarket Police Memorial Statue."/>
    <n v="2000"/>
    <n v="2031"/>
    <x v="0"/>
    <n v="1"/>
    <n v="0"/>
    <b v="0"/>
    <s v="US"/>
    <s v="USD"/>
    <n v="1321739650"/>
    <n v="1316552050"/>
    <b v="0"/>
    <n v="22"/>
    <b v="1"/>
    <s v="film &amp; video/documentary"/>
    <n v="102"/>
    <n v="92.32"/>
    <s v="16-Jan-1936"/>
    <x v="4"/>
    <x v="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"/>
    <n v="0"/>
    <b v="0"/>
    <s v="US"/>
    <s v="USD"/>
    <n v="1383676790"/>
    <n v="1380217190"/>
    <b v="0"/>
    <n v="38"/>
    <b v="1"/>
    <s v="film &amp; video/documentary"/>
    <n v="101"/>
    <n v="160.16"/>
    <s v="14-Oct-1937"/>
    <x v="3"/>
    <x v="2"/>
    <x v="0"/>
  </r>
  <r>
    <n v="409"/>
    <s v="The Lost Generation"/>
    <s v="I am working on a project that explores the relationship between education to work for youth within the European Union."/>
    <n v="500"/>
    <n v="684"/>
    <x v="0"/>
    <n v="1"/>
    <n v="0"/>
    <b v="0"/>
    <s v="GB"/>
    <s v="GBP"/>
    <n v="1469220144"/>
    <n v="1466628144"/>
    <b v="0"/>
    <n v="15"/>
    <b v="1"/>
    <s v="film &amp; video/documentary"/>
    <n v="137"/>
    <n v="45.6"/>
    <s v="25-Feb-1940"/>
    <x v="1"/>
    <x v="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"/>
    <n v="0"/>
    <b v="0"/>
    <s v="CA"/>
    <s v="CAD"/>
    <n v="1434670397"/>
    <n v="1429486397"/>
    <b v="0"/>
    <n v="7"/>
    <b v="1"/>
    <s v="film &amp; video/documentary"/>
    <n v="128"/>
    <n v="183.29"/>
    <s v="18-Feb-1939"/>
    <x v="0"/>
    <x v="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"/>
    <n v="0"/>
    <b v="0"/>
    <s v="US"/>
    <s v="USD"/>
    <n v="1387688400"/>
    <n v="1384920804"/>
    <b v="0"/>
    <n v="241"/>
    <b v="1"/>
    <s v="film &amp; video/documentary"/>
    <n v="101"/>
    <n v="125.79"/>
    <s v="30-Nov-1937"/>
    <x v="3"/>
    <x v="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n v="1"/>
    <n v="0"/>
    <b v="0"/>
    <s v="US"/>
    <s v="USD"/>
    <n v="1343238578"/>
    <n v="1341856178"/>
    <b v="0"/>
    <n v="55"/>
    <b v="1"/>
    <s v="film &amp; video/documentary"/>
    <n v="127"/>
    <n v="57.65"/>
    <s v="25-Sep-1936"/>
    <x v="4"/>
    <x v="1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"/>
    <n v="0"/>
    <b v="0"/>
    <s v="US"/>
    <s v="USD"/>
    <n v="1342731811"/>
    <n v="1340139811"/>
    <b v="0"/>
    <n v="171"/>
    <b v="1"/>
    <s v="film &amp; video/documentary"/>
    <n v="105"/>
    <n v="78.66"/>
    <s v="08-Sep-1936"/>
    <x v="4"/>
    <x v="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"/>
    <n v="0"/>
    <b v="0"/>
    <s v="US"/>
    <s v="USD"/>
    <n v="1381541465"/>
    <n v="1378949465"/>
    <b v="0"/>
    <n v="208"/>
    <b v="1"/>
    <s v="film &amp; video/documentary"/>
    <n v="103"/>
    <n v="91.48"/>
    <s v="01-Oct-1937"/>
    <x v="3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"/>
    <n v="0"/>
    <b v="0"/>
    <s v="CA"/>
    <s v="CAD"/>
    <n v="1413547200"/>
    <n v="1411417602"/>
    <b v="0"/>
    <n v="21"/>
    <b v="1"/>
    <s v="film &amp; video/documentary"/>
    <n v="102"/>
    <n v="68.099999999999994"/>
    <s v="22-Aug-1938"/>
    <x v="2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n v="1"/>
    <n v="0"/>
    <b v="0"/>
    <s v="US"/>
    <s v="USD"/>
    <n v="1391851831"/>
    <n v="1389259831"/>
    <b v="0"/>
    <n v="25"/>
    <b v="1"/>
    <s v="film &amp; video/documentary"/>
    <n v="120"/>
    <n v="48.09"/>
    <s v="12-Jan-1938"/>
    <x v="2"/>
    <x v="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n v="1"/>
    <n v="0"/>
    <b v="0"/>
    <s v="US"/>
    <s v="USD"/>
    <n v="1365395580"/>
    <n v="1364426260"/>
    <b v="0"/>
    <n v="52"/>
    <b v="1"/>
    <s v="film &amp; video/documentary"/>
    <n v="100"/>
    <n v="202.42"/>
    <s v="09-May-1937"/>
    <x v="3"/>
    <x v="6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n v="1"/>
    <n v="0"/>
    <b v="0"/>
    <s v="US"/>
    <s v="USD"/>
    <n v="1437633997"/>
    <n v="1435041997"/>
    <b v="0"/>
    <n v="104"/>
    <b v="1"/>
    <s v="film &amp; video/documentary"/>
    <n v="101"/>
    <n v="216.75"/>
    <s v="15-Apr-1939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n v="1"/>
    <n v="0"/>
    <b v="0"/>
    <s v="US"/>
    <s v="USD"/>
    <n v="1372536787"/>
    <n v="1367352787"/>
    <b v="0"/>
    <n v="73"/>
    <b v="1"/>
    <s v="film &amp; video/documentary"/>
    <n v="100"/>
    <n v="110.07"/>
    <s v="07-Jun-1937"/>
    <x v="3"/>
    <x v="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n v="1"/>
    <b v="0"/>
    <s v="US"/>
    <s v="USD"/>
    <n v="1394772031"/>
    <n v="1392183631"/>
    <b v="0"/>
    <n v="3"/>
    <b v="0"/>
    <s v="film &amp; video/animation"/>
    <n v="0"/>
    <n v="4.83"/>
    <s v="10-Feb-1938"/>
    <x v="2"/>
    <x v="7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n v="0"/>
    <n v="1"/>
    <b v="0"/>
    <s v="US"/>
    <s v="USD"/>
    <n v="1440157656"/>
    <n v="1434973656"/>
    <b v="0"/>
    <n v="6"/>
    <b v="0"/>
    <s v="film &amp; video/animation"/>
    <n v="2"/>
    <n v="50.17"/>
    <s v="14-Apr-1939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0"/>
    <n v="1"/>
    <b v="0"/>
    <s v="US"/>
    <s v="USD"/>
    <n v="1410416097"/>
    <n v="1407824097"/>
    <b v="0"/>
    <n v="12"/>
    <b v="0"/>
    <s v="film &amp; video/animation"/>
    <n v="1"/>
    <n v="35.83"/>
    <s v="17-Jul-1938"/>
    <x v="2"/>
    <x v="1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0"/>
    <n v="1"/>
    <b v="0"/>
    <s v="US"/>
    <s v="USD"/>
    <n v="1370470430"/>
    <n v="1367878430"/>
    <b v="0"/>
    <n v="13"/>
    <b v="0"/>
    <s v="film &amp; video/animation"/>
    <n v="1"/>
    <n v="11.77"/>
    <s v="12-Jun-1937"/>
    <x v="3"/>
    <x v="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0"/>
    <n v="1"/>
    <b v="0"/>
    <s v="US"/>
    <s v="USD"/>
    <n v="1332748899"/>
    <n v="1327568499"/>
    <b v="0"/>
    <n v="5"/>
    <b v="0"/>
    <s v="film &amp; video/animation"/>
    <n v="7"/>
    <n v="40.78"/>
    <s v="05-May-1936"/>
    <x v="4"/>
    <x v="6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n v="1"/>
    <b v="0"/>
    <s v="US"/>
    <s v="USD"/>
    <n v="1448660404"/>
    <n v="1443472804"/>
    <b v="0"/>
    <n v="2"/>
    <b v="0"/>
    <s v="film &amp; video/animation"/>
    <n v="0"/>
    <n v="3"/>
    <s v="08-Jul-1939"/>
    <x v="0"/>
    <x v="1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0"/>
    <n v="1"/>
    <b v="0"/>
    <s v="US"/>
    <s v="USD"/>
    <n v="1456851914"/>
    <n v="1454259914"/>
    <b v="0"/>
    <n v="8"/>
    <b v="0"/>
    <s v="film &amp; video/animation"/>
    <n v="1"/>
    <n v="16.63"/>
    <s v="24-Oct-1939"/>
    <x v="0"/>
    <x v="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n v="1"/>
    <b v="0"/>
    <s v="US"/>
    <s v="USD"/>
    <n v="1445540340"/>
    <n v="1444340940"/>
    <b v="0"/>
    <n v="0"/>
    <b v="0"/>
    <s v="film &amp; video/animation"/>
    <n v="0"/>
    <e v="#DIV/0!"/>
    <s v="17-Jul-1939"/>
    <x v="0"/>
    <x v="10"/>
    <x v="0"/>
  </r>
  <r>
    <n v="428"/>
    <s v="Little Clay Bible - Zacchaeus"/>
    <s v="Fresh, fun, entertaining Bible stories on YouTube, stop-motion style."/>
    <n v="12000"/>
    <n v="676"/>
    <x v="2"/>
    <n v="0"/>
    <n v="1"/>
    <b v="0"/>
    <s v="US"/>
    <s v="USD"/>
    <n v="1402956000"/>
    <n v="1400523845"/>
    <b v="0"/>
    <n v="13"/>
    <b v="0"/>
    <s v="film &amp; video/animation"/>
    <n v="6"/>
    <n v="52"/>
    <s v="05-May-1938"/>
    <x v="2"/>
    <x v="6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n v="1"/>
    <b v="0"/>
    <s v="US"/>
    <s v="USD"/>
    <n v="1259297940"/>
    <n v="1252964282"/>
    <b v="0"/>
    <n v="0"/>
    <b v="0"/>
    <s v="film &amp; video/animation"/>
    <n v="0"/>
    <e v="#DIV/0!"/>
    <s v="20-Apr-1934"/>
    <x v="6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0"/>
    <n v="1"/>
    <b v="0"/>
    <s v="US"/>
    <s v="USD"/>
    <n v="1378866867"/>
    <n v="1377570867"/>
    <b v="0"/>
    <n v="5"/>
    <b v="0"/>
    <s v="film &amp; video/animation"/>
    <n v="2"/>
    <n v="4.8"/>
    <s v="17-Sep-1937"/>
    <x v="3"/>
    <x v="1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"/>
    <n v="1"/>
    <b v="0"/>
    <s v="GB"/>
    <s v="GBP"/>
    <n v="1467752083"/>
    <n v="1465160083"/>
    <b v="0"/>
    <n v="8"/>
    <b v="0"/>
    <s v="film &amp; video/animation"/>
    <n v="14"/>
    <n v="51.88"/>
    <s v="10-Feb-1940"/>
    <x v="1"/>
    <x v="7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n v="0"/>
    <n v="1"/>
    <b v="0"/>
    <s v="US"/>
    <s v="USD"/>
    <n v="1445448381"/>
    <n v="1440264381"/>
    <b v="0"/>
    <n v="8"/>
    <b v="0"/>
    <s v="film &amp; video/animation"/>
    <n v="10"/>
    <n v="71.25"/>
    <s v="06-Jun-1939"/>
    <x v="0"/>
    <x v="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n v="1"/>
    <b v="0"/>
    <s v="US"/>
    <s v="USD"/>
    <n v="1444576022"/>
    <n v="1439392022"/>
    <b v="0"/>
    <n v="0"/>
    <b v="0"/>
    <s v="film &amp; video/animation"/>
    <n v="0"/>
    <e v="#DIV/0!"/>
    <s v="28-May-1939"/>
    <x v="0"/>
    <x v="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"/>
    <n v="1"/>
    <b v="0"/>
    <s v="US"/>
    <s v="USD"/>
    <n v="1385931702"/>
    <n v="1383076902"/>
    <b v="0"/>
    <n v="2"/>
    <b v="0"/>
    <s v="film &amp; video/animation"/>
    <n v="5"/>
    <n v="62.5"/>
    <s v="11-Nov-1937"/>
    <x v="3"/>
    <x v="1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n v="1"/>
    <b v="0"/>
    <s v="US"/>
    <s v="USD"/>
    <n v="1379094980"/>
    <n v="1376502980"/>
    <b v="0"/>
    <n v="3"/>
    <b v="0"/>
    <s v="film &amp; video/animation"/>
    <n v="0"/>
    <n v="1"/>
    <s v="07-Sep-1937"/>
    <x v="3"/>
    <x v="1"/>
    <x v="0"/>
  </r>
  <r>
    <n v="436"/>
    <s v="Blinky"/>
    <s v="Blinky is the story of a naÃ¯ve simpleton who suddenly finds himself struggling to adapt to changes within his environment."/>
    <n v="1000"/>
    <n v="0"/>
    <x v="2"/>
    <n v="0"/>
    <n v="1"/>
    <b v="0"/>
    <s v="US"/>
    <s v="USD"/>
    <n v="1375260113"/>
    <n v="1372668113"/>
    <b v="0"/>
    <n v="0"/>
    <b v="0"/>
    <s v="film &amp; video/animation"/>
    <n v="0"/>
    <e v="#DIV/0!"/>
    <s v="30-Jul-1937"/>
    <x v="3"/>
    <x v="1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n v="1"/>
    <b v="0"/>
    <s v="CA"/>
    <s v="CAD"/>
    <n v="1475912326"/>
    <n v="1470728326"/>
    <b v="0"/>
    <n v="0"/>
    <b v="0"/>
    <s v="film &amp; video/animation"/>
    <n v="0"/>
    <e v="#DIV/0!"/>
    <s v="06-Apr-1940"/>
    <x v="1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n v="0"/>
    <n v="1"/>
    <b v="0"/>
    <s v="US"/>
    <s v="USD"/>
    <n v="1447830958"/>
    <n v="1445235358"/>
    <b v="0"/>
    <n v="11"/>
    <b v="0"/>
    <s v="film &amp; video/animation"/>
    <n v="9"/>
    <n v="170.55"/>
    <s v="26-Jul-1939"/>
    <x v="0"/>
    <x v="1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n v="1"/>
    <b v="0"/>
    <s v="US"/>
    <s v="USD"/>
    <n v="1413569818"/>
    <n v="1412705818"/>
    <b v="0"/>
    <n v="0"/>
    <b v="0"/>
    <s v="film &amp; video/animation"/>
    <n v="0"/>
    <e v="#DIV/0!"/>
    <s v="04-Sep-1938"/>
    <x v="2"/>
    <x v="1"/>
    <x v="0"/>
  </r>
  <r>
    <n v="440"/>
    <s v="Consumed"/>
    <s v="A stop-motion animation made by a one girl team, with a camera, creativity, and a lot of determination."/>
    <n v="5000"/>
    <n v="5"/>
    <x v="2"/>
    <n v="0"/>
    <n v="1"/>
    <b v="0"/>
    <s v="US"/>
    <s v="USD"/>
    <n v="1458859153"/>
    <n v="1456270753"/>
    <b v="0"/>
    <n v="1"/>
    <b v="0"/>
    <s v="film &amp; video/animation"/>
    <n v="0"/>
    <n v="5"/>
    <s v="13-Nov-1939"/>
    <x v="0"/>
    <x v="11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n v="1"/>
    <b v="0"/>
    <s v="GB"/>
    <s v="GBP"/>
    <n v="1383418996"/>
    <n v="1380826996"/>
    <b v="0"/>
    <n v="0"/>
    <b v="0"/>
    <s v="film &amp; video/animation"/>
    <n v="0"/>
    <e v="#DIV/0!"/>
    <s v="20-Oct-1937"/>
    <x v="3"/>
    <x v="2"/>
    <x v="0"/>
  </r>
  <r>
    <n v="442"/>
    <s v="The Paranormal Idiot"/>
    <s v="Doomsday is here"/>
    <n v="17000"/>
    <n v="6691"/>
    <x v="2"/>
    <n v="0"/>
    <n v="1"/>
    <b v="0"/>
    <s v="US"/>
    <s v="USD"/>
    <n v="1424380783"/>
    <n v="1421788783"/>
    <b v="0"/>
    <n v="17"/>
    <b v="0"/>
    <s v="film &amp; video/animation"/>
    <n v="39"/>
    <n v="393.59"/>
    <s v="03-Dec-1938"/>
    <x v="2"/>
    <x v="8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n v="1"/>
    <b v="0"/>
    <s v="CA"/>
    <s v="CAD"/>
    <n v="1391991701"/>
    <n v="1389399701"/>
    <b v="0"/>
    <n v="2"/>
    <b v="0"/>
    <s v="film &amp; video/animation"/>
    <n v="0"/>
    <n v="5"/>
    <s v="13-Jan-1938"/>
    <x v="2"/>
    <x v="9"/>
    <x v="0"/>
  </r>
  <r>
    <n v="444"/>
    <s v="Discovering the Other Woman"/>
    <s v="An upcoming animated web sitcom series centered around dealing with life, love, and relationships."/>
    <n v="1000"/>
    <n v="50"/>
    <x v="2"/>
    <n v="0"/>
    <n v="1"/>
    <b v="0"/>
    <s v="US"/>
    <s v="USD"/>
    <n v="1329342361"/>
    <n v="1324158361"/>
    <b v="0"/>
    <n v="1"/>
    <b v="0"/>
    <s v="film &amp; video/animation"/>
    <n v="5"/>
    <n v="50"/>
    <s v="01-Apr-1936"/>
    <x v="4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n v="1"/>
    <b v="0"/>
    <s v="US"/>
    <s v="USD"/>
    <n v="1432195375"/>
    <n v="1430899375"/>
    <b v="0"/>
    <n v="2"/>
    <b v="0"/>
    <s v="film &amp; video/animation"/>
    <n v="0"/>
    <n v="1"/>
    <s v="04-Mar-1939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n v="0"/>
    <n v="1"/>
    <b v="0"/>
    <s v="US"/>
    <s v="USD"/>
    <n v="1425434420"/>
    <n v="1422842420"/>
    <b v="0"/>
    <n v="16"/>
    <b v="0"/>
    <s v="film &amp; video/animation"/>
    <n v="7"/>
    <n v="47.88"/>
    <s v="14-Dec-1938"/>
    <x v="2"/>
    <x v="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n v="1"/>
    <b v="0"/>
    <s v="GB"/>
    <s v="GBP"/>
    <n v="1364041163"/>
    <n v="1361884763"/>
    <b v="0"/>
    <n v="1"/>
    <b v="0"/>
    <s v="film &amp; video/animation"/>
    <n v="0"/>
    <n v="5"/>
    <s v="13-Apr-1937"/>
    <x v="3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n v="0"/>
    <n v="1"/>
    <b v="0"/>
    <s v="US"/>
    <s v="USD"/>
    <n v="1400091095"/>
    <n v="1398363095"/>
    <b v="0"/>
    <n v="4"/>
    <b v="0"/>
    <s v="film &amp; video/animation"/>
    <n v="3"/>
    <n v="20.5"/>
    <s v="13-Apr-1938"/>
    <x v="2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n v="0"/>
    <n v="1"/>
    <b v="0"/>
    <s v="GB"/>
    <s v="GBP"/>
    <n v="1382017085"/>
    <n v="1379425085"/>
    <b v="0"/>
    <n v="5"/>
    <b v="0"/>
    <s v="film &amp; video/animation"/>
    <n v="2"/>
    <n v="9"/>
    <s v="06-Oct-1937"/>
    <x v="3"/>
    <x v="2"/>
    <x v="0"/>
  </r>
  <r>
    <n v="450"/>
    <s v="DreamAfrica"/>
    <s v="Why do the moon and stars receive their light from the sun? Africa has a story to tell. Ananse and Kweku appear in this great folktale."/>
    <n v="50000"/>
    <n v="396"/>
    <x v="2"/>
    <n v="0"/>
    <n v="1"/>
    <b v="0"/>
    <s v="US"/>
    <s v="USD"/>
    <n v="1392417800"/>
    <n v="1389825800"/>
    <b v="0"/>
    <n v="7"/>
    <b v="0"/>
    <s v="film &amp; video/animation"/>
    <n v="1"/>
    <n v="56.57"/>
    <s v="18-Jan-1938"/>
    <x v="2"/>
    <x v="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n v="1"/>
    <b v="0"/>
    <s v="US"/>
    <s v="USD"/>
    <n v="1390669791"/>
    <n v="1388077791"/>
    <b v="0"/>
    <n v="0"/>
    <b v="0"/>
    <s v="film &amp; video/animation"/>
    <n v="0"/>
    <e v="#DIV/0!"/>
    <s v="31-Dec-1937"/>
    <x v="3"/>
    <x v="8"/>
    <x v="0"/>
  </r>
  <r>
    <n v="452"/>
    <s v="Lost in the Shadows"/>
    <s v="A man must find his way out of the depths of the shadows by using the aid of a little girl."/>
    <n v="750"/>
    <n v="480"/>
    <x v="2"/>
    <n v="0"/>
    <n v="1"/>
    <b v="0"/>
    <s v="US"/>
    <s v="USD"/>
    <n v="1431536015"/>
    <n v="1428944015"/>
    <b v="0"/>
    <n v="12"/>
    <b v="0"/>
    <s v="film &amp; video/animation"/>
    <n v="64"/>
    <n v="40"/>
    <s v="13-Feb-1939"/>
    <x v="0"/>
    <x v="7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n v="1"/>
    <b v="0"/>
    <s v="US"/>
    <s v="USD"/>
    <n v="1424375279"/>
    <n v="1422992879"/>
    <b v="0"/>
    <n v="2"/>
    <b v="0"/>
    <s v="film &amp; video/animation"/>
    <n v="0"/>
    <n v="13"/>
    <s v="15-Dec-1938"/>
    <x v="2"/>
    <x v="8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0"/>
    <n v="1"/>
    <b v="0"/>
    <s v="US"/>
    <s v="USD"/>
    <n v="1417007640"/>
    <n v="1414343571"/>
    <b v="0"/>
    <n v="5"/>
    <b v="0"/>
    <s v="film &amp; video/animation"/>
    <n v="1"/>
    <n v="16.399999999999999"/>
    <s v="20-Sep-1938"/>
    <x v="2"/>
    <x v="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n v="1"/>
    <b v="0"/>
    <s v="US"/>
    <s v="USD"/>
    <n v="1334622660"/>
    <n v="1330733022"/>
    <b v="0"/>
    <n v="2"/>
    <b v="0"/>
    <s v="film &amp; video/animation"/>
    <n v="0"/>
    <n v="22.5"/>
    <s v="06-Jun-1936"/>
    <x v="4"/>
    <x v="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0"/>
    <n v="1"/>
    <b v="0"/>
    <s v="US"/>
    <s v="USD"/>
    <n v="1382414340"/>
    <n v="1380559201"/>
    <b v="0"/>
    <n v="3"/>
    <b v="0"/>
    <s v="film &amp; video/animation"/>
    <n v="1"/>
    <n v="20.329999999999998"/>
    <s v="17-Oct-1937"/>
    <x v="3"/>
    <x v="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n v="1"/>
    <b v="0"/>
    <s v="CA"/>
    <s v="CAD"/>
    <n v="1408213512"/>
    <n v="1405621512"/>
    <b v="0"/>
    <n v="0"/>
    <b v="0"/>
    <s v="film &amp; video/animation"/>
    <n v="0"/>
    <e v="#DIV/0!"/>
    <s v="25-Jun-1938"/>
    <x v="2"/>
    <x v="3"/>
    <x v="0"/>
  </r>
  <r>
    <n v="458"/>
    <s v="DE_dust2: Hacker's Wrath"/>
    <s v="An animated parody of the game, Counter-Strike. The sequel to the very popular Counter-Strike: DE_dust2. Hacker is back!"/>
    <n v="10000"/>
    <n v="821"/>
    <x v="2"/>
    <n v="0"/>
    <n v="1"/>
    <b v="0"/>
    <s v="GB"/>
    <s v="GBP"/>
    <n v="1368550060"/>
    <n v="1365958060"/>
    <b v="0"/>
    <n v="49"/>
    <b v="0"/>
    <s v="film &amp; video/animation"/>
    <n v="8"/>
    <n v="16.760000000000002"/>
    <s v="24-May-1937"/>
    <x v="3"/>
    <x v="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n v="1"/>
    <b v="0"/>
    <s v="US"/>
    <s v="USD"/>
    <n v="1321201327"/>
    <n v="1316013727"/>
    <b v="0"/>
    <n v="1"/>
    <b v="0"/>
    <s v="film &amp; video/animation"/>
    <n v="0"/>
    <n v="25"/>
    <s v="11-Jan-1936"/>
    <x v="4"/>
    <x v="9"/>
    <x v="0"/>
  </r>
  <r>
    <n v="460"/>
    <s v="Darwin's Kiss"/>
    <s v="An animated web series about biological evolution gone haywire."/>
    <n v="8500"/>
    <n v="25"/>
    <x v="2"/>
    <n v="0"/>
    <n v="1"/>
    <b v="0"/>
    <s v="US"/>
    <s v="USD"/>
    <n v="1401595200"/>
    <n v="1398862875"/>
    <b v="0"/>
    <n v="2"/>
    <b v="0"/>
    <s v="film &amp; video/animation"/>
    <n v="0"/>
    <n v="12.5"/>
    <s v="18-Apr-1938"/>
    <x v="2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n v="1"/>
    <b v="0"/>
    <s v="GB"/>
    <s v="GBP"/>
    <n v="1370204367"/>
    <n v="1368476367"/>
    <b v="0"/>
    <n v="0"/>
    <b v="0"/>
    <s v="film &amp; video/animation"/>
    <n v="0"/>
    <e v="#DIV/0!"/>
    <s v="18-Jun-1937"/>
    <x v="3"/>
    <x v="3"/>
    <x v="0"/>
  </r>
  <r>
    <n v="462"/>
    <s v="THE FORGOTTEN LAND"/>
    <s v="A prince who becomes a slave, suffers of amnesia far away from his land. Slowly he recovers memory and returns where all started."/>
    <n v="100000"/>
    <n v="0"/>
    <x v="2"/>
    <n v="0"/>
    <n v="1"/>
    <b v="0"/>
    <s v="US"/>
    <s v="USD"/>
    <n v="1312945341"/>
    <n v="1307761341"/>
    <b v="0"/>
    <n v="0"/>
    <b v="0"/>
    <s v="film &amp; video/animation"/>
    <n v="0"/>
    <e v="#DIV/0!"/>
    <s v="20-Oct-1935"/>
    <x v="5"/>
    <x v="2"/>
    <x v="0"/>
  </r>
  <r>
    <n v="463"/>
    <s v="Tuskegee Redtails"/>
    <s v="Depicts the contribution the Tuskegee airmen made in certain historical events that helped turn the tide in World War II."/>
    <n v="55000"/>
    <n v="1250"/>
    <x v="2"/>
    <n v="0"/>
    <n v="1"/>
    <b v="0"/>
    <s v="US"/>
    <s v="USD"/>
    <n v="1316883753"/>
    <n v="1311699753"/>
    <b v="0"/>
    <n v="11"/>
    <b v="0"/>
    <s v="film &amp; video/animation"/>
    <n v="2"/>
    <n v="113.64"/>
    <s v="28-Nov-1935"/>
    <x v="5"/>
    <x v="11"/>
    <x v="0"/>
  </r>
  <r>
    <n v="464"/>
    <s v="PokÃ©Movie - A PokÃ©monâ„¢ school project"/>
    <s v="We are three students that want to make a short PokÃ©mon movie as a school project!"/>
    <n v="1010"/>
    <n v="1"/>
    <x v="2"/>
    <n v="0"/>
    <n v="1"/>
    <b v="0"/>
    <s v="DE"/>
    <s v="EUR"/>
    <n v="1463602935"/>
    <n v="1461874935"/>
    <b v="0"/>
    <n v="1"/>
    <b v="0"/>
    <s v="film &amp; video/animation"/>
    <n v="0"/>
    <n v="1"/>
    <s v="08-Jan-1940"/>
    <x v="1"/>
    <x v="9"/>
    <x v="0"/>
  </r>
  <r>
    <n v="465"/>
    <s v="&quot;Amp&quot; A Story About a Robot"/>
    <s v="&quot;Amp&quot; is a short film about a robot with needs."/>
    <n v="512"/>
    <n v="138"/>
    <x v="2"/>
    <n v="0"/>
    <n v="1"/>
    <b v="0"/>
    <s v="US"/>
    <s v="USD"/>
    <n v="1403837574"/>
    <n v="1402455174"/>
    <b v="0"/>
    <n v="8"/>
    <b v="0"/>
    <s v="film &amp; video/animation"/>
    <n v="27"/>
    <n v="17.25"/>
    <s v="24-May-1938"/>
    <x v="2"/>
    <x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n v="0"/>
    <n v="1"/>
    <b v="0"/>
    <s v="US"/>
    <s v="USD"/>
    <n v="1347057464"/>
    <n v="1344465464"/>
    <b v="0"/>
    <n v="5"/>
    <b v="0"/>
    <s v="film &amp; video/animation"/>
    <n v="1"/>
    <n v="15.2"/>
    <s v="21-Oct-1936"/>
    <x v="4"/>
    <x v="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"/>
    <n v="1"/>
    <b v="0"/>
    <s v="US"/>
    <s v="USD"/>
    <n v="1348849134"/>
    <n v="1344961134"/>
    <b v="0"/>
    <n v="39"/>
    <b v="0"/>
    <s v="film &amp; video/animation"/>
    <n v="22"/>
    <n v="110.64"/>
    <s v="26-Oct-1936"/>
    <x v="4"/>
    <x v="2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n v="1"/>
    <b v="0"/>
    <s v="US"/>
    <s v="USD"/>
    <n v="1341978665"/>
    <n v="1336795283"/>
    <b v="0"/>
    <n v="0"/>
    <b v="0"/>
    <s v="film &amp; video/animation"/>
    <n v="0"/>
    <e v="#DIV/0!"/>
    <s v="05-Aug-1936"/>
    <x v="4"/>
    <x v="4"/>
    <x v="0"/>
  </r>
  <r>
    <n v="469"/>
    <s v="Dreamland PERSONALISED Animated Shorts Film"/>
    <s v="Create a personalised animation film using your child's name and photo."/>
    <n v="6000"/>
    <n v="0"/>
    <x v="2"/>
    <n v="0"/>
    <n v="1"/>
    <b v="0"/>
    <s v="GB"/>
    <s v="GBP"/>
    <n v="1409960724"/>
    <n v="1404776724"/>
    <b v="0"/>
    <n v="0"/>
    <b v="0"/>
    <s v="film &amp; video/animation"/>
    <n v="0"/>
    <e v="#DIV/0!"/>
    <s v="16-Jun-1938"/>
    <x v="2"/>
    <x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0"/>
    <n v="1"/>
    <b v="0"/>
    <s v="US"/>
    <s v="USD"/>
    <n v="1389844800"/>
    <n v="1385524889"/>
    <b v="0"/>
    <n v="2"/>
    <b v="0"/>
    <s v="film &amp; video/animation"/>
    <n v="1"/>
    <n v="25.5"/>
    <s v="06-Dec-1937"/>
    <x v="3"/>
    <x v="8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n v="0"/>
    <n v="1"/>
    <b v="0"/>
    <s v="US"/>
    <s v="USD"/>
    <n v="1397924379"/>
    <n v="1394039979"/>
    <b v="0"/>
    <n v="170"/>
    <b v="0"/>
    <s v="film &amp; video/animation"/>
    <n v="12"/>
    <n v="38.479999999999997"/>
    <s v="01-Mar-1938"/>
    <x v="2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"/>
    <n v="1"/>
    <b v="0"/>
    <s v="US"/>
    <s v="USD"/>
    <n v="1408831718"/>
    <n v="1406239718"/>
    <b v="0"/>
    <n v="5"/>
    <b v="0"/>
    <s v="film &amp; video/animation"/>
    <n v="18"/>
    <n v="28.2"/>
    <s v="01-Jul-1938"/>
    <x v="2"/>
    <x v="1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0"/>
    <n v="1"/>
    <b v="0"/>
    <s v="US"/>
    <s v="USD"/>
    <n v="1410972319"/>
    <n v="1408380319"/>
    <b v="0"/>
    <n v="14"/>
    <b v="0"/>
    <s v="film &amp; video/animation"/>
    <n v="3"/>
    <n v="61.5"/>
    <s v="22-Jul-1938"/>
    <x v="2"/>
    <x v="10"/>
    <x v="0"/>
  </r>
  <r>
    <n v="474"/>
    <s v="TAO Mr. Fantastic!!"/>
    <s v="Time travel the light Mr. Fantastic!  Spin the dimensions toward other continuums and worlds.  Hold onto your panties."/>
    <n v="3300"/>
    <n v="1"/>
    <x v="2"/>
    <n v="0"/>
    <n v="1"/>
    <b v="0"/>
    <s v="US"/>
    <s v="USD"/>
    <n v="1487318029"/>
    <n v="1484726029"/>
    <b v="0"/>
    <n v="1"/>
    <b v="0"/>
    <s v="film &amp; video/animation"/>
    <n v="0"/>
    <n v="1"/>
    <s v="24-Aug-1940"/>
    <x v="1"/>
    <x v="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n v="1"/>
    <b v="0"/>
    <s v="US"/>
    <s v="USD"/>
    <n v="1430877843"/>
    <n v="1428285843"/>
    <b v="0"/>
    <n v="0"/>
    <b v="0"/>
    <s v="film &amp; video/animation"/>
    <n v="0"/>
    <e v="#DIV/0!"/>
    <s v="06-Feb-1939"/>
    <x v="0"/>
    <x v="7"/>
    <x v="0"/>
  </r>
  <r>
    <n v="476"/>
    <s v="Sight Word Music Videos"/>
    <s v="Animated Music Videos that teach kids how to read."/>
    <n v="220000"/>
    <n v="4906.59"/>
    <x v="2"/>
    <n v="0"/>
    <n v="1"/>
    <b v="0"/>
    <s v="US"/>
    <s v="USD"/>
    <n v="1401767940"/>
    <n v="1398727441"/>
    <b v="0"/>
    <n v="124"/>
    <b v="0"/>
    <s v="film &amp; video/animation"/>
    <n v="2"/>
    <n v="39.57"/>
    <s v="17-Apr-1938"/>
    <x v="2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n v="0"/>
    <n v="1"/>
    <b v="0"/>
    <s v="US"/>
    <s v="USD"/>
    <n v="1337371334"/>
    <n v="1332187334"/>
    <b v="0"/>
    <n v="0"/>
    <b v="0"/>
    <s v="film &amp; video/animation"/>
    <n v="0"/>
    <e v="#DIV/0!"/>
    <s v="20-Jun-1936"/>
    <x v="4"/>
    <x v="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n v="1"/>
    <b v="0"/>
    <s v="US"/>
    <s v="USD"/>
    <n v="1427921509"/>
    <n v="1425333109"/>
    <b v="0"/>
    <n v="0"/>
    <b v="0"/>
    <s v="film &amp; video/animation"/>
    <n v="0"/>
    <e v="#DIV/0!"/>
    <s v="08-Jan-1939"/>
    <x v="0"/>
    <x v="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0"/>
    <n v="1"/>
    <b v="0"/>
    <s v="US"/>
    <s v="USD"/>
    <n v="1416566835"/>
    <n v="1411379235"/>
    <b v="0"/>
    <n v="55"/>
    <b v="0"/>
    <s v="film &amp; video/animation"/>
    <n v="33"/>
    <n v="88.8"/>
    <s v="21-Aug-1938"/>
    <x v="2"/>
    <x v="4"/>
    <x v="0"/>
  </r>
  <r>
    <n v="480"/>
    <s v="The CafÃ©"/>
    <s v="To court his muse, an artist must first outsmart her dog.  A short animated film collaboration by Dana and Terrence Masson."/>
    <n v="40000"/>
    <n v="7764"/>
    <x v="2"/>
    <n v="0"/>
    <n v="1"/>
    <b v="0"/>
    <s v="US"/>
    <s v="USD"/>
    <n v="1376049615"/>
    <n v="1373457615"/>
    <b v="0"/>
    <n v="140"/>
    <b v="0"/>
    <s v="film &amp; video/animation"/>
    <n v="19"/>
    <n v="55.46"/>
    <s v="07-Aug-1937"/>
    <x v="3"/>
    <x v="4"/>
    <x v="0"/>
  </r>
  <r>
    <n v="481"/>
    <s v="ERA"/>
    <s v="The year is 2043. Test subject David Beck has been augmented with psychokinetic abilities. He uses his newfound gifts to thwart evil."/>
    <n v="30000"/>
    <n v="1830"/>
    <x v="2"/>
    <n v="0"/>
    <n v="1"/>
    <b v="0"/>
    <s v="US"/>
    <s v="USD"/>
    <n v="1349885289"/>
    <n v="1347293289"/>
    <b v="0"/>
    <n v="21"/>
    <b v="0"/>
    <s v="film &amp; video/animation"/>
    <n v="6"/>
    <n v="87.14"/>
    <s v="18-Nov-1936"/>
    <x v="4"/>
    <x v="11"/>
    <x v="0"/>
  </r>
  <r>
    <n v="482"/>
    <s v="Animated Stand-up Routines Shenanigans"/>
    <s v="Help me quit my day job and also create animated Stand-up routines from local up and coming comedians."/>
    <n v="10000"/>
    <n v="10"/>
    <x v="2"/>
    <n v="0"/>
    <n v="1"/>
    <b v="0"/>
    <s v="US"/>
    <s v="USD"/>
    <n v="1460644440"/>
    <n v="1458336690"/>
    <b v="0"/>
    <n v="1"/>
    <b v="0"/>
    <s v="film &amp; video/animation"/>
    <n v="0"/>
    <n v="10"/>
    <s v="04-Dec-1939"/>
    <x v="0"/>
    <x v="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"/>
    <n v="1"/>
    <b v="0"/>
    <s v="GB"/>
    <s v="GBP"/>
    <n v="1359434672"/>
    <n v="1354250672"/>
    <b v="0"/>
    <n v="147"/>
    <b v="0"/>
    <s v="film &amp; video/animation"/>
    <n v="50"/>
    <n v="51.22"/>
    <s v="27-Jan-1937"/>
    <x v="3"/>
    <x v="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n v="1"/>
    <b v="0"/>
    <s v="GB"/>
    <s v="GBP"/>
    <n v="1446766372"/>
    <n v="1443220372"/>
    <b v="0"/>
    <n v="11"/>
    <b v="0"/>
    <s v="film &amp; video/animation"/>
    <n v="0"/>
    <n v="13.55"/>
    <s v="06-Jul-1939"/>
    <x v="0"/>
    <x v="1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"/>
    <n v="1"/>
    <b v="0"/>
    <s v="GB"/>
    <s v="GBP"/>
    <n v="1368792499"/>
    <n v="1366200499"/>
    <b v="0"/>
    <n v="125"/>
    <b v="0"/>
    <s v="film &amp; video/animation"/>
    <n v="22"/>
    <n v="66.52"/>
    <s v="27-May-1937"/>
    <x v="3"/>
    <x v="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n v="1"/>
    <b v="0"/>
    <s v="AU"/>
    <s v="AUD"/>
    <n v="1401662239"/>
    <n v="1399070239"/>
    <b v="0"/>
    <n v="1"/>
    <b v="0"/>
    <s v="film &amp; video/animation"/>
    <n v="0"/>
    <n v="50"/>
    <s v="20-Apr-1938"/>
    <x v="2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n v="1"/>
    <b v="0"/>
    <s v="CA"/>
    <s v="CAD"/>
    <n v="1482678994"/>
    <n v="1477491394"/>
    <b v="0"/>
    <n v="0"/>
    <b v="0"/>
    <s v="film &amp; video/animation"/>
    <n v="0"/>
    <e v="#DIV/0!"/>
    <s v="12-Jun-1940"/>
    <x v="1"/>
    <x v="3"/>
    <x v="0"/>
  </r>
  <r>
    <n v="488"/>
    <s v="City Animals independent cartoon series"/>
    <s v="When humans left the earth, the animals took over the city. What could go wrong? Well...everything!"/>
    <n v="12000"/>
    <n v="0"/>
    <x v="2"/>
    <n v="0"/>
    <n v="1"/>
    <b v="0"/>
    <s v="US"/>
    <s v="USD"/>
    <n v="1483924700"/>
    <n v="1481332700"/>
    <b v="0"/>
    <n v="0"/>
    <b v="0"/>
    <s v="film &amp; video/animation"/>
    <n v="0"/>
    <e v="#DIV/0!"/>
    <s v="21-Jul-1940"/>
    <x v="1"/>
    <x v="10"/>
    <x v="0"/>
  </r>
  <r>
    <n v="489"/>
    <s v="THE GUINEAS SHOW"/>
    <s v="Help America's favorite dysfunctional immigrant family THE GUINEAS launch the first season of their animated web series."/>
    <n v="74997"/>
    <n v="215"/>
    <x v="2"/>
    <n v="0"/>
    <n v="1"/>
    <b v="0"/>
    <s v="US"/>
    <s v="USD"/>
    <n v="1325763180"/>
    <n v="1323084816"/>
    <b v="0"/>
    <n v="3"/>
    <b v="0"/>
    <s v="film &amp; video/animation"/>
    <n v="0"/>
    <n v="71.67"/>
    <s v="21-Mar-1936"/>
    <x v="4"/>
    <x v="5"/>
    <x v="0"/>
  </r>
  <r>
    <n v="490"/>
    <s v="PROJECT IS CANCELLED"/>
    <s v="Cancelled"/>
    <n v="1000"/>
    <n v="0"/>
    <x v="2"/>
    <n v="0"/>
    <n v="1"/>
    <b v="0"/>
    <s v="US"/>
    <s v="USD"/>
    <n v="1345677285"/>
    <n v="1343085285"/>
    <b v="0"/>
    <n v="0"/>
    <b v="0"/>
    <s v="film &amp; video/animation"/>
    <n v="0"/>
    <e v="#DIV/0!"/>
    <s v="07-Oct-1936"/>
    <x v="4"/>
    <x v="2"/>
    <x v="0"/>
  </r>
  <r>
    <n v="491"/>
    <s v="Guess What? Gus"/>
    <s v="&quot;Guess What? Gus&quot; is a magical animated comedy that follow a new kid who playful antics for attention make the news."/>
    <n v="10000"/>
    <n v="0"/>
    <x v="2"/>
    <n v="0"/>
    <n v="1"/>
    <b v="0"/>
    <s v="US"/>
    <s v="USD"/>
    <n v="1453937699"/>
    <n v="1451345699"/>
    <b v="0"/>
    <n v="0"/>
    <b v="0"/>
    <s v="film &amp; video/animation"/>
    <n v="0"/>
    <e v="#DIV/0!"/>
    <s v="25-Sep-1939"/>
    <x v="0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n v="1"/>
    <b v="0"/>
    <s v="SE"/>
    <s v="SEK"/>
    <n v="1476319830"/>
    <n v="1471135830"/>
    <b v="0"/>
    <n v="0"/>
    <b v="0"/>
    <s v="film &amp; video/animation"/>
    <n v="0"/>
    <e v="#DIV/0!"/>
    <s v="10-Apr-1940"/>
    <x v="1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n v="1"/>
    <b v="0"/>
    <s v="GB"/>
    <s v="GBP"/>
    <n v="1432142738"/>
    <n v="1429550738"/>
    <b v="0"/>
    <n v="0"/>
    <b v="0"/>
    <s v="film &amp; video/animation"/>
    <n v="0"/>
    <e v="#DIV/0!"/>
    <s v="19-Feb-1939"/>
    <x v="0"/>
    <x v="7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n v="1"/>
    <b v="0"/>
    <s v="US"/>
    <s v="USD"/>
    <n v="1404356400"/>
    <n v="1402343765"/>
    <b v="0"/>
    <n v="3"/>
    <b v="0"/>
    <s v="film &amp; video/animation"/>
    <n v="0"/>
    <n v="10.33"/>
    <s v="23-May-1938"/>
    <x v="2"/>
    <x v="6"/>
    <x v="0"/>
  </r>
  <r>
    <n v="495"/>
    <s v="Average Heroes pilot"/>
    <s v="two friends set out to conquer and reach the level cap of the quest watch, how will they do it when they're 2 teenage idiots"/>
    <n v="7000"/>
    <n v="0"/>
    <x v="2"/>
    <n v="0"/>
    <n v="1"/>
    <b v="0"/>
    <s v="US"/>
    <s v="USD"/>
    <n v="1437076305"/>
    <n v="1434484305"/>
    <b v="0"/>
    <n v="0"/>
    <b v="0"/>
    <s v="film &amp; video/animation"/>
    <n v="0"/>
    <e v="#DIV/0!"/>
    <s v="09-Apr-1939"/>
    <x v="0"/>
    <x v="0"/>
    <x v="0"/>
  </r>
  <r>
    <n v="496"/>
    <s v="Airships and Anatasia: The Movie"/>
    <s v="The movie is about the adventures of Ethan, Danna, The mysterious inventor and more."/>
    <n v="60000"/>
    <n v="1"/>
    <x v="2"/>
    <n v="0"/>
    <n v="1"/>
    <b v="0"/>
    <s v="US"/>
    <s v="USD"/>
    <n v="1392070874"/>
    <n v="1386886874"/>
    <b v="0"/>
    <n v="1"/>
    <b v="0"/>
    <s v="film &amp; video/animation"/>
    <n v="0"/>
    <n v="1"/>
    <s v="19-Dec-1937"/>
    <x v="3"/>
    <x v="8"/>
    <x v="0"/>
  </r>
  <r>
    <n v="497"/>
    <s v="Galaxy Probe Kids"/>
    <s v="live-action/animated series pilot."/>
    <n v="4480"/>
    <n v="30"/>
    <x v="2"/>
    <n v="0"/>
    <n v="1"/>
    <b v="0"/>
    <s v="US"/>
    <s v="USD"/>
    <n v="1419483600"/>
    <n v="1414889665"/>
    <b v="0"/>
    <n v="3"/>
    <b v="0"/>
    <s v="film &amp; video/animation"/>
    <n v="1"/>
    <n v="10"/>
    <s v="25-Sep-1938"/>
    <x v="2"/>
    <x v="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0"/>
    <n v="1"/>
    <b v="0"/>
    <s v="US"/>
    <s v="USD"/>
    <n v="1324664249"/>
    <n v="1321035449"/>
    <b v="0"/>
    <n v="22"/>
    <b v="0"/>
    <s v="film &amp; video/animation"/>
    <n v="5"/>
    <n v="136.09"/>
    <s v="01-Mar-1936"/>
    <x v="4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0"/>
    <n v="1"/>
    <b v="0"/>
    <s v="US"/>
    <s v="USD"/>
    <n v="1255381140"/>
    <n v="1250630968"/>
    <b v="0"/>
    <n v="26"/>
    <b v="0"/>
    <s v="film &amp; video/animation"/>
    <n v="10"/>
    <n v="73.459999999999994"/>
    <s v="28-Mar-1934"/>
    <x v="6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0"/>
    <n v="1"/>
    <b v="0"/>
    <s v="US"/>
    <s v="USD"/>
    <n v="1273356960"/>
    <n v="1268255751"/>
    <b v="0"/>
    <n v="4"/>
    <b v="0"/>
    <s v="film &amp; video/animation"/>
    <n v="3"/>
    <n v="53.75"/>
    <s v="20-Sep-1934"/>
    <x v="6"/>
    <x v="1"/>
    <x v="0"/>
  </r>
  <r>
    <n v="501"/>
    <s v="World War 4"/>
    <s v="Based on the invention portfolio of a patented inventor World War Four is a look into the future of warfare and humanity as a whole"/>
    <n v="10000"/>
    <n v="0"/>
    <x v="2"/>
    <n v="0"/>
    <n v="1"/>
    <b v="0"/>
    <s v="US"/>
    <s v="USD"/>
    <n v="1310189851"/>
    <n v="1307597851"/>
    <b v="0"/>
    <n v="0"/>
    <b v="0"/>
    <s v="film &amp; video/animation"/>
    <n v="0"/>
    <e v="#DIV/0!"/>
    <s v="18-Oct-1935"/>
    <x v="5"/>
    <x v="2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n v="0"/>
    <n v="1"/>
    <b v="0"/>
    <s v="US"/>
    <s v="USD"/>
    <n v="1332073025"/>
    <n v="1329484625"/>
    <b v="0"/>
    <n v="4"/>
    <b v="0"/>
    <s v="film &amp; video/animation"/>
    <n v="1"/>
    <n v="57.5"/>
    <s v="24-May-1936"/>
    <x v="4"/>
    <x v="6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0"/>
    <n v="1"/>
    <b v="0"/>
    <s v="GB"/>
    <s v="GBP"/>
    <n v="1421498303"/>
    <n v="1418906303"/>
    <b v="0"/>
    <n v="9"/>
    <b v="0"/>
    <s v="film &amp; video/animation"/>
    <n v="2"/>
    <n v="12.67"/>
    <s v="05-Nov-1938"/>
    <x v="2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0"/>
    <n v="1"/>
    <b v="0"/>
    <s v="US"/>
    <s v="USD"/>
    <n v="1334097387"/>
    <n v="1328916987"/>
    <b v="0"/>
    <n v="5"/>
    <b v="0"/>
    <s v="film &amp; video/animation"/>
    <n v="1"/>
    <n v="67"/>
    <s v="19-May-1936"/>
    <x v="4"/>
    <x v="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n v="1"/>
    <b v="0"/>
    <s v="US"/>
    <s v="USD"/>
    <n v="1451010086"/>
    <n v="1447122086"/>
    <b v="0"/>
    <n v="14"/>
    <b v="0"/>
    <s v="film &amp; video/animation"/>
    <n v="0"/>
    <n v="3.71"/>
    <s v="14-Aug-1939"/>
    <x v="0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n v="1"/>
    <b v="0"/>
    <s v="US"/>
    <s v="USD"/>
    <n v="1376140520"/>
    <n v="1373548520"/>
    <b v="0"/>
    <n v="1"/>
    <b v="0"/>
    <s v="film &amp; video/animation"/>
    <n v="0"/>
    <n v="250"/>
    <s v="08-Aug-1937"/>
    <x v="3"/>
    <x v="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0"/>
    <n v="1"/>
    <b v="0"/>
    <s v="US"/>
    <s v="USD"/>
    <n v="1350687657"/>
    <n v="1346799657"/>
    <b v="0"/>
    <n v="10"/>
    <b v="0"/>
    <s v="film &amp; video/animation"/>
    <n v="3"/>
    <n v="64"/>
    <s v="13-Nov-1936"/>
    <x v="4"/>
    <x v="1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0"/>
    <n v="1"/>
    <b v="0"/>
    <s v="US"/>
    <s v="USD"/>
    <n v="1337955240"/>
    <n v="1332808501"/>
    <b v="0"/>
    <n v="3"/>
    <b v="0"/>
    <s v="film &amp; video/animation"/>
    <n v="1"/>
    <n v="133.33000000000001"/>
    <s v="27-Jun-1936"/>
    <x v="4"/>
    <x v="3"/>
    <x v="0"/>
  </r>
  <r>
    <n v="509"/>
    <s v="Indian in Chelsea - Web Animated series"/>
    <s v="A hilarious comedy podcast being turned into an animated series  about an indian servant and his boss."/>
    <n v="5000"/>
    <n v="10"/>
    <x v="2"/>
    <n v="0"/>
    <n v="1"/>
    <b v="0"/>
    <s v="GB"/>
    <s v="GBP"/>
    <n v="1435504170"/>
    <n v="1432912170"/>
    <b v="0"/>
    <n v="1"/>
    <b v="0"/>
    <s v="film &amp; video/animation"/>
    <n v="0"/>
    <n v="10"/>
    <s v="25-Mar-1939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n v="1"/>
    <b v="0"/>
    <s v="US"/>
    <s v="USD"/>
    <n v="1456805639"/>
    <n v="1454213639"/>
    <b v="0"/>
    <n v="0"/>
    <b v="0"/>
    <s v="film &amp; video/animation"/>
    <n v="0"/>
    <e v="#DIV/0!"/>
    <s v="24-Oct-1939"/>
    <x v="0"/>
    <x v="2"/>
    <x v="0"/>
  </r>
  <r>
    <n v="511"/>
    <s v="Stuck On An Eyeland"/>
    <s v="A project that incorporates animation and comic art into a relevant story. 4 boys, 1 eyeland, and a whole lot of drama!!!"/>
    <n v="5000"/>
    <n v="150"/>
    <x v="2"/>
    <n v="0"/>
    <n v="1"/>
    <b v="0"/>
    <s v="US"/>
    <s v="USD"/>
    <n v="1365228982"/>
    <n v="1362640582"/>
    <b v="0"/>
    <n v="5"/>
    <b v="0"/>
    <s v="film &amp; video/animation"/>
    <n v="3"/>
    <n v="30"/>
    <s v="21-Apr-1937"/>
    <x v="3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n v="1"/>
    <b v="0"/>
    <s v="US"/>
    <s v="USD"/>
    <n v="1479667727"/>
    <n v="1475776127"/>
    <b v="0"/>
    <n v="2"/>
    <b v="0"/>
    <s v="film &amp; video/animation"/>
    <n v="0"/>
    <n v="5.5"/>
    <s v="26-May-1940"/>
    <x v="1"/>
    <x v="6"/>
    <x v="0"/>
  </r>
  <r>
    <n v="513"/>
    <s v="Paradigm Spiral - The Animated Series"/>
    <s v="A sci-fi fantasy 2.5D anime styled series about some guys trying to save the world, probably..."/>
    <n v="50000"/>
    <n v="6962"/>
    <x v="2"/>
    <n v="0"/>
    <n v="1"/>
    <b v="0"/>
    <s v="US"/>
    <s v="USD"/>
    <n v="1471244400"/>
    <n v="1467387705"/>
    <b v="0"/>
    <n v="68"/>
    <b v="0"/>
    <s v="film &amp; video/animation"/>
    <n v="14"/>
    <n v="102.38"/>
    <s v="03-Mar-1940"/>
    <x v="1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n v="0"/>
    <n v="1"/>
    <b v="0"/>
    <s v="CA"/>
    <s v="CAD"/>
    <n v="1407595447"/>
    <n v="1405003447"/>
    <b v="0"/>
    <n v="3"/>
    <b v="0"/>
    <s v="film &amp; video/animation"/>
    <n v="3"/>
    <n v="16.670000000000002"/>
    <s v="19-Jun-1938"/>
    <x v="2"/>
    <x v="3"/>
    <x v="0"/>
  </r>
  <r>
    <n v="515"/>
    <s v="A Tale of Faith - An Animated Short Film"/>
    <s v="A Tale of Faith is an animated short film based on the heartwarming tale by Rebbe Nachman of Breslov."/>
    <n v="97000"/>
    <n v="24651"/>
    <x v="2"/>
    <n v="0"/>
    <n v="1"/>
    <b v="0"/>
    <s v="US"/>
    <s v="USD"/>
    <n v="1451389601"/>
    <n v="1447933601"/>
    <b v="0"/>
    <n v="34"/>
    <b v="0"/>
    <s v="film &amp; video/animation"/>
    <n v="25"/>
    <n v="725.03"/>
    <s v="22-Aug-1939"/>
    <x v="0"/>
    <x v="4"/>
    <x v="0"/>
  </r>
  <r>
    <n v="516"/>
    <s v="Shipmates"/>
    <s v="A big brother style comedy animation series starring famous seafarers"/>
    <n v="5000"/>
    <n v="0"/>
    <x v="2"/>
    <n v="0"/>
    <n v="1"/>
    <b v="0"/>
    <s v="GB"/>
    <s v="GBP"/>
    <n v="1432752080"/>
    <n v="1427568080"/>
    <b v="0"/>
    <n v="0"/>
    <b v="0"/>
    <s v="film &amp; video/animation"/>
    <n v="0"/>
    <e v="#DIV/0!"/>
    <s v="30-Jan-1939"/>
    <x v="0"/>
    <x v="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0"/>
    <n v="1"/>
    <b v="0"/>
    <s v="US"/>
    <s v="USD"/>
    <n v="1486046761"/>
    <n v="1483454761"/>
    <b v="0"/>
    <n v="3"/>
    <b v="0"/>
    <s v="film &amp; video/animation"/>
    <n v="1"/>
    <n v="68.33"/>
    <s v="11-Aug-1940"/>
    <x v="1"/>
    <x v="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n v="1"/>
    <b v="0"/>
    <s v="US"/>
    <s v="USD"/>
    <n v="1441550760"/>
    <n v="1438958824"/>
    <b v="0"/>
    <n v="0"/>
    <b v="0"/>
    <s v="film &amp; video/animation"/>
    <n v="0"/>
    <e v="#DIV/0!"/>
    <s v="24-May-1939"/>
    <x v="0"/>
    <x v="6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"/>
    <n v="1"/>
    <b v="0"/>
    <s v="US"/>
    <s v="USD"/>
    <n v="1354699421"/>
    <n v="1352107421"/>
    <b v="0"/>
    <n v="70"/>
    <b v="0"/>
    <s v="film &amp; video/animation"/>
    <n v="23"/>
    <n v="39.229999999999997"/>
    <s v="06-Jan-1937"/>
    <x v="3"/>
    <x v="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n v="1"/>
    <n v="0"/>
    <b v="0"/>
    <s v="GB"/>
    <s v="GBP"/>
    <n v="1449766261"/>
    <n v="1447174261"/>
    <b v="0"/>
    <n v="34"/>
    <b v="1"/>
    <s v="theater/plays"/>
    <n v="102"/>
    <n v="150.15"/>
    <s v="14-Aug-1939"/>
    <x v="0"/>
    <x v="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"/>
    <n v="0"/>
    <b v="0"/>
    <s v="US"/>
    <s v="USD"/>
    <n v="1477976340"/>
    <n v="1475460819"/>
    <b v="0"/>
    <n v="56"/>
    <b v="1"/>
    <s v="theater/plays"/>
    <n v="105"/>
    <n v="93.43"/>
    <s v="23-May-1940"/>
    <x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n v="1"/>
    <n v="0"/>
    <b v="0"/>
    <s v="US"/>
    <s v="USD"/>
    <n v="1458518325"/>
    <n v="1456793925"/>
    <b v="0"/>
    <n v="31"/>
    <b v="1"/>
    <s v="theater/plays"/>
    <n v="115"/>
    <n v="110.97"/>
    <s v="18-Nov-1939"/>
    <x v="0"/>
    <x v="1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"/>
    <n v="0"/>
    <b v="0"/>
    <s v="US"/>
    <s v="USD"/>
    <n v="1442805076"/>
    <n v="1440213076"/>
    <b v="0"/>
    <n v="84"/>
    <b v="1"/>
    <s v="theater/plays"/>
    <n v="121"/>
    <n v="71.790000000000006"/>
    <s v="06-Jun-1939"/>
    <x v="0"/>
    <x v="3"/>
    <x v="1"/>
  </r>
  <r>
    <n v="524"/>
    <s v="Zero Down"/>
    <s v="Angel on the Corner need YOUR help to raise Â£3,500 to take Zero Down by Sarah Hehir to the Edinburgh Fringe Festival this August!"/>
    <n v="3500"/>
    <n v="3803.55"/>
    <x v="0"/>
    <n v="1"/>
    <n v="0"/>
    <b v="0"/>
    <s v="GB"/>
    <s v="GBP"/>
    <n v="1464801169"/>
    <n v="1462209169"/>
    <b v="0"/>
    <n v="130"/>
    <b v="1"/>
    <s v="theater/plays"/>
    <n v="109"/>
    <n v="29.26"/>
    <s v="12-Jan-1940"/>
    <x v="1"/>
    <x v="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n v="0"/>
    <b v="0"/>
    <s v="US"/>
    <s v="USD"/>
    <n v="1410601041"/>
    <n v="1406713041"/>
    <b v="0"/>
    <n v="12"/>
    <b v="1"/>
    <s v="theater/plays"/>
    <n v="100"/>
    <n v="1000"/>
    <s v="06-Jul-1938"/>
    <x v="2"/>
    <x v="10"/>
    <x v="1"/>
  </r>
  <r>
    <n v="526"/>
    <s v="Victory by Madicken Malm"/>
    <s v="We have a brand new play. We urgently need your help to fund our production, which opens at Theatre503 on August 18th."/>
    <n v="1500"/>
    <n v="1710"/>
    <x v="0"/>
    <n v="1"/>
    <n v="0"/>
    <b v="0"/>
    <s v="GB"/>
    <s v="GBP"/>
    <n v="1438966800"/>
    <n v="1436278344"/>
    <b v="0"/>
    <n v="23"/>
    <b v="1"/>
    <s v="theater/plays"/>
    <n v="114"/>
    <n v="74.349999999999994"/>
    <s v="27-Apr-1939"/>
    <x v="0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"/>
    <n v="0"/>
    <b v="0"/>
    <s v="US"/>
    <s v="USD"/>
    <n v="1487347500"/>
    <n v="1484715366"/>
    <b v="0"/>
    <n v="158"/>
    <b v="1"/>
    <s v="theater/plays"/>
    <n v="101"/>
    <n v="63.83"/>
    <s v="24-Aug-1940"/>
    <x v="1"/>
    <x v="4"/>
    <x v="1"/>
  </r>
  <r>
    <n v="528"/>
    <s v="Devastated No Matter What"/>
    <s v="A Festival Backed Production of a Full-Length Play."/>
    <n v="1150"/>
    <n v="1330"/>
    <x v="0"/>
    <n v="1"/>
    <n v="0"/>
    <b v="0"/>
    <s v="US"/>
    <s v="USD"/>
    <n v="1434921600"/>
    <n v="1433109907"/>
    <b v="0"/>
    <n v="30"/>
    <b v="1"/>
    <s v="theater/plays"/>
    <n v="116"/>
    <n v="44.33"/>
    <s v="27-Mar-1939"/>
    <x v="0"/>
    <x v="5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"/>
    <n v="0"/>
    <b v="0"/>
    <s v="CA"/>
    <s v="CAD"/>
    <n v="1484110800"/>
    <n v="1482281094"/>
    <b v="0"/>
    <n v="18"/>
    <b v="1"/>
    <s v="theater/plays"/>
    <n v="130"/>
    <n v="86.94"/>
    <s v="30-Jul-1940"/>
    <x v="1"/>
    <x v="10"/>
    <x v="1"/>
  </r>
  <r>
    <n v="530"/>
    <s v="Corners Grove"/>
    <s v="Corners Grove is a coming-of-age play about leaving home, gender identity and the death of Whitney Houston; will benefit Win NYC."/>
    <n v="3405"/>
    <n v="3670"/>
    <x v="0"/>
    <n v="1"/>
    <n v="0"/>
    <b v="0"/>
    <s v="US"/>
    <s v="USD"/>
    <n v="1435111200"/>
    <n v="1433254268"/>
    <b v="0"/>
    <n v="29"/>
    <b v="1"/>
    <s v="theater/plays"/>
    <n v="108"/>
    <n v="126.55"/>
    <s v="28-Mar-1939"/>
    <x v="0"/>
    <x v="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n v="0"/>
    <b v="0"/>
    <s v="US"/>
    <s v="USD"/>
    <n v="1481957940"/>
    <n v="1478050429"/>
    <b v="0"/>
    <n v="31"/>
    <b v="1"/>
    <s v="theater/plays"/>
    <n v="100"/>
    <n v="129.03"/>
    <s v="18-Jun-1940"/>
    <x v="1"/>
    <x v="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n v="1"/>
    <n v="0"/>
    <b v="0"/>
    <s v="US"/>
    <s v="USD"/>
    <n v="1463098208"/>
    <n v="1460506208"/>
    <b v="0"/>
    <n v="173"/>
    <b v="1"/>
    <s v="theater/plays"/>
    <n v="123"/>
    <n v="71.239999999999995"/>
    <s v="26-Dec-1939"/>
    <x v="0"/>
    <x v="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n v="1"/>
    <n v="0"/>
    <b v="0"/>
    <s v="GB"/>
    <s v="GBP"/>
    <n v="1463394365"/>
    <n v="1461320765"/>
    <b v="0"/>
    <n v="17"/>
    <b v="1"/>
    <s v="theater/plays"/>
    <n v="100"/>
    <n v="117.88"/>
    <s v="03-Jan-1940"/>
    <x v="1"/>
    <x v="9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"/>
    <n v="0"/>
    <b v="0"/>
    <s v="NO"/>
    <s v="NOK"/>
    <n v="1446418800"/>
    <n v="1443036470"/>
    <b v="0"/>
    <n v="48"/>
    <b v="1"/>
    <s v="theater/plays"/>
    <n v="105"/>
    <n v="327.08"/>
    <s v="04-Jul-1939"/>
    <x v="0"/>
    <x v="1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n v="1"/>
    <n v="0"/>
    <b v="0"/>
    <s v="GB"/>
    <s v="GBP"/>
    <n v="1483707905"/>
    <n v="1481115905"/>
    <b v="0"/>
    <n v="59"/>
    <b v="1"/>
    <s v="theater/plays"/>
    <n v="103"/>
    <n v="34.75"/>
    <s v="19-Jul-1940"/>
    <x v="1"/>
    <x v="1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"/>
    <n v="0"/>
    <b v="0"/>
    <s v="GB"/>
    <s v="GBP"/>
    <n v="1438624800"/>
    <n v="1435133807"/>
    <b v="0"/>
    <n v="39"/>
    <b v="1"/>
    <s v="theater/plays"/>
    <n v="118"/>
    <n v="100.06"/>
    <s v="16-Apr-1939"/>
    <x v="0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"/>
    <n v="0"/>
    <b v="0"/>
    <s v="US"/>
    <s v="USD"/>
    <n v="1446665191"/>
    <n v="1444069591"/>
    <b v="0"/>
    <n v="59"/>
    <b v="1"/>
    <s v="theater/plays"/>
    <n v="121"/>
    <n v="40.85"/>
    <s v="14-Jul-1939"/>
    <x v="0"/>
    <x v="1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1"/>
    <n v="0"/>
    <b v="0"/>
    <s v="US"/>
    <s v="USD"/>
    <n v="1463166263"/>
    <n v="1460574263"/>
    <b v="0"/>
    <n v="60"/>
    <b v="1"/>
    <s v="theater/plays"/>
    <n v="302"/>
    <n v="252.02"/>
    <s v="26-Dec-1939"/>
    <x v="0"/>
    <x v="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"/>
    <n v="0"/>
    <b v="0"/>
    <s v="GB"/>
    <s v="GBP"/>
    <n v="1467681107"/>
    <n v="1465866707"/>
    <b v="0"/>
    <n v="20"/>
    <b v="1"/>
    <s v="theater/plays"/>
    <n v="101"/>
    <n v="25.16"/>
    <s v="17-Feb-1940"/>
    <x v="1"/>
    <x v="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n v="1"/>
    <b v="0"/>
    <s v="US"/>
    <s v="USD"/>
    <n v="1423078606"/>
    <n v="1420486606"/>
    <b v="0"/>
    <n v="1"/>
    <b v="0"/>
    <s v="technology/web"/>
    <n v="0"/>
    <n v="1"/>
    <s v="20-Nov-1938"/>
    <x v="2"/>
    <x v="11"/>
    <x v="2"/>
  </r>
  <r>
    <n v="541"/>
    <s v="Deviations"/>
    <s v="A website dedicated to local Kink Communities; to find others with matching interests and bring them together."/>
    <n v="4500"/>
    <n v="25"/>
    <x v="2"/>
    <n v="0"/>
    <n v="1"/>
    <b v="0"/>
    <s v="US"/>
    <s v="USD"/>
    <n v="1446080834"/>
    <n v="1443488834"/>
    <b v="0"/>
    <n v="1"/>
    <b v="0"/>
    <s v="technology/web"/>
    <n v="1"/>
    <n v="25"/>
    <s v="08-Jul-1939"/>
    <x v="0"/>
    <x v="1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n v="1"/>
    <b v="0"/>
    <s v="US"/>
    <s v="USD"/>
    <n v="1462293716"/>
    <n v="1457113316"/>
    <b v="0"/>
    <n v="1"/>
    <b v="0"/>
    <s v="technology/web"/>
    <n v="0"/>
    <n v="1"/>
    <s v="22-Nov-1939"/>
    <x v="0"/>
    <x v="1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n v="1"/>
    <b v="0"/>
    <s v="AU"/>
    <s v="AUD"/>
    <n v="1414807962"/>
    <n v="1412215962"/>
    <b v="0"/>
    <n v="2"/>
    <b v="0"/>
    <s v="technology/web"/>
    <n v="0"/>
    <n v="35"/>
    <s v="30-Aug-1938"/>
    <x v="2"/>
    <x v="4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0"/>
    <n v="1"/>
    <b v="0"/>
    <s v="US"/>
    <s v="USD"/>
    <n v="1467647160"/>
    <n v="1465055160"/>
    <b v="0"/>
    <n v="2"/>
    <b v="0"/>
    <s v="technology/web"/>
    <n v="1"/>
    <n v="3"/>
    <s v="09-Feb-1940"/>
    <x v="1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"/>
    <n v="1"/>
    <b v="0"/>
    <s v="FR"/>
    <s v="EUR"/>
    <n v="1447600389"/>
    <n v="1444140789"/>
    <b v="0"/>
    <n v="34"/>
    <b v="0"/>
    <s v="technology/web"/>
    <n v="27"/>
    <n v="402.71"/>
    <s v="15-Jul-1939"/>
    <x v="0"/>
    <x v="1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n v="1"/>
    <b v="0"/>
    <s v="US"/>
    <s v="USD"/>
    <n v="1445097715"/>
    <n v="1441209715"/>
    <b v="0"/>
    <n v="2"/>
    <b v="0"/>
    <s v="technology/web"/>
    <n v="0"/>
    <n v="26"/>
    <s v="16-Jun-1939"/>
    <x v="0"/>
    <x v="3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n v="1"/>
    <b v="0"/>
    <s v="GB"/>
    <s v="GBP"/>
    <n v="1455122564"/>
    <n v="1452530564"/>
    <b v="0"/>
    <n v="0"/>
    <b v="0"/>
    <s v="technology/web"/>
    <n v="0"/>
    <e v="#DIV/0!"/>
    <s v="07-Oct-1939"/>
    <x v="0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n v="1"/>
    <b v="0"/>
    <s v="GB"/>
    <s v="GBP"/>
    <n v="1446154848"/>
    <n v="1443562848"/>
    <b v="0"/>
    <n v="1"/>
    <b v="0"/>
    <s v="technology/web"/>
    <n v="0"/>
    <n v="9"/>
    <s v="09-Jul-1939"/>
    <x v="0"/>
    <x v="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0"/>
    <n v="1"/>
    <b v="0"/>
    <s v="GB"/>
    <s v="GBP"/>
    <n v="1436368622"/>
    <n v="1433776622"/>
    <b v="0"/>
    <n v="8"/>
    <b v="0"/>
    <s v="technology/web"/>
    <n v="3"/>
    <n v="8.5"/>
    <s v="02-Apr-1939"/>
    <x v="0"/>
    <x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0"/>
    <n v="1"/>
    <b v="0"/>
    <s v="CA"/>
    <s v="CAD"/>
    <n v="1485838800"/>
    <n v="1484756245"/>
    <b v="0"/>
    <n v="4"/>
    <b v="0"/>
    <s v="technology/web"/>
    <n v="1"/>
    <n v="8.75"/>
    <s v="24-Aug-1940"/>
    <x v="1"/>
    <x v="4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0"/>
    <n v="1"/>
    <b v="0"/>
    <s v="US"/>
    <s v="USD"/>
    <n v="1438451580"/>
    <n v="1434609424"/>
    <b v="0"/>
    <n v="28"/>
    <b v="0"/>
    <s v="technology/web"/>
    <n v="5"/>
    <n v="135.04"/>
    <s v="11-Apr-1939"/>
    <x v="0"/>
    <x v="0"/>
    <x v="2"/>
  </r>
  <r>
    <n v="552"/>
    <s v="Spinnable Social Media"/>
    <s v="Axoral is a 3d interactive social media interface, with the potential to be so much more, but we need your help!"/>
    <n v="45000"/>
    <n v="0"/>
    <x v="2"/>
    <n v="0"/>
    <n v="1"/>
    <b v="0"/>
    <s v="CA"/>
    <s v="CAD"/>
    <n v="1452350896"/>
    <n v="1447166896"/>
    <b v="0"/>
    <n v="0"/>
    <b v="0"/>
    <s v="technology/web"/>
    <n v="0"/>
    <e v="#DIV/0!"/>
    <s v="14-Aug-1939"/>
    <x v="0"/>
    <x v="4"/>
    <x v="2"/>
  </r>
  <r>
    <n v="553"/>
    <s v="sellorshopusa.com"/>
    <s v="Groundbreaking New Classifieds Website Grows Into Largest Nationwide Coverage By Turning Users Into Entrepreneurs"/>
    <n v="25000"/>
    <n v="123"/>
    <x v="2"/>
    <n v="0"/>
    <n v="1"/>
    <b v="0"/>
    <s v="US"/>
    <s v="USD"/>
    <n v="1415988991"/>
    <n v="1413393391"/>
    <b v="0"/>
    <n v="6"/>
    <b v="0"/>
    <s v="technology/web"/>
    <n v="0"/>
    <n v="20.5"/>
    <s v="10-Sep-1938"/>
    <x v="2"/>
    <x v="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"/>
    <n v="1"/>
    <b v="0"/>
    <s v="US"/>
    <s v="USD"/>
    <n v="1413735972"/>
    <n v="1411143972"/>
    <b v="0"/>
    <n v="22"/>
    <b v="0"/>
    <s v="technology/web"/>
    <n v="37"/>
    <n v="64.36"/>
    <s v="19-Aug-1938"/>
    <x v="2"/>
    <x v="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n v="1"/>
    <b v="0"/>
    <s v="GB"/>
    <s v="GBP"/>
    <n v="1465720143"/>
    <n v="1463128143"/>
    <b v="0"/>
    <n v="0"/>
    <b v="0"/>
    <s v="technology/web"/>
    <n v="0"/>
    <e v="#DIV/0!"/>
    <s v="21-Jan-1940"/>
    <x v="1"/>
    <x v="9"/>
    <x v="2"/>
  </r>
  <r>
    <n v="556"/>
    <s v="Braille Academy"/>
    <s v="An educational platform for learning Unified English Braille Code"/>
    <n v="8000"/>
    <n v="200"/>
    <x v="2"/>
    <n v="0"/>
    <n v="1"/>
    <b v="0"/>
    <s v="US"/>
    <s v="USD"/>
    <n v="1452112717"/>
    <n v="1449520717"/>
    <b v="0"/>
    <n v="1"/>
    <b v="0"/>
    <s v="technology/web"/>
    <n v="3"/>
    <n v="200"/>
    <s v="07-Sep-1939"/>
    <x v="0"/>
    <x v="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0"/>
    <n v="1"/>
    <b v="0"/>
    <s v="DE"/>
    <s v="EUR"/>
    <n v="1480721803"/>
    <n v="1478126203"/>
    <b v="0"/>
    <n v="20"/>
    <b v="0"/>
    <s v="technology/web"/>
    <n v="1"/>
    <n v="68.3"/>
    <s v="19-Jun-1940"/>
    <x v="1"/>
    <x v="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n v="1"/>
    <b v="0"/>
    <s v="US"/>
    <s v="USD"/>
    <n v="1427227905"/>
    <n v="1424639505"/>
    <b v="0"/>
    <n v="0"/>
    <b v="0"/>
    <s v="technology/web"/>
    <n v="0"/>
    <e v="#DIV/0!"/>
    <s v="01-Jan-1939"/>
    <x v="0"/>
    <x v="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n v="1"/>
    <b v="0"/>
    <s v="US"/>
    <s v="USD"/>
    <n v="1449989260"/>
    <n v="1447397260"/>
    <b v="0"/>
    <n v="1"/>
    <b v="0"/>
    <s v="technology/web"/>
    <n v="0"/>
    <n v="50"/>
    <s v="16-Aug-1939"/>
    <x v="0"/>
    <x v="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n v="1"/>
    <b v="0"/>
    <s v="CA"/>
    <s v="CAD"/>
    <n v="1418841045"/>
    <n v="1416249045"/>
    <b v="0"/>
    <n v="3"/>
    <b v="0"/>
    <s v="technology/web"/>
    <n v="0"/>
    <n v="4"/>
    <s v="09-Oct-1938"/>
    <x v="2"/>
    <x v="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n v="1"/>
    <b v="0"/>
    <s v="US"/>
    <s v="USD"/>
    <n v="1445874513"/>
    <n v="1442850513"/>
    <b v="0"/>
    <n v="2"/>
    <b v="0"/>
    <s v="technology/web"/>
    <n v="0"/>
    <n v="27.5"/>
    <s v="02-Jul-1939"/>
    <x v="0"/>
    <x v="1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n v="1"/>
    <b v="0"/>
    <s v="NL"/>
    <s v="EUR"/>
    <n v="1482052815"/>
    <n v="1479460815"/>
    <b v="0"/>
    <n v="0"/>
    <b v="0"/>
    <s v="technology/web"/>
    <n v="0"/>
    <e v="#DIV/0!"/>
    <s v="02-Jul-1940"/>
    <x v="1"/>
    <x v="1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n v="1"/>
    <b v="0"/>
    <s v="AU"/>
    <s v="AUD"/>
    <n v="1424137247"/>
    <n v="1421545247"/>
    <b v="0"/>
    <n v="2"/>
    <b v="0"/>
    <s v="technology/web"/>
    <n v="0"/>
    <n v="34"/>
    <s v="01-Dec-1938"/>
    <x v="2"/>
    <x v="8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n v="1"/>
    <b v="0"/>
    <s v="FR"/>
    <s v="EUR"/>
    <n v="1457822275"/>
    <n v="1455230275"/>
    <b v="0"/>
    <n v="1"/>
    <b v="0"/>
    <s v="technology/web"/>
    <n v="0"/>
    <n v="1"/>
    <s v="03-Nov-1939"/>
    <x v="0"/>
    <x v="11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n v="1"/>
    <b v="0"/>
    <s v="GB"/>
    <s v="GBP"/>
    <n v="1436554249"/>
    <n v="1433962249"/>
    <b v="0"/>
    <n v="0"/>
    <b v="0"/>
    <s v="technology/web"/>
    <n v="0"/>
    <e v="#DIV/0!"/>
    <s v="04-Apr-1939"/>
    <x v="0"/>
    <x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n v="1"/>
    <b v="0"/>
    <s v="US"/>
    <s v="USD"/>
    <n v="1468513533"/>
    <n v="1465921533"/>
    <b v="0"/>
    <n v="1"/>
    <b v="0"/>
    <s v="technology/web"/>
    <n v="0"/>
    <n v="1"/>
    <s v="18-Feb-1940"/>
    <x v="1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n v="1"/>
    <b v="0"/>
    <s v="US"/>
    <s v="USD"/>
    <n v="1420143194"/>
    <n v="1417551194"/>
    <b v="0"/>
    <n v="0"/>
    <b v="0"/>
    <s v="technology/web"/>
    <n v="0"/>
    <e v="#DIV/0!"/>
    <s v="22-Oct-1938"/>
    <x v="2"/>
    <x v="2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"/>
    <n v="1"/>
    <b v="0"/>
    <s v="NZ"/>
    <s v="NZD"/>
    <n v="1452942000"/>
    <n v="1449785223"/>
    <b v="0"/>
    <n v="5"/>
    <b v="0"/>
    <s v="technology/web"/>
    <n v="1"/>
    <n v="49"/>
    <s v="09-Sep-1939"/>
    <x v="0"/>
    <x v="1"/>
    <x v="2"/>
  </r>
  <r>
    <n v="569"/>
    <s v="Mioti"/>
    <s v="Mioti is an indie game marketplace that doubles as a community for developers to join networks and discuss projects."/>
    <n v="2500"/>
    <n v="20"/>
    <x v="2"/>
    <n v="0"/>
    <n v="1"/>
    <b v="0"/>
    <s v="CA"/>
    <s v="CAD"/>
    <n v="1451679612"/>
    <n v="1449087612"/>
    <b v="0"/>
    <n v="1"/>
    <b v="0"/>
    <s v="technology/web"/>
    <n v="1"/>
    <n v="20"/>
    <s v="02-Sep-1939"/>
    <x v="0"/>
    <x v="1"/>
    <x v="2"/>
  </r>
  <r>
    <n v="570"/>
    <s v="Relaunching in May"/>
    <s v="Humans have AM/FM/Satellite radio, kids have radio Disney, pets have DogCatRadio."/>
    <n v="85000"/>
    <n v="142"/>
    <x v="2"/>
    <n v="0"/>
    <n v="1"/>
    <b v="0"/>
    <s v="US"/>
    <s v="USD"/>
    <n v="1455822569"/>
    <n v="1453230569"/>
    <b v="0"/>
    <n v="1"/>
    <b v="0"/>
    <s v="technology/web"/>
    <n v="0"/>
    <n v="142"/>
    <s v="14-Oct-1939"/>
    <x v="0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n v="1"/>
    <b v="0"/>
    <s v="US"/>
    <s v="USD"/>
    <n v="1437969540"/>
    <n v="1436297723"/>
    <b v="0"/>
    <n v="2"/>
    <b v="0"/>
    <s v="technology/web"/>
    <n v="0"/>
    <n v="53"/>
    <s v="27-Apr-1939"/>
    <x v="0"/>
    <x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n v="1"/>
    <b v="0"/>
    <s v="US"/>
    <s v="USD"/>
    <n v="1446660688"/>
    <n v="1444065088"/>
    <b v="0"/>
    <n v="0"/>
    <b v="0"/>
    <s v="technology/web"/>
    <n v="0"/>
    <e v="#DIV/0!"/>
    <s v="14-Jul-1939"/>
    <x v="0"/>
    <x v="1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n v="1"/>
    <b v="0"/>
    <s v="US"/>
    <s v="USD"/>
    <n v="1421543520"/>
    <n v="1416445931"/>
    <b v="0"/>
    <n v="9"/>
    <b v="0"/>
    <s v="technology/web"/>
    <n v="0"/>
    <n v="38.44"/>
    <s v="11-Oct-1938"/>
    <x v="2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0"/>
    <n v="1"/>
    <b v="0"/>
    <s v="GB"/>
    <s v="GBP"/>
    <n v="1476873507"/>
    <n v="1474281507"/>
    <b v="0"/>
    <n v="4"/>
    <b v="0"/>
    <s v="technology/web"/>
    <n v="1"/>
    <n v="20"/>
    <s v="11-May-1940"/>
    <x v="1"/>
    <x v="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n v="1"/>
    <b v="0"/>
    <s v="DE"/>
    <s v="EUR"/>
    <n v="1434213443"/>
    <n v="1431621443"/>
    <b v="0"/>
    <n v="4"/>
    <b v="0"/>
    <s v="technology/web"/>
    <n v="0"/>
    <n v="64.75"/>
    <s v="12-Mar-1939"/>
    <x v="0"/>
    <x v="5"/>
    <x v="2"/>
  </r>
  <r>
    <n v="576"/>
    <s v="Uthtopia"/>
    <s v="UthTopia Is a social media organization that believes in positive online usage, youth mentorship, and youth empowerment."/>
    <n v="80000"/>
    <n v="1"/>
    <x v="2"/>
    <n v="0"/>
    <n v="1"/>
    <b v="0"/>
    <s v="US"/>
    <s v="USD"/>
    <n v="1427537952"/>
    <n v="1422357552"/>
    <b v="0"/>
    <n v="1"/>
    <b v="0"/>
    <s v="technology/web"/>
    <n v="0"/>
    <n v="1"/>
    <s v="09-Dec-1938"/>
    <x v="2"/>
    <x v="8"/>
    <x v="2"/>
  </r>
  <r>
    <n v="577"/>
    <s v="everydayrelay"/>
    <s v="Emails are one of pervasively used mode of communication today. However, emails can be personal and sometimes discretion is needed."/>
    <n v="5000"/>
    <n v="10"/>
    <x v="2"/>
    <n v="0"/>
    <n v="1"/>
    <b v="0"/>
    <s v="US"/>
    <s v="USD"/>
    <n v="1463753302"/>
    <n v="1458569302"/>
    <b v="0"/>
    <n v="1"/>
    <b v="0"/>
    <s v="technology/web"/>
    <n v="0"/>
    <n v="10"/>
    <s v="06-Dec-1939"/>
    <x v="0"/>
    <x v="8"/>
    <x v="2"/>
  </r>
  <r>
    <n v="578"/>
    <s v="weBuy Crowdsourced Shopping"/>
    <s v="weBuy trade built on technology and Crowd Sourced Power"/>
    <n v="125000"/>
    <n v="14"/>
    <x v="2"/>
    <n v="0"/>
    <n v="1"/>
    <b v="0"/>
    <s v="GB"/>
    <s v="GBP"/>
    <n v="1441633993"/>
    <n v="1439560393"/>
    <b v="0"/>
    <n v="7"/>
    <b v="0"/>
    <s v="technology/web"/>
    <n v="0"/>
    <n v="2"/>
    <s v="30-May-1939"/>
    <x v="0"/>
    <x v="6"/>
    <x v="2"/>
  </r>
  <r>
    <n v="579"/>
    <s v="Course: Learn Cryptography"/>
    <s v="Learn classic and public key cryptography with a full proof-of-concept system in JavaScript."/>
    <n v="12000"/>
    <n v="175"/>
    <x v="2"/>
    <n v="0"/>
    <n v="1"/>
    <b v="0"/>
    <s v="US"/>
    <s v="USD"/>
    <n v="1419539223"/>
    <n v="1416947223"/>
    <b v="0"/>
    <n v="5"/>
    <b v="0"/>
    <s v="technology/web"/>
    <n v="1"/>
    <n v="35"/>
    <s v="16-Oct-1938"/>
    <x v="2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n v="1"/>
    <b v="0"/>
    <s v="US"/>
    <s v="USD"/>
    <n v="1474580867"/>
    <n v="1471988867"/>
    <b v="0"/>
    <n v="1"/>
    <b v="0"/>
    <s v="technology/web"/>
    <n v="0"/>
    <n v="1"/>
    <s v="18-Apr-1940"/>
    <x v="1"/>
    <x v="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n v="1"/>
    <b v="0"/>
    <s v="US"/>
    <s v="USD"/>
    <n v="1438474704"/>
    <n v="1435882704"/>
    <b v="0"/>
    <n v="0"/>
    <b v="0"/>
    <s v="technology/web"/>
    <n v="0"/>
    <e v="#DIV/0!"/>
    <s v="23-Apr-1939"/>
    <x v="0"/>
    <x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n v="1"/>
    <b v="0"/>
    <s v="US"/>
    <s v="USD"/>
    <n v="1426442400"/>
    <n v="1424454319"/>
    <b v="0"/>
    <n v="0"/>
    <b v="0"/>
    <s v="technology/web"/>
    <n v="0"/>
    <e v="#DIV/0!"/>
    <s v="30-Dec-1938"/>
    <x v="2"/>
    <x v="8"/>
    <x v="2"/>
  </r>
  <r>
    <n v="583"/>
    <s v="HackersArchive.com"/>
    <s v="HackersArchive.com will help rid the web of viruses and scams found everywhere else you look!"/>
    <n v="9000"/>
    <n v="1"/>
    <x v="2"/>
    <n v="0"/>
    <n v="1"/>
    <b v="0"/>
    <s v="US"/>
    <s v="USD"/>
    <n v="1426800687"/>
    <n v="1424212287"/>
    <b v="0"/>
    <n v="1"/>
    <b v="0"/>
    <s v="technology/web"/>
    <n v="0"/>
    <n v="1"/>
    <s v="28-Dec-1938"/>
    <x v="2"/>
    <x v="8"/>
    <x v="2"/>
  </r>
  <r>
    <n v="584"/>
    <s v="scriptCall - The Personal Presentation Platform"/>
    <s v="Script Call takes your presentation from the wall to your audience; from your device to theirs."/>
    <n v="1000"/>
    <n v="10"/>
    <x v="2"/>
    <n v="0"/>
    <n v="1"/>
    <b v="0"/>
    <s v="US"/>
    <s v="USD"/>
    <n v="1426522316"/>
    <n v="1423933916"/>
    <b v="0"/>
    <n v="2"/>
    <b v="0"/>
    <s v="technology/web"/>
    <n v="1"/>
    <n v="5"/>
    <s v="25-Dec-1938"/>
    <x v="2"/>
    <x v="8"/>
    <x v="2"/>
  </r>
  <r>
    <n v="585"/>
    <s v="Link Card"/>
    <s v="SAVE UP TO 40% WHEN YOU SPEND!_x000a__x000a_PRE-ORDER YOUR LINK CARD TODAY"/>
    <n v="9000"/>
    <n v="0"/>
    <x v="2"/>
    <n v="0"/>
    <n v="1"/>
    <b v="0"/>
    <s v="GB"/>
    <s v="GBP"/>
    <n v="1448928000"/>
    <n v="1444123377"/>
    <b v="0"/>
    <n v="0"/>
    <b v="0"/>
    <s v="technology/web"/>
    <n v="0"/>
    <e v="#DIV/0!"/>
    <s v="15-Jul-1939"/>
    <x v="0"/>
    <x v="10"/>
    <x v="2"/>
  </r>
  <r>
    <n v="586"/>
    <s v="Employ College 2K"/>
    <s v="Employ College is a movement for companies to hire college graduates from their respected institutions."/>
    <n v="10000"/>
    <n v="56"/>
    <x v="2"/>
    <n v="0"/>
    <n v="1"/>
    <b v="0"/>
    <s v="US"/>
    <s v="USD"/>
    <n v="1424032207"/>
    <n v="1421440207"/>
    <b v="0"/>
    <n v="4"/>
    <b v="0"/>
    <s v="technology/web"/>
    <n v="1"/>
    <n v="14"/>
    <s v="30-Nov-1938"/>
    <x v="2"/>
    <x v="1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0"/>
    <n v="1"/>
    <b v="0"/>
    <s v="CA"/>
    <s v="CAD"/>
    <n v="1429207833"/>
    <n v="1426615833"/>
    <b v="0"/>
    <n v="7"/>
    <b v="0"/>
    <s v="technology/web"/>
    <n v="9"/>
    <n v="389.29"/>
    <s v="21-Jan-1939"/>
    <x v="0"/>
    <x v="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0"/>
    <n v="1"/>
    <b v="0"/>
    <s v="IT"/>
    <s v="EUR"/>
    <n v="1479410886"/>
    <n v="1474223286"/>
    <b v="0"/>
    <n v="2"/>
    <b v="0"/>
    <s v="technology/web"/>
    <n v="3"/>
    <n v="150.5"/>
    <s v="11-May-1940"/>
    <x v="1"/>
    <x v="6"/>
    <x v="2"/>
  </r>
  <r>
    <n v="589"/>
    <s v="Get Neighborly"/>
    <s v="Services closer than you think..."/>
    <n v="7500"/>
    <n v="1"/>
    <x v="2"/>
    <n v="0"/>
    <n v="1"/>
    <b v="0"/>
    <s v="US"/>
    <s v="USD"/>
    <n v="1436366699"/>
    <n v="1435070699"/>
    <b v="0"/>
    <n v="1"/>
    <b v="0"/>
    <s v="technology/web"/>
    <n v="0"/>
    <n v="1"/>
    <s v="15-Apr-1939"/>
    <x v="0"/>
    <x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0"/>
    <n v="1"/>
    <b v="0"/>
    <s v="GB"/>
    <s v="GBP"/>
    <n v="1454936460"/>
    <n v="1452259131"/>
    <b v="0"/>
    <n v="9"/>
    <b v="0"/>
    <s v="technology/web"/>
    <n v="4"/>
    <n v="24.78"/>
    <s v="04-Oct-1939"/>
    <x v="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n v="1"/>
    <b v="0"/>
    <s v="US"/>
    <s v="USD"/>
    <n v="1437570130"/>
    <n v="1434978130"/>
    <b v="0"/>
    <n v="2"/>
    <b v="0"/>
    <s v="technology/web"/>
    <n v="0"/>
    <n v="30.5"/>
    <s v="14-Apr-1939"/>
    <x v="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2"/>
    <n v="0"/>
    <n v="1"/>
    <b v="0"/>
    <s v="US"/>
    <s v="USD"/>
    <n v="1417584860"/>
    <n v="1414992860"/>
    <b v="0"/>
    <n v="1"/>
    <b v="0"/>
    <s v="technology/web"/>
    <n v="3"/>
    <n v="250"/>
    <s v="26-Sep-1938"/>
    <x v="2"/>
    <x v="1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"/>
    <n v="1"/>
    <b v="0"/>
    <s v="GB"/>
    <s v="GBP"/>
    <n v="1428333345"/>
    <n v="1425744945"/>
    <b v="0"/>
    <n v="7"/>
    <b v="0"/>
    <s v="technology/web"/>
    <n v="23"/>
    <n v="16.43"/>
    <s v="12-Jan-1939"/>
    <x v="0"/>
    <x v="9"/>
    <x v="2"/>
  </r>
  <r>
    <n v="594"/>
    <s v="Unleashed Fitness"/>
    <s v="Creating a fitness site that will change the fitness game forever!"/>
    <n v="25000"/>
    <n v="26"/>
    <x v="2"/>
    <n v="0"/>
    <n v="1"/>
    <b v="0"/>
    <s v="US"/>
    <s v="USD"/>
    <n v="1460832206"/>
    <n v="1458240206"/>
    <b v="0"/>
    <n v="2"/>
    <b v="0"/>
    <s v="technology/web"/>
    <n v="0"/>
    <n v="13"/>
    <s v="03-Dec-1939"/>
    <x v="0"/>
    <x v="8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n v="1"/>
    <b v="0"/>
    <s v="US"/>
    <s v="USD"/>
    <n v="1430703638"/>
    <n v="1426815638"/>
    <b v="0"/>
    <n v="8"/>
    <b v="0"/>
    <s v="technology/web"/>
    <n v="0"/>
    <n v="53.25"/>
    <s v="23-Jan-1939"/>
    <x v="0"/>
    <x v="9"/>
    <x v="2"/>
  </r>
  <r>
    <n v="596"/>
    <s v="DigitaliBook free library"/>
    <s v="We present digitaibook,com site which can become a free electronic library with your help,"/>
    <n v="20000"/>
    <n v="6"/>
    <x v="2"/>
    <n v="0"/>
    <n v="1"/>
    <b v="0"/>
    <s v="US"/>
    <s v="USD"/>
    <n v="1478122292"/>
    <n v="1475530292"/>
    <b v="0"/>
    <n v="2"/>
    <b v="0"/>
    <s v="technology/web"/>
    <n v="0"/>
    <n v="3"/>
    <s v="24-May-1940"/>
    <x v="1"/>
    <x v="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n v="1"/>
    <b v="0"/>
    <s v="US"/>
    <s v="USD"/>
    <n v="1469980800"/>
    <n v="1466787335"/>
    <b v="0"/>
    <n v="2"/>
    <b v="0"/>
    <s v="technology/web"/>
    <n v="0"/>
    <n v="10"/>
    <s v="26-Feb-1940"/>
    <x v="1"/>
    <x v="7"/>
    <x v="2"/>
  </r>
  <r>
    <n v="598"/>
    <s v="Goals not creeds"/>
    <s v="This is a project to create a crowd-funding site for Urantia Book readers worldwide."/>
    <n v="2500"/>
    <n v="850"/>
    <x v="2"/>
    <n v="0"/>
    <n v="1"/>
    <b v="0"/>
    <s v="US"/>
    <s v="USD"/>
    <n v="1417737781"/>
    <n v="1415145781"/>
    <b v="0"/>
    <n v="7"/>
    <b v="0"/>
    <s v="technology/web"/>
    <n v="34"/>
    <n v="121.43"/>
    <s v="28-Sep-1938"/>
    <x v="2"/>
    <x v="1"/>
    <x v="2"/>
  </r>
  <r>
    <n v="599"/>
    <s v="Mail 4 Jail"/>
    <s v="We send care packages to incarcerated individuals throughout the country that include specific items hand picked by the sender."/>
    <n v="50000"/>
    <n v="31"/>
    <x v="2"/>
    <n v="0"/>
    <n v="1"/>
    <b v="0"/>
    <s v="US"/>
    <s v="USD"/>
    <n v="1425827760"/>
    <n v="1423769402"/>
    <b v="0"/>
    <n v="2"/>
    <b v="0"/>
    <s v="technology/web"/>
    <n v="0"/>
    <n v="15.5"/>
    <s v="23-Dec-1938"/>
    <x v="2"/>
    <x v="8"/>
    <x v="2"/>
  </r>
  <r>
    <n v="600"/>
    <s v="Anaheim California here we come but we need your help."/>
    <s v="Science Technology Engineering and Math + youth = a brighter tomorrow."/>
    <n v="5000"/>
    <n v="100"/>
    <x v="1"/>
    <n v="0"/>
    <n v="0"/>
    <n v="1"/>
    <s v="US"/>
    <s v="USD"/>
    <n v="1431198562"/>
    <n v="1426014562"/>
    <b v="0"/>
    <n v="1"/>
    <b v="0"/>
    <s v="technology/web"/>
    <n v="2"/>
    <n v="100"/>
    <s v="15-Jan-1939"/>
    <x v="0"/>
    <x v="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0"/>
    <n v="0"/>
    <n v="1"/>
    <s v="CA"/>
    <s v="CAD"/>
    <n v="1419626139"/>
    <n v="1417034139"/>
    <b v="0"/>
    <n v="6"/>
    <b v="0"/>
    <s v="technology/web"/>
    <n v="1"/>
    <n v="23.33"/>
    <s v="17-Oct-1938"/>
    <x v="2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n v="0"/>
    <n v="1"/>
    <s v="US"/>
    <s v="USD"/>
    <n v="1434654215"/>
    <n v="1432062215"/>
    <b v="0"/>
    <n v="0"/>
    <b v="0"/>
    <s v="technology/web"/>
    <n v="0"/>
    <e v="#DIV/0!"/>
    <s v="16-Mar-1939"/>
    <x v="0"/>
    <x v="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0"/>
    <n v="0"/>
    <n v="1"/>
    <s v="US"/>
    <s v="USD"/>
    <n v="1408029623"/>
    <n v="1405437623"/>
    <b v="0"/>
    <n v="13"/>
    <b v="0"/>
    <s v="technology/web"/>
    <n v="4"/>
    <n v="45.39"/>
    <s v="23-Jun-1938"/>
    <x v="2"/>
    <x v="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n v="0"/>
    <n v="1"/>
    <s v="US"/>
    <s v="USD"/>
    <n v="1409187056"/>
    <n v="1406595056"/>
    <b v="0"/>
    <n v="0"/>
    <b v="0"/>
    <s v="technology/web"/>
    <n v="0"/>
    <e v="#DIV/0!"/>
    <s v="04-Jul-1938"/>
    <x v="2"/>
    <x v="10"/>
    <x v="2"/>
  </r>
  <r>
    <n v="605"/>
    <s v="Teach Your Parents iPad (Canceled)"/>
    <s v="An iPad support care package for your parents / seniors."/>
    <n v="5000"/>
    <n v="131"/>
    <x v="1"/>
    <n v="0"/>
    <n v="0"/>
    <n v="1"/>
    <s v="US"/>
    <s v="USD"/>
    <n v="1440318908"/>
    <n v="1436430908"/>
    <b v="0"/>
    <n v="8"/>
    <b v="0"/>
    <s v="technology/web"/>
    <n v="3"/>
    <n v="16.38"/>
    <s v="29-Apr-1939"/>
    <x v="0"/>
    <x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n v="0"/>
    <n v="1"/>
    <s v="NL"/>
    <s v="EUR"/>
    <n v="1432479600"/>
    <n v="1428507409"/>
    <b v="0"/>
    <n v="1"/>
    <b v="0"/>
    <s v="technology/web"/>
    <n v="0"/>
    <n v="10"/>
    <s v="09-Feb-1939"/>
    <x v="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n v="0"/>
    <n v="1"/>
    <s v="US"/>
    <s v="USD"/>
    <n v="1448225336"/>
    <n v="1445629736"/>
    <b v="0"/>
    <n v="0"/>
    <b v="0"/>
    <s v="technology/web"/>
    <n v="0"/>
    <e v="#DIV/0!"/>
    <s v="30-Jul-1939"/>
    <x v="0"/>
    <x v="1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0"/>
    <n v="0"/>
    <n v="1"/>
    <s v="US"/>
    <s v="USD"/>
    <n v="1434405980"/>
    <n v="1431813980"/>
    <b v="0"/>
    <n v="5"/>
    <b v="0"/>
    <s v="technology/web"/>
    <n v="1"/>
    <n v="292.2"/>
    <s v="14-Mar-1939"/>
    <x v="0"/>
    <x v="5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n v="0"/>
    <n v="0"/>
    <n v="1"/>
    <s v="GB"/>
    <s v="GBP"/>
    <n v="1448761744"/>
    <n v="1446166144"/>
    <b v="0"/>
    <n v="1"/>
    <b v="0"/>
    <s v="technology/web"/>
    <n v="1"/>
    <n v="5"/>
    <s v="04-Aug-1939"/>
    <x v="0"/>
    <x v="4"/>
    <x v="2"/>
  </r>
  <r>
    <n v="610"/>
    <s v="UniteChrist (Canceled)"/>
    <s v="We are creating a Christian social network to empower, educate, and connect Christians all over the world."/>
    <n v="13803"/>
    <n v="0"/>
    <x v="1"/>
    <n v="0"/>
    <n v="0"/>
    <n v="1"/>
    <s v="US"/>
    <s v="USD"/>
    <n v="1429732586"/>
    <n v="1427140586"/>
    <b v="0"/>
    <n v="0"/>
    <b v="0"/>
    <s v="technology/web"/>
    <n v="0"/>
    <e v="#DIV/0!"/>
    <s v="26-Jan-1939"/>
    <x v="0"/>
    <x v="9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n v="0"/>
    <n v="1"/>
    <s v="FR"/>
    <s v="EUR"/>
    <n v="1453210037"/>
    <n v="1448026037"/>
    <b v="0"/>
    <n v="0"/>
    <b v="0"/>
    <s v="technology/web"/>
    <n v="0"/>
    <e v="#DIV/0!"/>
    <s v="23-Aug-1939"/>
    <x v="0"/>
    <x v="4"/>
    <x v="2"/>
  </r>
  <r>
    <n v="612"/>
    <s v="Web Streaming 2.0 (Canceled)"/>
    <s v="A Fast and Reliable new Web platform to stream videos from Internet"/>
    <n v="10000"/>
    <n v="0"/>
    <x v="1"/>
    <n v="0"/>
    <n v="0"/>
    <n v="1"/>
    <s v="IT"/>
    <s v="EUR"/>
    <n v="1472777146"/>
    <n v="1470185146"/>
    <b v="0"/>
    <n v="0"/>
    <b v="0"/>
    <s v="technology/web"/>
    <n v="0"/>
    <e v="#DIV/0!"/>
    <s v="31-Mar-1940"/>
    <x v="1"/>
    <x v="5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"/>
    <n v="0"/>
    <n v="1"/>
    <s v="US"/>
    <s v="USD"/>
    <n v="1443675540"/>
    <n v="1441022120"/>
    <b v="0"/>
    <n v="121"/>
    <b v="0"/>
    <s v="technology/web"/>
    <n v="21"/>
    <n v="105.93"/>
    <s v="14-Jun-1939"/>
    <x v="0"/>
    <x v="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n v="0"/>
    <n v="1"/>
    <s v="US"/>
    <s v="USD"/>
    <n v="1466731740"/>
    <n v="1464139740"/>
    <b v="0"/>
    <n v="0"/>
    <b v="0"/>
    <s v="technology/web"/>
    <n v="0"/>
    <e v="#DIV/0!"/>
    <s v="31-Jan-1940"/>
    <x v="1"/>
    <x v="9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n v="0"/>
    <n v="1"/>
    <s v="NZ"/>
    <s v="NZD"/>
    <n v="1443149759"/>
    <n v="1440557759"/>
    <b v="0"/>
    <n v="0"/>
    <b v="0"/>
    <s v="technology/web"/>
    <n v="0"/>
    <e v="#DIV/0!"/>
    <s v="09-Jun-1939"/>
    <x v="0"/>
    <x v="3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n v="0"/>
    <n v="1"/>
    <s v="FR"/>
    <s v="EUR"/>
    <n v="1488013307"/>
    <n v="1485421307"/>
    <b v="0"/>
    <n v="0"/>
    <b v="0"/>
    <s v="technology/web"/>
    <n v="0"/>
    <e v="#DIV/0!"/>
    <s v="31-Aug-1940"/>
    <x v="1"/>
    <x v="4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"/>
    <n v="0"/>
    <n v="1"/>
    <s v="GB"/>
    <s v="GBP"/>
    <n v="1431072843"/>
    <n v="1427184843"/>
    <b v="0"/>
    <n v="3"/>
    <b v="0"/>
    <s v="technology/web"/>
    <n v="3"/>
    <n v="20"/>
    <s v="26-Jan-1939"/>
    <x v="0"/>
    <x v="9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n v="0"/>
    <n v="1"/>
    <s v="US"/>
    <s v="USD"/>
    <n v="1449689203"/>
    <n v="1447097203"/>
    <b v="0"/>
    <n v="0"/>
    <b v="0"/>
    <s v="technology/web"/>
    <n v="0"/>
    <e v="#DIV/0!"/>
    <s v="13-Aug-1939"/>
    <x v="0"/>
    <x v="4"/>
    <x v="2"/>
  </r>
  <r>
    <n v="619"/>
    <s v="Big Data (Canceled)"/>
    <s v="Big Data Sets for researchers interested in improving the quality of life."/>
    <n v="2500000"/>
    <n v="1"/>
    <x v="1"/>
    <n v="0"/>
    <n v="0"/>
    <n v="1"/>
    <s v="US"/>
    <s v="USD"/>
    <n v="1416933390"/>
    <n v="1411745790"/>
    <b v="0"/>
    <n v="1"/>
    <b v="0"/>
    <s v="technology/web"/>
    <n v="0"/>
    <n v="1"/>
    <s v="25-Aug-1938"/>
    <x v="2"/>
    <x v="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"/>
    <n v="0"/>
    <n v="1"/>
    <s v="CA"/>
    <s v="CAD"/>
    <n v="1408986738"/>
    <n v="1405098738"/>
    <b v="0"/>
    <n v="1"/>
    <b v="0"/>
    <s v="technology/web"/>
    <n v="1"/>
    <n v="300"/>
    <s v="19-Jun-1938"/>
    <x v="2"/>
    <x v="3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0"/>
    <n v="0"/>
    <n v="1"/>
    <s v="US"/>
    <s v="USD"/>
    <n v="1467934937"/>
    <n v="1465342937"/>
    <b v="0"/>
    <n v="3"/>
    <b v="0"/>
    <s v="technology/web"/>
    <n v="1"/>
    <n v="87"/>
    <s v="12-Feb-1940"/>
    <x v="1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0"/>
    <n v="0"/>
    <n v="1"/>
    <s v="US"/>
    <s v="USD"/>
    <n v="1467398138"/>
    <n v="1465670138"/>
    <b v="0"/>
    <n v="9"/>
    <b v="0"/>
    <s v="technology/web"/>
    <n v="6"/>
    <n v="37.89"/>
    <s v="15-Feb-1940"/>
    <x v="1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n v="0"/>
    <n v="1"/>
    <s v="AU"/>
    <s v="AUD"/>
    <n v="1432771997"/>
    <n v="1430179997"/>
    <b v="0"/>
    <n v="0"/>
    <b v="0"/>
    <s v="technology/web"/>
    <n v="0"/>
    <e v="#DIV/0!"/>
    <s v="25-Feb-1939"/>
    <x v="0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n v="0"/>
    <n v="0"/>
    <n v="1"/>
    <s v="US"/>
    <s v="USD"/>
    <n v="1431647041"/>
    <n v="1429055041"/>
    <b v="0"/>
    <n v="0"/>
    <b v="0"/>
    <s v="technology/web"/>
    <n v="0"/>
    <e v="#DIV/0!"/>
    <s v="14-Feb-1939"/>
    <x v="0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n v="0"/>
    <n v="1"/>
    <s v="CA"/>
    <s v="CAD"/>
    <n v="1490560177"/>
    <n v="1487971777"/>
    <b v="0"/>
    <n v="0"/>
    <b v="0"/>
    <s v="technology/web"/>
    <n v="0"/>
    <e v="#DIV/0!"/>
    <s v="25-Sep-1940"/>
    <x v="1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"/>
    <n v="0"/>
    <n v="1"/>
    <s v="US"/>
    <s v="USD"/>
    <n v="1439644920"/>
    <n v="1436793939"/>
    <b v="0"/>
    <n v="39"/>
    <b v="0"/>
    <s v="technology/web"/>
    <n v="17"/>
    <n v="111.41"/>
    <s v="02-May-1939"/>
    <x v="0"/>
    <x v="6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n v="0"/>
    <n v="1"/>
    <s v="SE"/>
    <s v="SEK"/>
    <n v="1457996400"/>
    <n v="1452842511"/>
    <b v="0"/>
    <n v="1"/>
    <b v="0"/>
    <s v="technology/web"/>
    <n v="0"/>
    <n v="90"/>
    <s v="10-Oct-1939"/>
    <x v="0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n v="0"/>
    <n v="1"/>
    <s v="US"/>
    <s v="USD"/>
    <n v="1405269457"/>
    <n v="1402677457"/>
    <b v="0"/>
    <n v="0"/>
    <b v="0"/>
    <s v="technology/web"/>
    <n v="0"/>
    <e v="#DIV/0!"/>
    <s v="26-May-1938"/>
    <x v="2"/>
    <x v="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n v="0"/>
    <n v="1"/>
    <s v="AU"/>
    <s v="AUD"/>
    <n v="1463239108"/>
    <n v="1460647108"/>
    <b v="0"/>
    <n v="3"/>
    <b v="0"/>
    <s v="technology/web"/>
    <n v="0"/>
    <n v="116.67"/>
    <s v="27-Dec-1939"/>
    <x v="0"/>
    <x v="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n v="0"/>
    <n v="1"/>
    <s v="US"/>
    <s v="USD"/>
    <n v="1441516200"/>
    <n v="1438959121"/>
    <b v="0"/>
    <n v="1"/>
    <b v="0"/>
    <s v="technology/web"/>
    <n v="0"/>
    <n v="10"/>
    <s v="24-May-1939"/>
    <x v="0"/>
    <x v="6"/>
    <x v="2"/>
  </r>
  <r>
    <n v="631"/>
    <s v="Brevity: A Powerful Online Publishing Software! (Canceled)"/>
    <s v="A Powerful Multimedia-Rich Software that aims at making online publishing very simple."/>
    <n v="50000"/>
    <n v="690"/>
    <x v="1"/>
    <n v="0"/>
    <n v="0"/>
    <n v="1"/>
    <s v="CA"/>
    <s v="CAD"/>
    <n v="1464460329"/>
    <n v="1461954729"/>
    <b v="0"/>
    <n v="9"/>
    <b v="0"/>
    <s v="technology/web"/>
    <n v="1"/>
    <n v="76.67"/>
    <s v="09-Jan-1940"/>
    <x v="1"/>
    <x v="9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n v="0"/>
    <n v="1"/>
    <s v="NL"/>
    <s v="EUR"/>
    <n v="1448470165"/>
    <n v="1445874565"/>
    <b v="0"/>
    <n v="0"/>
    <b v="0"/>
    <s v="technology/web"/>
    <n v="0"/>
    <e v="#DIV/0!"/>
    <s v="01-Aug-1939"/>
    <x v="0"/>
    <x v="4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"/>
    <n v="0"/>
    <n v="1"/>
    <s v="US"/>
    <s v="USD"/>
    <n v="1466204400"/>
    <n v="1463469062"/>
    <b v="0"/>
    <n v="25"/>
    <b v="0"/>
    <s v="technology/web"/>
    <n v="12"/>
    <n v="49.8"/>
    <s v="24-Jan-1940"/>
    <x v="1"/>
    <x v="9"/>
    <x v="2"/>
  </r>
  <r>
    <n v="634"/>
    <s v="pitchtograndma (Canceled)"/>
    <s v="We help companies to explain what they do in simple, grandma-would-understand terms."/>
    <n v="5000"/>
    <n v="1"/>
    <x v="1"/>
    <n v="0"/>
    <n v="0"/>
    <n v="1"/>
    <s v="US"/>
    <s v="USD"/>
    <n v="1424989029"/>
    <n v="1422397029"/>
    <b v="0"/>
    <n v="1"/>
    <b v="0"/>
    <s v="technology/web"/>
    <n v="0"/>
    <n v="1"/>
    <s v="09-Dec-1938"/>
    <x v="2"/>
    <x v="8"/>
    <x v="2"/>
  </r>
  <r>
    <n v="635"/>
    <s v="Pleero, A Technology Team Building Website (Canceled)"/>
    <s v="Network used for building technology development teams."/>
    <n v="25000"/>
    <n v="2"/>
    <x v="1"/>
    <n v="0"/>
    <n v="0"/>
    <n v="1"/>
    <s v="US"/>
    <s v="USD"/>
    <n v="1428804762"/>
    <n v="1426212762"/>
    <b v="0"/>
    <n v="1"/>
    <b v="0"/>
    <s v="technology/web"/>
    <n v="0"/>
    <n v="2"/>
    <s v="17-Jan-1939"/>
    <x v="0"/>
    <x v="9"/>
    <x v="2"/>
  </r>
  <r>
    <n v="636"/>
    <s v="Keto Advice (Canceled)"/>
    <s v="With no central location for keto knowledge, keto advice will be a community run knowledge base."/>
    <n v="2000"/>
    <n v="4"/>
    <x v="1"/>
    <n v="0"/>
    <n v="0"/>
    <n v="1"/>
    <s v="GB"/>
    <s v="GBP"/>
    <n v="1433587620"/>
    <n v="1430996150"/>
    <b v="0"/>
    <n v="1"/>
    <b v="0"/>
    <s v="technology/web"/>
    <n v="0"/>
    <n v="4"/>
    <s v="05-Mar-1939"/>
    <x v="0"/>
    <x v="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n v="0"/>
    <n v="1"/>
    <s v="GB"/>
    <s v="GBP"/>
    <n v="1488063840"/>
    <n v="1485558318"/>
    <b v="0"/>
    <n v="0"/>
    <b v="0"/>
    <s v="technology/web"/>
    <n v="0"/>
    <e v="#DIV/0!"/>
    <s v="01-Sep-1940"/>
    <x v="1"/>
    <x v="1"/>
    <x v="2"/>
  </r>
  <r>
    <n v="638"/>
    <s v="W (Canceled)"/>
    <s v="O0"/>
    <n v="200000"/>
    <n v="18"/>
    <x v="1"/>
    <n v="0"/>
    <n v="0"/>
    <n v="1"/>
    <s v="DE"/>
    <s v="EUR"/>
    <n v="1490447662"/>
    <n v="1485267262"/>
    <b v="0"/>
    <n v="6"/>
    <b v="0"/>
    <s v="technology/web"/>
    <n v="0"/>
    <n v="3"/>
    <s v="29-Aug-1940"/>
    <x v="1"/>
    <x v="4"/>
    <x v="2"/>
  </r>
  <r>
    <n v="639"/>
    <s v="Kids Educational Social Media Site (Canceled)"/>
    <s v="Development of a Safe and Educational Social Media site for kids."/>
    <n v="1000000"/>
    <n v="1"/>
    <x v="1"/>
    <n v="0"/>
    <n v="0"/>
    <n v="1"/>
    <s v="US"/>
    <s v="USD"/>
    <n v="1413208795"/>
    <n v="1408024795"/>
    <b v="0"/>
    <n v="1"/>
    <b v="0"/>
    <s v="technology/web"/>
    <n v="0"/>
    <n v="1"/>
    <s v="19-Jul-1938"/>
    <x v="2"/>
    <x v="1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"/>
    <n v="0"/>
    <b v="0"/>
    <s v="FR"/>
    <s v="EUR"/>
    <n v="1480028400"/>
    <n v="1478685915"/>
    <b v="0"/>
    <n v="2"/>
    <b v="1"/>
    <s v="technology/wearables"/>
    <n v="144"/>
    <n v="50.5"/>
    <s v="24-Jun-1940"/>
    <x v="1"/>
    <x v="3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"/>
    <n v="0"/>
    <b v="0"/>
    <s v="US"/>
    <s v="USD"/>
    <n v="1439473248"/>
    <n v="1436881248"/>
    <b v="0"/>
    <n v="315"/>
    <b v="1"/>
    <s v="technology/wearables"/>
    <n v="119"/>
    <n v="151.32"/>
    <s v="03-May-1939"/>
    <x v="0"/>
    <x v="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"/>
    <n v="0"/>
    <b v="0"/>
    <s v="DE"/>
    <s v="EUR"/>
    <n v="1439998674"/>
    <n v="1436888274"/>
    <b v="0"/>
    <n v="2174"/>
    <b v="1"/>
    <s v="technology/wearables"/>
    <n v="1460"/>
    <n v="134.36000000000001"/>
    <s v="03-May-1939"/>
    <x v="0"/>
    <x v="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n v="1"/>
    <n v="0"/>
    <b v="0"/>
    <s v="US"/>
    <s v="USD"/>
    <n v="1433085875"/>
    <n v="1428333875"/>
    <b v="0"/>
    <n v="152"/>
    <b v="1"/>
    <s v="technology/wearables"/>
    <n v="106"/>
    <n v="174.03"/>
    <s v="07-Feb-1939"/>
    <x v="0"/>
    <x v="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1"/>
    <n v="0"/>
    <b v="0"/>
    <s v="US"/>
    <s v="USD"/>
    <n v="1414544400"/>
    <n v="1410883139"/>
    <b v="0"/>
    <n v="1021"/>
    <b v="1"/>
    <s v="technology/wearables"/>
    <n v="300"/>
    <n v="73.489999999999995"/>
    <s v="16-Aug-1938"/>
    <x v="2"/>
    <x v="4"/>
    <x v="2"/>
  </r>
  <r>
    <n v="645"/>
    <s v="Carbon Fiber Collar Stays"/>
    <s v="Ever wanted to own something made out of carbon fiber? Now you can!"/>
    <n v="2000"/>
    <n v="5574"/>
    <x v="0"/>
    <n v="1"/>
    <n v="0"/>
    <b v="0"/>
    <s v="US"/>
    <s v="USD"/>
    <n v="1470962274"/>
    <n v="1468370274"/>
    <b v="0"/>
    <n v="237"/>
    <b v="1"/>
    <s v="technology/wearables"/>
    <n v="279"/>
    <n v="23.52"/>
    <s v="13-Mar-1940"/>
    <x v="1"/>
    <x v="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"/>
    <n v="0"/>
    <b v="0"/>
    <s v="US"/>
    <s v="USD"/>
    <n v="1407788867"/>
    <n v="1405196867"/>
    <b v="0"/>
    <n v="27"/>
    <b v="1"/>
    <s v="technology/wearables"/>
    <n v="132"/>
    <n v="39.07"/>
    <s v="20-Jun-1938"/>
    <x v="2"/>
    <x v="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"/>
    <n v="0"/>
    <b v="0"/>
    <s v="CA"/>
    <s v="CAD"/>
    <n v="1458235549"/>
    <n v="1455647149"/>
    <b v="0"/>
    <n v="17"/>
    <b v="1"/>
    <s v="technology/wearables"/>
    <n v="107"/>
    <n v="125.94"/>
    <s v="07-Nov-1939"/>
    <x v="0"/>
    <x v="11"/>
    <x v="2"/>
  </r>
  <r>
    <n v="648"/>
    <s v="Audio Jacket"/>
    <s v="Get ready for the next product that you canâ€™t live without"/>
    <n v="35000"/>
    <n v="44388"/>
    <x v="0"/>
    <n v="1"/>
    <n v="0"/>
    <b v="0"/>
    <s v="US"/>
    <s v="USD"/>
    <n v="1413304708"/>
    <n v="1410280708"/>
    <b v="0"/>
    <n v="27"/>
    <b v="1"/>
    <s v="technology/wearables"/>
    <n v="127"/>
    <n v="1644"/>
    <s v="10-Aug-1938"/>
    <x v="2"/>
    <x v="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n v="1"/>
    <n v="0"/>
    <b v="0"/>
    <s v="US"/>
    <s v="USD"/>
    <n v="1410904413"/>
    <n v="1409090013"/>
    <b v="0"/>
    <n v="82"/>
    <b v="1"/>
    <s v="technology/wearables"/>
    <n v="140"/>
    <n v="42.67"/>
    <s v="29-Jul-1938"/>
    <x v="2"/>
    <x v="1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"/>
    <n v="0"/>
    <b v="0"/>
    <s v="US"/>
    <s v="USD"/>
    <n v="1418953984"/>
    <n v="1413766384"/>
    <b v="0"/>
    <n v="48"/>
    <b v="1"/>
    <s v="technology/wearables"/>
    <n v="112"/>
    <n v="35.130000000000003"/>
    <s v="14-Sep-1938"/>
    <x v="2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"/>
    <n v="0"/>
    <b v="0"/>
    <s v="US"/>
    <s v="USD"/>
    <n v="1418430311"/>
    <n v="1415838311"/>
    <b v="0"/>
    <n v="105"/>
    <b v="1"/>
    <s v="technology/wearables"/>
    <n v="101"/>
    <n v="239.35"/>
    <s v="05-Oct-1938"/>
    <x v="2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n v="1"/>
    <n v="0"/>
    <b v="0"/>
    <s v="US"/>
    <s v="USD"/>
    <n v="1480613650"/>
    <n v="1478018050"/>
    <b v="0"/>
    <n v="28"/>
    <b v="1"/>
    <s v="technology/wearables"/>
    <n v="100"/>
    <n v="107.64"/>
    <s v="18-Jun-1940"/>
    <x v="1"/>
    <x v="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"/>
    <n v="0"/>
    <b v="0"/>
    <s v="US"/>
    <s v="USD"/>
    <n v="1440082240"/>
    <n v="1436885440"/>
    <b v="0"/>
    <n v="1107"/>
    <b v="1"/>
    <s v="technology/wearables"/>
    <n v="141"/>
    <n v="95.83"/>
    <s v="03-May-1939"/>
    <x v="0"/>
    <x v="6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1"/>
    <n v="0"/>
    <b v="0"/>
    <s v="US"/>
    <s v="USD"/>
    <n v="1436396313"/>
    <n v="1433804313"/>
    <b v="0"/>
    <n v="1013"/>
    <b v="1"/>
    <s v="technology/wearables"/>
    <n v="267"/>
    <n v="31.66"/>
    <s v="03-Apr-1939"/>
    <x v="0"/>
    <x v="0"/>
    <x v="2"/>
  </r>
  <r>
    <n v="655"/>
    <s v="Spark: The Watch That Keeps You Awake"/>
    <s v="Meet Spark: The friendly companion that helps you stay awake during the day. Re-released with new features!"/>
    <n v="8000"/>
    <n v="11751"/>
    <x v="0"/>
    <n v="1"/>
    <n v="0"/>
    <b v="0"/>
    <s v="US"/>
    <s v="USD"/>
    <n v="1426197512"/>
    <n v="1423609112"/>
    <b v="0"/>
    <n v="274"/>
    <b v="1"/>
    <s v="technology/wearables"/>
    <n v="147"/>
    <n v="42.89"/>
    <s v="22-Dec-1938"/>
    <x v="2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"/>
    <n v="0"/>
    <b v="0"/>
    <s v="US"/>
    <s v="USD"/>
    <n v="1460917119"/>
    <n v="1455736719"/>
    <b v="0"/>
    <n v="87"/>
    <b v="1"/>
    <s v="technology/wearables"/>
    <n v="214"/>
    <n v="122.74"/>
    <s v="08-Nov-1939"/>
    <x v="0"/>
    <x v="1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"/>
    <n v="0"/>
    <b v="0"/>
    <s v="US"/>
    <s v="USD"/>
    <n v="1450901872"/>
    <n v="1448309872"/>
    <b v="0"/>
    <n v="99"/>
    <b v="1"/>
    <s v="technology/wearables"/>
    <n v="126"/>
    <n v="190.45"/>
    <s v="26-Aug-1939"/>
    <x v="0"/>
    <x v="4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"/>
    <n v="0"/>
    <b v="0"/>
    <s v="US"/>
    <s v="USD"/>
    <n v="1437933600"/>
    <n v="1435117889"/>
    <b v="0"/>
    <n v="276"/>
    <b v="1"/>
    <s v="technology/wearables"/>
    <n v="104"/>
    <n v="109.34"/>
    <s v="16-Apr-1939"/>
    <x v="0"/>
    <x v="0"/>
    <x v="2"/>
  </r>
  <r>
    <n v="659"/>
    <s v="Lulu Watch Designs - Apple Watch"/>
    <s v="Sync up your lifestyle"/>
    <n v="3000"/>
    <n v="3017"/>
    <x v="0"/>
    <n v="1"/>
    <n v="0"/>
    <b v="0"/>
    <s v="US"/>
    <s v="USD"/>
    <n v="1440339295"/>
    <n v="1437747295"/>
    <b v="0"/>
    <n v="21"/>
    <b v="1"/>
    <s v="technology/wearables"/>
    <n v="101"/>
    <n v="143.66999999999999"/>
    <s v="12-May-1939"/>
    <x v="0"/>
    <x v="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0"/>
    <n v="1"/>
    <b v="0"/>
    <s v="US"/>
    <s v="USD"/>
    <n v="1415558879"/>
    <n v="1412963279"/>
    <b v="0"/>
    <n v="18"/>
    <b v="0"/>
    <s v="technology/wearables"/>
    <n v="3"/>
    <n v="84.94"/>
    <s v="06-Sep-1938"/>
    <x v="2"/>
    <x v="1"/>
    <x v="2"/>
  </r>
  <r>
    <n v="661"/>
    <s v="AirString"/>
    <s v="AirString keeps your AirPods from getting lost by keeping the pair together with a  durable and premium quality string."/>
    <n v="10000"/>
    <n v="95"/>
    <x v="2"/>
    <n v="0"/>
    <n v="1"/>
    <b v="0"/>
    <s v="US"/>
    <s v="USD"/>
    <n v="1477236559"/>
    <n v="1474644559"/>
    <b v="0"/>
    <n v="9"/>
    <b v="0"/>
    <s v="technology/wearables"/>
    <n v="1"/>
    <n v="10.56"/>
    <s v="15-May-1940"/>
    <x v="1"/>
    <x v="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n v="1"/>
    <b v="0"/>
    <s v="US"/>
    <s v="USD"/>
    <n v="1421404247"/>
    <n v="1418812247"/>
    <b v="0"/>
    <n v="4"/>
    <b v="0"/>
    <s v="technology/wearables"/>
    <n v="0"/>
    <n v="39"/>
    <s v="04-Nov-1938"/>
    <x v="2"/>
    <x v="1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n v="1"/>
    <b v="0"/>
    <s v="DK"/>
    <s v="DKK"/>
    <n v="1437250456"/>
    <n v="1434658456"/>
    <b v="0"/>
    <n v="7"/>
    <b v="0"/>
    <s v="technology/wearables"/>
    <n v="0"/>
    <n v="100"/>
    <s v="11-Apr-1939"/>
    <x v="0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2"/>
    <n v="0"/>
    <n v="1"/>
    <b v="0"/>
    <s v="US"/>
    <s v="USD"/>
    <n v="1428940775"/>
    <n v="1426348775"/>
    <b v="0"/>
    <n v="29"/>
    <b v="0"/>
    <s v="technology/wearables"/>
    <n v="8"/>
    <n v="31.17"/>
    <s v="18-Jan-1939"/>
    <x v="0"/>
    <x v="9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"/>
    <n v="1"/>
    <b v="0"/>
    <s v="US"/>
    <s v="USD"/>
    <n v="1484327061"/>
    <n v="1479143061"/>
    <b v="0"/>
    <n v="12"/>
    <b v="0"/>
    <s v="technology/wearables"/>
    <n v="19"/>
    <n v="155.33000000000001"/>
    <s v="29-Jun-1940"/>
    <x v="1"/>
    <x v="3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n v="1"/>
    <b v="0"/>
    <s v="US"/>
    <s v="USD"/>
    <n v="1408305498"/>
    <n v="1405713498"/>
    <b v="0"/>
    <n v="4"/>
    <b v="0"/>
    <s v="technology/wearables"/>
    <n v="0"/>
    <n v="2"/>
    <s v="26-Jun-1938"/>
    <x v="2"/>
    <x v="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"/>
    <n v="1"/>
    <b v="0"/>
    <s v="IT"/>
    <s v="EUR"/>
    <n v="1477731463"/>
    <n v="1474275463"/>
    <b v="0"/>
    <n v="28"/>
    <b v="0"/>
    <s v="technology/wearables"/>
    <n v="10"/>
    <n v="178.93"/>
    <s v="11-May-1940"/>
    <x v="1"/>
    <x v="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0"/>
    <n v="1"/>
    <b v="0"/>
    <s v="US"/>
    <s v="USD"/>
    <n v="1431374222"/>
    <n v="1427486222"/>
    <b v="0"/>
    <n v="25"/>
    <b v="0"/>
    <s v="technology/wearables"/>
    <n v="5"/>
    <n v="27.36"/>
    <s v="29-Jan-1939"/>
    <x v="0"/>
    <x v="9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n v="0"/>
    <n v="1"/>
    <b v="0"/>
    <s v="SE"/>
    <s v="SEK"/>
    <n v="1467817258"/>
    <n v="1465225258"/>
    <b v="0"/>
    <n v="28"/>
    <b v="0"/>
    <s v="technology/wearables"/>
    <n v="22"/>
    <n v="1536.25"/>
    <s v="11-Feb-1940"/>
    <x v="1"/>
    <x v="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"/>
    <n v="1"/>
    <b v="0"/>
    <s v="IT"/>
    <s v="EUR"/>
    <n v="1466323800"/>
    <n v="1463418120"/>
    <b v="0"/>
    <n v="310"/>
    <b v="0"/>
    <s v="technology/wearables"/>
    <n v="29"/>
    <n v="85"/>
    <s v="24-Jan-1940"/>
    <x v="1"/>
    <x v="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"/>
    <n v="1"/>
    <b v="0"/>
    <s v="US"/>
    <s v="USD"/>
    <n v="1421208000"/>
    <n v="1418315852"/>
    <b v="0"/>
    <n v="15"/>
    <b v="0"/>
    <s v="technology/wearables"/>
    <n v="39"/>
    <n v="788.53"/>
    <s v="30-Oct-1938"/>
    <x v="2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"/>
    <n v="1"/>
    <b v="0"/>
    <s v="US"/>
    <s v="USD"/>
    <n v="1420088340"/>
    <n v="1417410964"/>
    <b v="0"/>
    <n v="215"/>
    <b v="0"/>
    <s v="technology/wearables"/>
    <n v="22"/>
    <n v="50.3"/>
    <s v="21-Oct-1938"/>
    <x v="2"/>
    <x v="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n v="1"/>
    <b v="0"/>
    <s v="US"/>
    <s v="USD"/>
    <n v="1409602217"/>
    <n v="1405714217"/>
    <b v="0"/>
    <n v="3"/>
    <b v="0"/>
    <s v="technology/wearables"/>
    <n v="0"/>
    <n v="68.33"/>
    <s v="26-Jun-1938"/>
    <x v="2"/>
    <x v="3"/>
    <x v="2"/>
  </r>
  <r>
    <n v="674"/>
    <s v="Something To Wear For Hearing Sounds By Feeling Vibrations"/>
    <s v="Listen to sounds by feeling an array of vibrational patterns against your body."/>
    <n v="50000"/>
    <n v="15"/>
    <x v="2"/>
    <n v="0"/>
    <n v="1"/>
    <b v="0"/>
    <s v="US"/>
    <s v="USD"/>
    <n v="1407811627"/>
    <n v="1402627627"/>
    <b v="0"/>
    <n v="2"/>
    <b v="0"/>
    <s v="technology/wearables"/>
    <n v="0"/>
    <n v="7.5"/>
    <s v="26-May-1938"/>
    <x v="2"/>
    <x v="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"/>
    <n v="1"/>
    <b v="0"/>
    <s v="US"/>
    <s v="USD"/>
    <n v="1420095540"/>
    <n v="1417558804"/>
    <b v="0"/>
    <n v="26"/>
    <b v="0"/>
    <s v="technology/wearables"/>
    <n v="15"/>
    <n v="34.270000000000003"/>
    <s v="22-Oct-1938"/>
    <x v="2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0"/>
    <n v="1"/>
    <b v="0"/>
    <s v="CA"/>
    <s v="CAD"/>
    <n v="1423333581"/>
    <n v="1420741581"/>
    <b v="0"/>
    <n v="24"/>
    <b v="0"/>
    <s v="technology/wearables"/>
    <n v="1"/>
    <n v="61.29"/>
    <s v="23-Nov-1938"/>
    <x v="2"/>
    <x v="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"/>
    <n v="1"/>
    <b v="0"/>
    <s v="IT"/>
    <s v="EUR"/>
    <n v="1467106895"/>
    <n v="1463218895"/>
    <b v="0"/>
    <n v="96"/>
    <b v="0"/>
    <s v="technology/wearables"/>
    <n v="26"/>
    <n v="133.25"/>
    <s v="22-Jan-1940"/>
    <x v="1"/>
    <x v="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0"/>
    <n v="1"/>
    <b v="0"/>
    <s v="US"/>
    <s v="USD"/>
    <n v="1463821338"/>
    <n v="1461229338"/>
    <b v="0"/>
    <n v="17"/>
    <b v="0"/>
    <s v="technology/wearables"/>
    <n v="4"/>
    <n v="65.180000000000007"/>
    <s v="02-Jan-1940"/>
    <x v="1"/>
    <x v="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"/>
    <n v="1"/>
    <b v="0"/>
    <s v="US"/>
    <s v="USD"/>
    <n v="1472920909"/>
    <n v="1467736909"/>
    <b v="0"/>
    <n v="94"/>
    <b v="0"/>
    <s v="technology/wearables"/>
    <n v="15"/>
    <n v="93.9"/>
    <s v="07-Mar-1940"/>
    <x v="1"/>
    <x v="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"/>
    <n v="1"/>
    <b v="0"/>
    <s v="US"/>
    <s v="USD"/>
    <n v="1410955331"/>
    <n v="1407931331"/>
    <b v="0"/>
    <n v="129"/>
    <b v="0"/>
    <s v="technology/wearables"/>
    <n v="26"/>
    <n v="150.65"/>
    <s v="18-Jul-1938"/>
    <x v="2"/>
    <x v="1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n v="1"/>
    <b v="0"/>
    <s v="US"/>
    <s v="USD"/>
    <n v="1477509604"/>
    <n v="1474917604"/>
    <b v="0"/>
    <n v="1"/>
    <b v="0"/>
    <s v="technology/wearables"/>
    <n v="0"/>
    <n v="1"/>
    <s v="18-May-1940"/>
    <x v="1"/>
    <x v="6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n v="1"/>
    <b v="0"/>
    <s v="US"/>
    <s v="USD"/>
    <n v="1489512122"/>
    <n v="1486923722"/>
    <b v="0"/>
    <n v="4"/>
    <b v="0"/>
    <s v="technology/wearables"/>
    <n v="0"/>
    <n v="13.25"/>
    <s v="15-Sep-1940"/>
    <x v="1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0"/>
    <n v="1"/>
    <b v="0"/>
    <s v="US"/>
    <s v="USD"/>
    <n v="1477949764"/>
    <n v="1474493764"/>
    <b v="0"/>
    <n v="3"/>
    <b v="0"/>
    <s v="technology/wearables"/>
    <n v="1"/>
    <n v="99.33"/>
    <s v="13-May-1940"/>
    <x v="1"/>
    <x v="6"/>
    <x v="2"/>
  </r>
  <r>
    <n v="684"/>
    <s v="Arcus Motion Analyzer | The Versatile Smart Ring"/>
    <s v="Arcus gives your fingers super powers."/>
    <n v="320000"/>
    <n v="23948"/>
    <x v="2"/>
    <n v="0"/>
    <n v="1"/>
    <b v="0"/>
    <s v="US"/>
    <s v="USD"/>
    <n v="1406257200"/>
    <n v="1403176891"/>
    <b v="0"/>
    <n v="135"/>
    <b v="0"/>
    <s v="technology/wearables"/>
    <n v="7"/>
    <n v="177.39"/>
    <s v="31-May-1938"/>
    <x v="2"/>
    <x v="6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"/>
    <n v="1"/>
    <b v="0"/>
    <s v="US"/>
    <s v="USD"/>
    <n v="1421095672"/>
    <n v="1417207672"/>
    <b v="0"/>
    <n v="10"/>
    <b v="0"/>
    <s v="technology/wearables"/>
    <n v="28"/>
    <n v="55.3"/>
    <s v="19-Oct-1938"/>
    <x v="2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n v="1"/>
    <b v="0"/>
    <s v="IT"/>
    <s v="EUR"/>
    <n v="1438618170"/>
    <n v="1436026170"/>
    <b v="0"/>
    <n v="0"/>
    <b v="0"/>
    <s v="technology/wearables"/>
    <n v="0"/>
    <e v="#DIV/0!"/>
    <s v="25-Apr-1939"/>
    <x v="0"/>
    <x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0"/>
    <n v="1"/>
    <b v="0"/>
    <s v="MX"/>
    <s v="MXN"/>
    <n v="1486317653"/>
    <n v="1481133653"/>
    <b v="0"/>
    <n v="6"/>
    <b v="0"/>
    <s v="technology/wearables"/>
    <n v="4"/>
    <n v="591.66999999999996"/>
    <s v="19-Jul-1940"/>
    <x v="1"/>
    <x v="1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"/>
    <n v="1"/>
    <b v="0"/>
    <s v="US"/>
    <s v="USD"/>
    <n v="1444876253"/>
    <n v="1442284253"/>
    <b v="0"/>
    <n v="36"/>
    <b v="0"/>
    <s v="technology/wearables"/>
    <n v="73"/>
    <n v="405.5"/>
    <s v="26-Jun-1939"/>
    <x v="0"/>
    <x v="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"/>
    <n v="1"/>
    <b v="0"/>
    <s v="US"/>
    <s v="USD"/>
    <n v="1481173140"/>
    <n v="1478016097"/>
    <b v="0"/>
    <n v="336"/>
    <b v="0"/>
    <s v="technology/wearables"/>
    <n v="58"/>
    <n v="343.15"/>
    <s v="18-Jun-1940"/>
    <x v="1"/>
    <x v="3"/>
    <x v="2"/>
  </r>
  <r>
    <n v="690"/>
    <s v="BLOXSHIELD"/>
    <s v="A radiation shield for your fitness tracker, smartwatch or other wearable smart device"/>
    <n v="20000"/>
    <n v="2468"/>
    <x v="2"/>
    <n v="0"/>
    <n v="1"/>
    <b v="0"/>
    <s v="US"/>
    <s v="USD"/>
    <n v="1473400800"/>
    <n v="1469718841"/>
    <b v="0"/>
    <n v="34"/>
    <b v="0"/>
    <s v="technology/wearables"/>
    <n v="12"/>
    <n v="72.59"/>
    <s v="27-Mar-1940"/>
    <x v="1"/>
    <x v="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0"/>
    <n v="1"/>
    <b v="0"/>
    <s v="US"/>
    <s v="USD"/>
    <n v="1435711246"/>
    <n v="1433292046"/>
    <b v="0"/>
    <n v="10"/>
    <b v="0"/>
    <s v="technology/wearables"/>
    <n v="1"/>
    <n v="26"/>
    <s v="28-Mar-1939"/>
    <x v="0"/>
    <x v="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0"/>
    <n v="1"/>
    <b v="0"/>
    <s v="GB"/>
    <s v="GBP"/>
    <n v="1482397263"/>
    <n v="1479805263"/>
    <b v="0"/>
    <n v="201"/>
    <b v="0"/>
    <s v="technology/wearables"/>
    <n v="7"/>
    <n v="6.5"/>
    <s v="06-Jul-1940"/>
    <x v="1"/>
    <x v="10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0"/>
    <n v="1"/>
    <b v="0"/>
    <s v="US"/>
    <s v="USD"/>
    <n v="1430421827"/>
    <n v="1427829827"/>
    <b v="0"/>
    <n v="296"/>
    <b v="0"/>
    <s v="technology/wearables"/>
    <n v="35"/>
    <n v="119.39"/>
    <s v="02-Feb-1939"/>
    <x v="0"/>
    <x v="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n v="1"/>
    <b v="0"/>
    <s v="US"/>
    <s v="USD"/>
    <n v="1485964559"/>
    <n v="1483372559"/>
    <b v="0"/>
    <n v="7"/>
    <b v="0"/>
    <s v="technology/wearables"/>
    <n v="0"/>
    <n v="84.29"/>
    <s v="10-Aug-1940"/>
    <x v="1"/>
    <x v="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0"/>
    <n v="1"/>
    <b v="0"/>
    <s v="US"/>
    <s v="USD"/>
    <n v="1414758620"/>
    <n v="1412166620"/>
    <b v="0"/>
    <n v="7"/>
    <b v="0"/>
    <s v="technology/wearables"/>
    <n v="1"/>
    <n v="90.86"/>
    <s v="29-Aug-1938"/>
    <x v="2"/>
    <x v="4"/>
    <x v="2"/>
  </r>
  <r>
    <n v="696"/>
    <s v="trustee"/>
    <s v="Show your fidelity by wearing the Trustee rings! Show where you are (at)!"/>
    <n v="175000"/>
    <n v="1"/>
    <x v="2"/>
    <n v="0"/>
    <n v="1"/>
    <b v="0"/>
    <s v="NL"/>
    <s v="EUR"/>
    <n v="1406326502"/>
    <n v="1403734502"/>
    <b v="0"/>
    <n v="1"/>
    <b v="0"/>
    <s v="technology/wearables"/>
    <n v="0"/>
    <n v="1"/>
    <s v="06-Jun-1938"/>
    <x v="2"/>
    <x v="3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"/>
    <n v="1"/>
    <b v="0"/>
    <s v="DE"/>
    <s v="EUR"/>
    <n v="1454502789"/>
    <n v="1453206789"/>
    <b v="0"/>
    <n v="114"/>
    <b v="0"/>
    <s v="technology/wearables"/>
    <n v="46"/>
    <n v="20.34"/>
    <s v="14-Oct-1939"/>
    <x v="0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"/>
    <n v="1"/>
    <b v="0"/>
    <s v="US"/>
    <s v="USD"/>
    <n v="1411005600"/>
    <n v="1408141245"/>
    <b v="0"/>
    <n v="29"/>
    <b v="0"/>
    <s v="technology/wearables"/>
    <n v="15"/>
    <n v="530.69000000000005"/>
    <s v="20-Jul-1938"/>
    <x v="2"/>
    <x v="1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"/>
    <n v="1"/>
    <b v="0"/>
    <s v="US"/>
    <s v="USD"/>
    <n v="1385136000"/>
    <n v="1381923548"/>
    <b v="0"/>
    <n v="890"/>
    <b v="0"/>
    <s v="technology/wearables"/>
    <n v="82"/>
    <n v="120.39"/>
    <s v="31-Oct-1937"/>
    <x v="3"/>
    <x v="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0"/>
    <n v="1"/>
    <b v="0"/>
    <s v="ES"/>
    <s v="EUR"/>
    <n v="1484065881"/>
    <n v="1481473881"/>
    <b v="0"/>
    <n v="31"/>
    <b v="0"/>
    <s v="technology/wearables"/>
    <n v="3"/>
    <n v="13"/>
    <s v="22-Jul-1940"/>
    <x v="1"/>
    <x v="1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"/>
    <n v="1"/>
    <b v="0"/>
    <s v="GB"/>
    <s v="GBP"/>
    <n v="1406130880"/>
    <n v="1403538880"/>
    <b v="0"/>
    <n v="21"/>
    <b v="0"/>
    <s v="technology/wearables"/>
    <n v="27"/>
    <n v="291.33"/>
    <s v="04-Jun-1938"/>
    <x v="2"/>
    <x v="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"/>
    <n v="1"/>
    <b v="0"/>
    <s v="US"/>
    <s v="USD"/>
    <n v="1480011987"/>
    <n v="1477416387"/>
    <b v="0"/>
    <n v="37"/>
    <b v="0"/>
    <s v="technology/wearables"/>
    <n v="31"/>
    <n v="124.92"/>
    <s v="12-Jun-1940"/>
    <x v="1"/>
    <x v="3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0"/>
    <n v="1"/>
    <b v="0"/>
    <s v="US"/>
    <s v="USD"/>
    <n v="1485905520"/>
    <n v="1481150949"/>
    <b v="0"/>
    <n v="7"/>
    <b v="0"/>
    <s v="technology/wearables"/>
    <n v="6"/>
    <n v="119.57"/>
    <s v="19-Jul-1940"/>
    <x v="1"/>
    <x v="10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0"/>
    <n v="1"/>
    <b v="0"/>
    <s v="CA"/>
    <s v="CAD"/>
    <n v="1487565468"/>
    <n v="1482381468"/>
    <b v="0"/>
    <n v="4"/>
    <b v="0"/>
    <s v="technology/wearables"/>
    <n v="1"/>
    <n v="120.25"/>
    <s v="31-Jul-1940"/>
    <x v="1"/>
    <x v="10"/>
    <x v="2"/>
  </r>
  <r>
    <n v="705"/>
    <s v="SomnoScope"/>
    <s v="The closest thing ever to the Holy Grail of wearables technology"/>
    <n v="100000"/>
    <n v="977"/>
    <x v="2"/>
    <n v="0"/>
    <n v="1"/>
    <b v="0"/>
    <s v="NL"/>
    <s v="EUR"/>
    <n v="1484999278"/>
    <n v="1482407278"/>
    <b v="0"/>
    <n v="5"/>
    <b v="0"/>
    <s v="technology/wearables"/>
    <n v="1"/>
    <n v="195.4"/>
    <s v="01-Aug-1940"/>
    <x v="1"/>
    <x v="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n v="1"/>
    <b v="0"/>
    <s v="ES"/>
    <s v="EUR"/>
    <n v="1481740740"/>
    <n v="1478130783"/>
    <b v="0"/>
    <n v="0"/>
    <b v="0"/>
    <s v="technology/wearables"/>
    <n v="0"/>
    <e v="#DIV/0!"/>
    <s v="19-Jun-1940"/>
    <x v="1"/>
    <x v="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"/>
    <n v="1"/>
    <b v="0"/>
    <s v="GB"/>
    <s v="GBP"/>
    <n v="1483286127"/>
    <n v="1479830127"/>
    <b v="0"/>
    <n v="456"/>
    <b v="0"/>
    <s v="technology/wearables"/>
    <n v="79"/>
    <n v="117.7"/>
    <s v="06-Jul-1940"/>
    <x v="1"/>
    <x v="1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"/>
    <n v="1"/>
    <b v="0"/>
    <s v="GB"/>
    <s v="GBP"/>
    <n v="1410616600"/>
    <n v="1405432600"/>
    <b v="0"/>
    <n v="369"/>
    <b v="0"/>
    <s v="technology/wearables"/>
    <n v="22"/>
    <n v="23.95"/>
    <s v="23-Jun-1938"/>
    <x v="2"/>
    <x v="3"/>
    <x v="2"/>
  </r>
  <r>
    <n v="709"/>
    <s v="lumiglove"/>
    <s v="A &quot;handheld&quot; light, which eases the way you illuminate objects and/or paths."/>
    <n v="15000"/>
    <n v="61"/>
    <x v="2"/>
    <n v="0"/>
    <n v="1"/>
    <b v="0"/>
    <s v="US"/>
    <s v="USD"/>
    <n v="1417741159"/>
    <n v="1415149159"/>
    <b v="0"/>
    <n v="2"/>
    <b v="0"/>
    <s v="technology/wearables"/>
    <n v="0"/>
    <n v="30.5"/>
    <s v="28-Sep-1938"/>
    <x v="2"/>
    <x v="1"/>
    <x v="2"/>
  </r>
  <r>
    <n v="710"/>
    <s v="Hate York Shirt 2.0"/>
    <s v="Shirts, so technologically advanced, they connect mentally to their audience upon sight."/>
    <n v="1200"/>
    <n v="0"/>
    <x v="2"/>
    <n v="0"/>
    <n v="1"/>
    <b v="0"/>
    <s v="CA"/>
    <s v="CAD"/>
    <n v="1408495440"/>
    <n v="1405640302"/>
    <b v="0"/>
    <n v="0"/>
    <b v="0"/>
    <s v="technology/wearables"/>
    <n v="0"/>
    <e v="#DIV/0!"/>
    <s v="25-Jun-1938"/>
    <x v="2"/>
    <x v="3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"/>
    <n v="1"/>
    <b v="0"/>
    <s v="NL"/>
    <s v="EUR"/>
    <n v="1481716868"/>
    <n v="1478257268"/>
    <b v="0"/>
    <n v="338"/>
    <b v="0"/>
    <s v="technology/wearables"/>
    <n v="34"/>
    <n v="99.97"/>
    <s v="20-Jun-1940"/>
    <x v="1"/>
    <x v="3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n v="1"/>
    <b v="0"/>
    <s v="US"/>
    <s v="USD"/>
    <n v="1455466832"/>
    <n v="1452874832"/>
    <b v="0"/>
    <n v="4"/>
    <b v="0"/>
    <s v="technology/wearables"/>
    <n v="0"/>
    <n v="26.25"/>
    <s v="10-Oct-1939"/>
    <x v="0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0"/>
    <n v="1"/>
    <b v="0"/>
    <s v="IT"/>
    <s v="EUR"/>
    <n v="1465130532"/>
    <n v="1462538532"/>
    <b v="0"/>
    <n v="1"/>
    <b v="0"/>
    <s v="technology/wearables"/>
    <n v="1"/>
    <n v="199"/>
    <s v="15-Jan-1940"/>
    <x v="1"/>
    <x v="9"/>
    <x v="2"/>
  </r>
  <r>
    <n v="714"/>
    <s v="Prep Packs Survival Belt"/>
    <s v="The Prep Packs Survival Belt allows you to carry all of the essentials for outdoor survival inside your belt buckle"/>
    <n v="15000"/>
    <n v="2249"/>
    <x v="2"/>
    <n v="0"/>
    <n v="1"/>
    <b v="0"/>
    <s v="US"/>
    <s v="USD"/>
    <n v="1488308082"/>
    <n v="1483124082"/>
    <b v="0"/>
    <n v="28"/>
    <b v="0"/>
    <s v="technology/wearables"/>
    <n v="15"/>
    <n v="80.319999999999993"/>
    <s v="08-Aug-1940"/>
    <x v="1"/>
    <x v="4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0"/>
    <n v="1"/>
    <b v="0"/>
    <s v="US"/>
    <s v="USD"/>
    <n v="1446693040"/>
    <n v="1443233440"/>
    <b v="0"/>
    <n v="12"/>
    <b v="0"/>
    <s v="technology/wearables"/>
    <n v="5"/>
    <n v="115.75"/>
    <s v="06-Jul-1939"/>
    <x v="0"/>
    <x v="1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"/>
    <n v="1"/>
    <b v="0"/>
    <s v="US"/>
    <s v="USD"/>
    <n v="1417392000"/>
    <n v="1414511307"/>
    <b v="0"/>
    <n v="16"/>
    <b v="0"/>
    <s v="technology/wearables"/>
    <n v="10"/>
    <n v="44.69"/>
    <s v="22-Sep-1938"/>
    <x v="2"/>
    <x v="1"/>
    <x v="2"/>
  </r>
  <r>
    <n v="717"/>
    <s v="cool air belt"/>
    <s v="Cool air flowing under clothing keeps you cool."/>
    <n v="100000"/>
    <n v="305"/>
    <x v="2"/>
    <n v="0"/>
    <n v="1"/>
    <b v="0"/>
    <s v="US"/>
    <s v="USD"/>
    <n v="1409949002"/>
    <n v="1407357002"/>
    <b v="0"/>
    <n v="4"/>
    <b v="0"/>
    <s v="technology/wearables"/>
    <n v="0"/>
    <n v="76.25"/>
    <s v="12-Jul-1938"/>
    <x v="2"/>
    <x v="1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0"/>
    <n v="1"/>
    <b v="0"/>
    <s v="US"/>
    <s v="USD"/>
    <n v="1487397540"/>
    <n v="1484684247"/>
    <b v="0"/>
    <n v="4"/>
    <b v="0"/>
    <s v="technology/wearables"/>
    <n v="1"/>
    <n v="22.5"/>
    <s v="23-Aug-1940"/>
    <x v="1"/>
    <x v="4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0"/>
    <n v="1"/>
    <b v="0"/>
    <s v="US"/>
    <s v="USD"/>
    <n v="1456189076"/>
    <n v="1454979476"/>
    <b v="0"/>
    <n v="10"/>
    <b v="0"/>
    <s v="technology/wearables"/>
    <n v="1"/>
    <n v="19.399999999999999"/>
    <s v="31-Oct-1939"/>
    <x v="0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"/>
    <n v="0"/>
    <b v="0"/>
    <s v="US"/>
    <s v="USD"/>
    <n v="1327851291"/>
    <n v="1325432091"/>
    <b v="0"/>
    <n v="41"/>
    <b v="1"/>
    <s v="publishing/nonfiction"/>
    <n v="144"/>
    <n v="66.709999999999994"/>
    <s v="14-Apr-1936"/>
    <x v="4"/>
    <x v="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"/>
    <n v="0"/>
    <b v="0"/>
    <s v="US"/>
    <s v="USD"/>
    <n v="1406900607"/>
    <n v="1403012607"/>
    <b v="0"/>
    <n v="119"/>
    <b v="1"/>
    <s v="publishing/nonfiction"/>
    <n v="122"/>
    <n v="84.14"/>
    <s v="30-May-1938"/>
    <x v="2"/>
    <x v="6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"/>
    <n v="0"/>
    <b v="0"/>
    <s v="US"/>
    <s v="USD"/>
    <n v="1333909178"/>
    <n v="1331320778"/>
    <b v="0"/>
    <n v="153"/>
    <b v="1"/>
    <s v="publishing/nonfiction"/>
    <n v="132"/>
    <n v="215.73"/>
    <s v="12-Jun-1936"/>
    <x v="4"/>
    <x v="3"/>
    <x v="3"/>
  </r>
  <r>
    <n v="723"/>
    <s v="The 2015 Pro Football Beast Book"/>
    <s v="The Definitive (and Slightly Ridiculous) Guide to Enjoying the 2015 Pro Football Season"/>
    <n v="5000"/>
    <n v="5469"/>
    <x v="0"/>
    <n v="1"/>
    <n v="0"/>
    <b v="0"/>
    <s v="US"/>
    <s v="USD"/>
    <n v="1438228740"/>
    <n v="1435606549"/>
    <b v="0"/>
    <n v="100"/>
    <b v="1"/>
    <s v="publishing/nonfiction"/>
    <n v="109"/>
    <n v="54.69"/>
    <s v="21-Apr-1939"/>
    <x v="0"/>
    <x v="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"/>
    <n v="0"/>
    <b v="0"/>
    <s v="US"/>
    <s v="USD"/>
    <n v="1309447163"/>
    <n v="1306855163"/>
    <b v="0"/>
    <n v="143"/>
    <b v="1"/>
    <s v="publishing/nonfiction"/>
    <n v="105"/>
    <n v="51.63"/>
    <s v="11-Oct-1935"/>
    <x v="5"/>
    <x v="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n v="1"/>
    <n v="0"/>
    <b v="0"/>
    <s v="US"/>
    <s v="USD"/>
    <n v="1450018912"/>
    <n v="1447426912"/>
    <b v="0"/>
    <n v="140"/>
    <b v="1"/>
    <s v="publishing/nonfiction"/>
    <n v="100"/>
    <n v="143.36000000000001"/>
    <s v="17-Aug-1939"/>
    <x v="0"/>
    <x v="4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"/>
    <n v="0"/>
    <b v="0"/>
    <s v="US"/>
    <s v="USD"/>
    <n v="1365728487"/>
    <n v="1363136487"/>
    <b v="0"/>
    <n v="35"/>
    <b v="1"/>
    <s v="publishing/nonfiction"/>
    <n v="101"/>
    <n v="72.430000000000007"/>
    <s v="26-Apr-1937"/>
    <x v="3"/>
    <x v="0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"/>
    <n v="0"/>
    <b v="0"/>
    <s v="US"/>
    <s v="USD"/>
    <n v="1358198400"/>
    <n v="1354580949"/>
    <b v="0"/>
    <n v="149"/>
    <b v="1"/>
    <s v="publishing/nonfiction"/>
    <n v="156"/>
    <n v="36.53"/>
    <s v="30-Jan-1937"/>
    <x v="3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n v="1"/>
    <n v="0"/>
    <b v="0"/>
    <s v="US"/>
    <s v="USD"/>
    <n v="1313957157"/>
    <n v="1310069157"/>
    <b v="0"/>
    <n v="130"/>
    <b v="1"/>
    <s v="publishing/nonfiction"/>
    <n v="106"/>
    <n v="60.9"/>
    <s v="12-Nov-1935"/>
    <x v="5"/>
    <x v="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"/>
    <n v="0"/>
    <b v="0"/>
    <s v="US"/>
    <s v="USD"/>
    <n v="1348028861"/>
    <n v="1342844861"/>
    <b v="0"/>
    <n v="120"/>
    <b v="1"/>
    <s v="publishing/nonfiction"/>
    <n v="131"/>
    <n v="43.55"/>
    <s v="05-Oct-1936"/>
    <x v="4"/>
    <x v="2"/>
    <x v="3"/>
  </r>
  <r>
    <n v="730"/>
    <s v="Encyclopedia of Surfing"/>
    <s v="A Massive but Cheerful Online Digital Archive of Surfing"/>
    <n v="20000"/>
    <n v="26438"/>
    <x v="0"/>
    <n v="1"/>
    <n v="0"/>
    <b v="0"/>
    <s v="US"/>
    <s v="USD"/>
    <n v="1323280391"/>
    <n v="1320688391"/>
    <b v="0"/>
    <n v="265"/>
    <b v="1"/>
    <s v="publishing/nonfiction"/>
    <n v="132"/>
    <n v="99.77"/>
    <s v="26-Feb-1936"/>
    <x v="4"/>
    <x v="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"/>
    <n v="0"/>
    <b v="0"/>
    <s v="US"/>
    <s v="USD"/>
    <n v="1327212000"/>
    <n v="1322852747"/>
    <b v="0"/>
    <n v="71"/>
    <b v="1"/>
    <s v="publishing/nonfiction"/>
    <n v="126"/>
    <n v="88.73"/>
    <s v="19-Mar-1936"/>
    <x v="4"/>
    <x v="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"/>
    <n v="0"/>
    <b v="0"/>
    <s v="GB"/>
    <s v="GBP"/>
    <n v="1380449461"/>
    <n v="1375265461"/>
    <b v="0"/>
    <n v="13"/>
    <b v="1"/>
    <s v="publishing/nonfiction"/>
    <n v="160"/>
    <n v="4.92"/>
    <s v="25-Aug-1937"/>
    <x v="3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"/>
    <n v="0"/>
    <b v="0"/>
    <s v="GB"/>
    <s v="GBP"/>
    <n v="1387533892"/>
    <n v="1384941892"/>
    <b v="0"/>
    <n v="169"/>
    <b v="1"/>
    <s v="publishing/nonfiction"/>
    <n v="120"/>
    <n v="17.82"/>
    <s v="30-Nov-1937"/>
    <x v="3"/>
    <x v="11"/>
    <x v="3"/>
  </r>
  <r>
    <n v="734"/>
    <s v="Sideswiped"/>
    <s v="Sideswiped is my story of growing in and trusting God through the mess and mysteries of life."/>
    <n v="8500"/>
    <n v="10670"/>
    <x v="0"/>
    <n v="1"/>
    <n v="0"/>
    <b v="0"/>
    <s v="CA"/>
    <s v="CAD"/>
    <n v="1431147600"/>
    <n v="1428465420"/>
    <b v="0"/>
    <n v="57"/>
    <b v="1"/>
    <s v="publishing/nonfiction"/>
    <n v="126"/>
    <n v="187.19"/>
    <s v="08-Feb-1939"/>
    <x v="0"/>
    <x v="7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"/>
    <n v="0"/>
    <b v="0"/>
    <s v="US"/>
    <s v="USD"/>
    <n v="1417653540"/>
    <n v="1414975346"/>
    <b v="0"/>
    <n v="229"/>
    <b v="1"/>
    <s v="publishing/nonfiction"/>
    <n v="114"/>
    <n v="234.81"/>
    <s v="26-Sep-1938"/>
    <x v="2"/>
    <x v="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"/>
    <n v="0"/>
    <b v="0"/>
    <s v="US"/>
    <s v="USD"/>
    <n v="1385009940"/>
    <n v="1383327440"/>
    <b v="0"/>
    <n v="108"/>
    <b v="1"/>
    <s v="publishing/nonfiction"/>
    <n v="315"/>
    <n v="105.05"/>
    <s v="14-Nov-1937"/>
    <x v="3"/>
    <x v="1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"/>
    <n v="0"/>
    <b v="0"/>
    <s v="US"/>
    <s v="USD"/>
    <n v="1392408000"/>
    <n v="1390890987"/>
    <b v="0"/>
    <n v="108"/>
    <b v="1"/>
    <s v="publishing/nonfiction"/>
    <n v="122"/>
    <n v="56.67"/>
    <s v="28-Jan-1938"/>
    <x v="2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n v="1"/>
    <n v="0"/>
    <b v="0"/>
    <s v="US"/>
    <s v="USD"/>
    <n v="1417409940"/>
    <n v="1414765794"/>
    <b v="0"/>
    <n v="41"/>
    <b v="1"/>
    <s v="publishing/nonfiction"/>
    <n v="107"/>
    <n v="39.049999999999997"/>
    <s v="24-Sep-1938"/>
    <x v="2"/>
    <x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"/>
    <n v="0"/>
    <b v="0"/>
    <s v="US"/>
    <s v="USD"/>
    <n v="1407758629"/>
    <n v="1404907429"/>
    <b v="0"/>
    <n v="139"/>
    <b v="1"/>
    <s v="publishing/nonfiction"/>
    <n v="158"/>
    <n v="68.349999999999994"/>
    <s v="18-Jun-1938"/>
    <x v="2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"/>
    <n v="0"/>
    <b v="0"/>
    <s v="US"/>
    <s v="USD"/>
    <n v="1434857482"/>
    <n v="1433647882"/>
    <b v="0"/>
    <n v="19"/>
    <b v="1"/>
    <s v="publishing/nonfiction"/>
    <n v="107"/>
    <n v="169.58"/>
    <s v="01-Apr-1939"/>
    <x v="0"/>
    <x v="0"/>
    <x v="3"/>
  </r>
  <r>
    <n v="741"/>
    <s v="reVILNA: the vilna ghetto project"/>
    <s v="A revolutionary digital mapping project of the Vilna Ghetto"/>
    <n v="13000"/>
    <n v="13293.8"/>
    <x v="0"/>
    <n v="1"/>
    <n v="0"/>
    <b v="0"/>
    <s v="US"/>
    <s v="USD"/>
    <n v="1370964806"/>
    <n v="1367940806"/>
    <b v="0"/>
    <n v="94"/>
    <b v="1"/>
    <s v="publishing/nonfiction"/>
    <n v="102"/>
    <n v="141.41999999999999"/>
    <s v="13-Jun-1937"/>
    <x v="3"/>
    <x v="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"/>
    <n v="0"/>
    <b v="0"/>
    <s v="US"/>
    <s v="USD"/>
    <n v="1395435712"/>
    <n v="1392847312"/>
    <b v="0"/>
    <n v="23"/>
    <b v="1"/>
    <s v="publishing/nonfiction"/>
    <n v="111"/>
    <n v="67.39"/>
    <s v="17-Feb-1938"/>
    <x v="2"/>
    <x v="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"/>
    <n v="0"/>
    <b v="0"/>
    <s v="US"/>
    <s v="USD"/>
    <n v="1334610000"/>
    <n v="1332435685"/>
    <b v="0"/>
    <n v="15"/>
    <b v="1"/>
    <s v="publishing/nonfiction"/>
    <n v="148"/>
    <n v="54.27"/>
    <s v="23-Jun-1936"/>
    <x v="4"/>
    <x v="3"/>
    <x v="3"/>
  </r>
  <r>
    <n v="744"/>
    <s v="A Revolutionary Leadership Resource Book"/>
    <s v="Join others to help create a world that is possible -- in your workplace, community and society!"/>
    <n v="5000"/>
    <n v="5116"/>
    <x v="0"/>
    <n v="1"/>
    <n v="0"/>
    <b v="0"/>
    <s v="US"/>
    <s v="USD"/>
    <n v="1355439503"/>
    <n v="1352847503"/>
    <b v="0"/>
    <n v="62"/>
    <b v="1"/>
    <s v="publishing/nonfiction"/>
    <n v="102"/>
    <n v="82.52"/>
    <s v="13-Jan-1937"/>
    <x v="3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"/>
    <n v="0"/>
    <b v="0"/>
    <s v="US"/>
    <s v="USD"/>
    <n v="1367588645"/>
    <n v="1364996645"/>
    <b v="0"/>
    <n v="74"/>
    <b v="1"/>
    <s v="publishing/nonfiction"/>
    <n v="179"/>
    <n v="53.73"/>
    <s v="14-May-1937"/>
    <x v="3"/>
    <x v="6"/>
    <x v="3"/>
  </r>
  <r>
    <n v="746"/>
    <s v="Attention: People With Body Parts"/>
    <s v="This is a book of letters. Letters to our body parts."/>
    <n v="2987"/>
    <n v="3318"/>
    <x v="0"/>
    <n v="1"/>
    <n v="0"/>
    <b v="0"/>
    <s v="US"/>
    <s v="USD"/>
    <n v="1348372740"/>
    <n v="1346806909"/>
    <b v="0"/>
    <n v="97"/>
    <b v="1"/>
    <s v="publishing/nonfiction"/>
    <n v="111"/>
    <n v="34.21"/>
    <s v="14-Nov-1936"/>
    <x v="4"/>
    <x v="1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n v="1"/>
    <n v="0"/>
    <b v="0"/>
    <s v="NL"/>
    <s v="EUR"/>
    <n v="1421319240"/>
    <n v="1418649019"/>
    <b v="0"/>
    <n v="55"/>
    <b v="1"/>
    <s v="publishing/nonfiction"/>
    <n v="100"/>
    <n v="127.33"/>
    <s v="02-Nov-1938"/>
    <x v="2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"/>
    <n v="0"/>
    <b v="0"/>
    <s v="US"/>
    <s v="USD"/>
    <n v="1407701966"/>
    <n v="1405109966"/>
    <b v="0"/>
    <n v="44"/>
    <b v="1"/>
    <s v="publishing/nonfiction"/>
    <n v="100"/>
    <n v="45.57"/>
    <s v="20-Jun-1938"/>
    <x v="2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"/>
    <n v="0"/>
    <b v="0"/>
    <s v="US"/>
    <s v="USD"/>
    <n v="1485642930"/>
    <n v="1483050930"/>
    <b v="0"/>
    <n v="110"/>
    <b v="1"/>
    <s v="publishing/nonfiction"/>
    <n v="106"/>
    <n v="95.96"/>
    <s v="07-Aug-1940"/>
    <x v="1"/>
    <x v="4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"/>
    <n v="0"/>
    <b v="0"/>
    <s v="US"/>
    <s v="USD"/>
    <n v="1361739872"/>
    <n v="1359147872"/>
    <b v="0"/>
    <n v="59"/>
    <b v="1"/>
    <s v="publishing/nonfiction"/>
    <n v="103"/>
    <n v="77.27"/>
    <s v="17-Mar-1937"/>
    <x v="3"/>
    <x v="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"/>
    <n v="0"/>
    <b v="0"/>
    <s v="US"/>
    <s v="USD"/>
    <n v="1312470475"/>
    <n v="1308496075"/>
    <b v="0"/>
    <n v="62"/>
    <b v="1"/>
    <s v="publishing/nonfiction"/>
    <n v="119"/>
    <n v="57.34"/>
    <s v="27-Oct-1935"/>
    <x v="5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"/>
    <n v="0"/>
    <b v="0"/>
    <s v="AU"/>
    <s v="AUD"/>
    <n v="1476615600"/>
    <n v="1474884417"/>
    <b v="0"/>
    <n v="105"/>
    <b v="1"/>
    <s v="publishing/nonfiction"/>
    <n v="112"/>
    <n v="53.19"/>
    <s v="17-May-1940"/>
    <x v="1"/>
    <x v="6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"/>
    <n v="0"/>
    <b v="0"/>
    <s v="US"/>
    <s v="USD"/>
    <n v="1423922991"/>
    <n v="1421330991"/>
    <b v="0"/>
    <n v="26"/>
    <b v="1"/>
    <s v="publishing/nonfiction"/>
    <n v="128"/>
    <n v="492.31"/>
    <s v="29-Nov-1938"/>
    <x v="2"/>
    <x v="1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"/>
    <n v="0"/>
    <b v="0"/>
    <s v="US"/>
    <s v="USD"/>
    <n v="1357408721"/>
    <n v="1354816721"/>
    <b v="0"/>
    <n v="49"/>
    <b v="1"/>
    <s v="publishing/nonfiction"/>
    <n v="104"/>
    <n v="42.35"/>
    <s v="02-Feb-1937"/>
    <x v="3"/>
    <x v="7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"/>
    <n v="0"/>
    <b v="0"/>
    <s v="US"/>
    <s v="USD"/>
    <n v="1369010460"/>
    <n v="1366381877"/>
    <b v="0"/>
    <n v="68"/>
    <b v="1"/>
    <s v="publishing/nonfiction"/>
    <n v="102"/>
    <n v="37.47"/>
    <s v="28-May-1937"/>
    <x v="3"/>
    <x v="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"/>
    <n v="0"/>
    <b v="0"/>
    <s v="US"/>
    <s v="USD"/>
    <n v="1303147459"/>
    <n v="1297880659"/>
    <b v="0"/>
    <n v="22"/>
    <b v="1"/>
    <s v="publishing/nonfiction"/>
    <n v="118"/>
    <n v="37.450000000000003"/>
    <s v="13-Jul-1935"/>
    <x v="5"/>
    <x v="1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1"/>
    <n v="0"/>
    <b v="0"/>
    <s v="US"/>
    <s v="USD"/>
    <n v="1354756714"/>
    <n v="1353547114"/>
    <b v="0"/>
    <n v="18"/>
    <b v="1"/>
    <s v="publishing/nonfiction"/>
    <n v="238"/>
    <n v="33.06"/>
    <s v="20-Jan-1937"/>
    <x v="3"/>
    <x v="9"/>
    <x v="3"/>
  </r>
  <r>
    <n v="758"/>
    <s v="Publish Waiting On Humanity"/>
    <s v="I am publishing my book, Waiting on Humanity and need some finishing funds to do so."/>
    <n v="2500"/>
    <n v="2550"/>
    <x v="0"/>
    <n v="1"/>
    <n v="0"/>
    <b v="0"/>
    <s v="US"/>
    <s v="USD"/>
    <n v="1286568268"/>
    <n v="1283976268"/>
    <b v="0"/>
    <n v="19"/>
    <b v="1"/>
    <s v="publishing/nonfiction"/>
    <n v="102"/>
    <n v="134.21"/>
    <s v="24-Feb-1935"/>
    <x v="5"/>
    <x v="7"/>
    <x v="3"/>
  </r>
  <r>
    <n v="759"/>
    <s v="Wild Ruins"/>
    <s v="Help me search for the lost ruins of the UK. A unique guide to  lesser known and somewhat known ruins of Britain."/>
    <n v="5000"/>
    <n v="5096"/>
    <x v="0"/>
    <n v="1"/>
    <n v="0"/>
    <b v="0"/>
    <s v="GB"/>
    <s v="GBP"/>
    <n v="1404892539"/>
    <n v="1401436539"/>
    <b v="0"/>
    <n v="99"/>
    <b v="1"/>
    <s v="publishing/nonfiction"/>
    <n v="102"/>
    <n v="51.47"/>
    <s v="14-May-1938"/>
    <x v="2"/>
    <x v="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n v="1"/>
    <b v="0"/>
    <s v="US"/>
    <s v="USD"/>
    <n v="1480188013"/>
    <n v="1477592413"/>
    <b v="0"/>
    <n v="0"/>
    <b v="0"/>
    <s v="publishing/fiction"/>
    <n v="0"/>
    <e v="#DIV/0!"/>
    <s v="13-Jun-1940"/>
    <x v="1"/>
    <x v="3"/>
    <x v="3"/>
  </r>
  <r>
    <n v="761"/>
    <s v="DONE WITH DEATH"/>
    <s v="The day Chuck died was the day everything changed. Now he has to save the afterlife from extinction or die again trying."/>
    <n v="5000"/>
    <n v="235"/>
    <x v="2"/>
    <n v="0"/>
    <n v="1"/>
    <b v="0"/>
    <s v="US"/>
    <s v="USD"/>
    <n v="1391364126"/>
    <n v="1388772126"/>
    <b v="0"/>
    <n v="6"/>
    <b v="0"/>
    <s v="publishing/fiction"/>
    <n v="5"/>
    <n v="39.17"/>
    <s v="07-Jan-1938"/>
    <x v="2"/>
    <x v="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n v="1"/>
    <b v="0"/>
    <s v="MX"/>
    <s v="MXN"/>
    <n v="1480831200"/>
    <n v="1479328570"/>
    <b v="0"/>
    <n v="0"/>
    <b v="0"/>
    <s v="publishing/fiction"/>
    <n v="0"/>
    <e v="#DIV/0!"/>
    <s v="01-Jul-1940"/>
    <x v="1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n v="1"/>
    <b v="0"/>
    <s v="GB"/>
    <s v="GBP"/>
    <n v="1376563408"/>
    <n v="1373971408"/>
    <b v="0"/>
    <n v="1"/>
    <b v="0"/>
    <s v="publishing/fiction"/>
    <n v="0"/>
    <n v="5"/>
    <s v="12-Aug-1937"/>
    <x v="3"/>
    <x v="4"/>
    <x v="3"/>
  </r>
  <r>
    <n v="764"/>
    <s v="[JOE]KES"/>
    <s v="[JOE]KES is a book full of over 200 original, sometimes funny, pun-ish Joekes. If you hate the book, use it as a coster!"/>
    <n v="5000"/>
    <n v="0"/>
    <x v="2"/>
    <n v="0"/>
    <n v="1"/>
    <b v="0"/>
    <s v="US"/>
    <s v="USD"/>
    <n v="1441858161"/>
    <n v="1439266161"/>
    <b v="0"/>
    <n v="0"/>
    <b v="0"/>
    <s v="publishing/fiction"/>
    <n v="0"/>
    <e v="#DIV/0!"/>
    <s v="27-May-1939"/>
    <x v="0"/>
    <x v="6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n v="0"/>
    <n v="1"/>
    <b v="0"/>
    <s v="US"/>
    <s v="USD"/>
    <n v="1413723684"/>
    <n v="1411131684"/>
    <b v="0"/>
    <n v="44"/>
    <b v="0"/>
    <s v="publishing/fiction"/>
    <n v="36"/>
    <n v="57.3"/>
    <s v="19-Aug-1938"/>
    <x v="2"/>
    <x v="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n v="1"/>
    <b v="0"/>
    <s v="CA"/>
    <s v="CAD"/>
    <n v="1424112483"/>
    <n v="1421520483"/>
    <b v="0"/>
    <n v="0"/>
    <b v="0"/>
    <s v="publishing/fiction"/>
    <n v="0"/>
    <e v="#DIV/0!"/>
    <s v="01-Dec-1938"/>
    <x v="2"/>
    <x v="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0"/>
    <n v="1"/>
    <b v="0"/>
    <s v="US"/>
    <s v="USD"/>
    <n v="1432178810"/>
    <n v="1429586810"/>
    <b v="0"/>
    <n v="3"/>
    <b v="0"/>
    <s v="publishing/fiction"/>
    <n v="4"/>
    <n v="59"/>
    <s v="19-Feb-1939"/>
    <x v="0"/>
    <x v="7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n v="1"/>
    <b v="0"/>
    <s v="US"/>
    <s v="USD"/>
    <n v="1387169890"/>
    <n v="1384577890"/>
    <b v="0"/>
    <n v="0"/>
    <b v="0"/>
    <s v="publishing/fiction"/>
    <n v="0"/>
    <e v="#DIV/0!"/>
    <s v="26-Nov-1937"/>
    <x v="3"/>
    <x v="1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"/>
    <n v="1"/>
    <b v="0"/>
    <s v="US"/>
    <s v="USD"/>
    <n v="1388102094"/>
    <n v="1385510094"/>
    <b v="0"/>
    <n v="52"/>
    <b v="0"/>
    <s v="publishing/fiction"/>
    <n v="41"/>
    <n v="31.85"/>
    <s v="06-Dec-1937"/>
    <x v="3"/>
    <x v="8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n v="1"/>
    <b v="0"/>
    <s v="US"/>
    <s v="USD"/>
    <n v="1361750369"/>
    <n v="1358294369"/>
    <b v="0"/>
    <n v="0"/>
    <b v="0"/>
    <s v="publishing/fiction"/>
    <n v="0"/>
    <e v="#DIV/0!"/>
    <s v="08-Mar-1937"/>
    <x v="3"/>
    <x v="5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n v="1"/>
    <b v="0"/>
    <s v="US"/>
    <s v="USD"/>
    <n v="1454183202"/>
    <n v="1449863202"/>
    <b v="0"/>
    <n v="1"/>
    <b v="0"/>
    <s v="publishing/fiction"/>
    <n v="0"/>
    <n v="10"/>
    <s v="10-Sep-1939"/>
    <x v="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0"/>
    <n v="1"/>
    <b v="0"/>
    <s v="US"/>
    <s v="USD"/>
    <n v="1257047940"/>
    <n v="1252718519"/>
    <b v="0"/>
    <n v="1"/>
    <b v="0"/>
    <s v="publishing/fiction"/>
    <n v="3"/>
    <n v="50"/>
    <s v="18-Apr-1934"/>
    <x v="6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0"/>
    <n v="1"/>
    <b v="0"/>
    <s v="GB"/>
    <s v="GBP"/>
    <n v="1431298860"/>
    <n v="1428341985"/>
    <b v="0"/>
    <n v="2"/>
    <b v="0"/>
    <s v="publishing/fiction"/>
    <n v="1"/>
    <n v="16"/>
    <s v="07-Feb-1939"/>
    <x v="0"/>
    <x v="7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"/>
    <n v="1"/>
    <b v="0"/>
    <s v="US"/>
    <s v="USD"/>
    <n v="1393181018"/>
    <n v="1390589018"/>
    <b v="0"/>
    <n v="9"/>
    <b v="0"/>
    <s v="publishing/fiction"/>
    <n v="70"/>
    <n v="39"/>
    <s v="25-Jan-1938"/>
    <x v="2"/>
    <x v="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0"/>
    <n v="1"/>
    <b v="0"/>
    <s v="US"/>
    <s v="USD"/>
    <n v="1323998795"/>
    <n v="1321406795"/>
    <b v="0"/>
    <n v="5"/>
    <b v="0"/>
    <s v="publishing/fiction"/>
    <n v="2"/>
    <n v="34"/>
    <s v="05-Mar-1936"/>
    <x v="4"/>
    <x v="5"/>
    <x v="3"/>
  </r>
  <r>
    <n v="776"/>
    <s v="Run Ragged"/>
    <s v="Would anything change if women were in charge? Book Clubs, readers, and critics herald the latest by award-winning author, Aguila."/>
    <n v="7000"/>
    <n v="3598"/>
    <x v="2"/>
    <n v="0"/>
    <n v="1"/>
    <b v="0"/>
    <s v="US"/>
    <s v="USD"/>
    <n v="1444539600"/>
    <n v="1441297645"/>
    <b v="0"/>
    <n v="57"/>
    <b v="0"/>
    <s v="publishing/fiction"/>
    <n v="51"/>
    <n v="63.12"/>
    <s v="16-Jun-1939"/>
    <x v="0"/>
    <x v="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0"/>
    <n v="1"/>
    <b v="0"/>
    <s v="US"/>
    <s v="USD"/>
    <n v="1375313577"/>
    <n v="1372721577"/>
    <b v="0"/>
    <n v="3"/>
    <b v="0"/>
    <s v="publishing/fiction"/>
    <n v="1"/>
    <n v="7"/>
    <s v="31-Jul-1937"/>
    <x v="3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n v="1"/>
    <b v="0"/>
    <s v="US"/>
    <s v="USD"/>
    <n v="1398876680"/>
    <n v="1396284680"/>
    <b v="0"/>
    <n v="1"/>
    <b v="0"/>
    <s v="publishing/fiction"/>
    <n v="0"/>
    <n v="2"/>
    <s v="23-Mar-1938"/>
    <x v="2"/>
    <x v="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0"/>
    <n v="1"/>
    <b v="0"/>
    <s v="US"/>
    <s v="USD"/>
    <n v="1287115200"/>
    <n v="1284567905"/>
    <b v="0"/>
    <n v="6"/>
    <b v="0"/>
    <s v="publishing/fiction"/>
    <n v="3"/>
    <n v="66.67"/>
    <s v="02-Mar-1935"/>
    <x v="5"/>
    <x v="5"/>
    <x v="3"/>
  </r>
  <r>
    <n v="780"/>
    <s v="Wess Meets West - Press Our New Album on CD!"/>
    <s v="We are finishing up recording our new record and we would like help with its physical CD release."/>
    <n v="1000"/>
    <n v="1040"/>
    <x v="0"/>
    <n v="1"/>
    <n v="0"/>
    <b v="0"/>
    <s v="US"/>
    <s v="USD"/>
    <n v="1304439025"/>
    <n v="1301847025"/>
    <b v="0"/>
    <n v="27"/>
    <b v="1"/>
    <s v="music/rock"/>
    <n v="104"/>
    <n v="38.520000000000003"/>
    <s v="22-Aug-1935"/>
    <x v="5"/>
    <x v="4"/>
    <x v="4"/>
  </r>
  <r>
    <n v="781"/>
    <s v="Touring the United States This July"/>
    <s v="&quot;WE ARE ON A MISSION TO TOUR THE UNITED STATES NON-STOP. TO DO SO WE NEED TO PURCHASE A NEW VAN.&quot;"/>
    <n v="800"/>
    <n v="1065.23"/>
    <x v="0"/>
    <n v="1"/>
    <n v="0"/>
    <b v="0"/>
    <s v="US"/>
    <s v="USD"/>
    <n v="1370649674"/>
    <n v="1368057674"/>
    <b v="0"/>
    <n v="25"/>
    <b v="1"/>
    <s v="music/rock"/>
    <n v="133"/>
    <n v="42.61"/>
    <s v="14-Jun-1937"/>
    <x v="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n v="0"/>
    <b v="0"/>
    <s v="US"/>
    <s v="USD"/>
    <n v="1345918302"/>
    <n v="1343326302"/>
    <b v="0"/>
    <n v="14"/>
    <b v="1"/>
    <s v="music/rock"/>
    <n v="100"/>
    <n v="50"/>
    <s v="10-Oct-1936"/>
    <x v="4"/>
    <x v="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"/>
    <n v="0"/>
    <b v="0"/>
    <s v="US"/>
    <s v="USD"/>
    <n v="1335564000"/>
    <n v="1332182049"/>
    <b v="0"/>
    <n v="35"/>
    <b v="1"/>
    <s v="music/rock"/>
    <n v="148"/>
    <n v="63.49"/>
    <s v="20-Jun-1936"/>
    <x v="4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"/>
    <n v="0"/>
    <b v="0"/>
    <s v="US"/>
    <s v="USD"/>
    <n v="1395023719"/>
    <n v="1391571319"/>
    <b v="0"/>
    <n v="10"/>
    <b v="1"/>
    <s v="music/rock"/>
    <n v="103"/>
    <n v="102.5"/>
    <s v="04-Feb-1938"/>
    <x v="2"/>
    <x v="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"/>
    <n v="0"/>
    <b v="0"/>
    <s v="US"/>
    <s v="USD"/>
    <n v="1362060915"/>
    <n v="1359468915"/>
    <b v="0"/>
    <n v="29"/>
    <b v="1"/>
    <s v="music/rock"/>
    <n v="181"/>
    <n v="31.14"/>
    <s v="20-Mar-1937"/>
    <x v="3"/>
    <x v="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"/>
    <n v="0"/>
    <b v="0"/>
    <s v="US"/>
    <s v="USD"/>
    <n v="1336751220"/>
    <n v="1331774434"/>
    <b v="0"/>
    <n v="44"/>
    <b v="1"/>
    <s v="music/rock"/>
    <n v="143"/>
    <n v="162.27000000000001"/>
    <s v="16-Jun-1936"/>
    <x v="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n v="1"/>
    <n v="0"/>
    <b v="0"/>
    <s v="US"/>
    <s v="USD"/>
    <n v="1383318226"/>
    <n v="1380726226"/>
    <b v="0"/>
    <n v="17"/>
    <b v="1"/>
    <s v="music/rock"/>
    <n v="114"/>
    <n v="80.59"/>
    <s v="19-Oct-1937"/>
    <x v="3"/>
    <x v="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1"/>
    <n v="0"/>
    <b v="0"/>
    <s v="US"/>
    <s v="USD"/>
    <n v="1341633540"/>
    <n v="1338336588"/>
    <b v="0"/>
    <n v="34"/>
    <b v="1"/>
    <s v="music/rock"/>
    <n v="204"/>
    <n v="59.85"/>
    <s v="21-Aug-1936"/>
    <x v="4"/>
    <x v="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"/>
    <n v="0"/>
    <b v="0"/>
    <s v="US"/>
    <s v="USD"/>
    <n v="1358755140"/>
    <n v="1357187280"/>
    <b v="0"/>
    <n v="14"/>
    <b v="1"/>
    <s v="music/rock"/>
    <n v="109"/>
    <n v="132.86000000000001"/>
    <s v="25-Feb-1937"/>
    <x v="3"/>
    <x v="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"/>
    <n v="0"/>
    <b v="0"/>
    <s v="US"/>
    <s v="USD"/>
    <n v="1359680939"/>
    <n v="1357088939"/>
    <b v="0"/>
    <n v="156"/>
    <b v="1"/>
    <s v="music/rock"/>
    <n v="144"/>
    <n v="92.55"/>
    <s v="24-Feb-1937"/>
    <x v="3"/>
    <x v="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"/>
    <n v="0"/>
    <b v="0"/>
    <s v="US"/>
    <s v="USD"/>
    <n v="1384322340"/>
    <n v="1381430646"/>
    <b v="0"/>
    <n v="128"/>
    <b v="1"/>
    <s v="music/rock"/>
    <n v="104"/>
    <n v="60.86"/>
    <s v="26-Oct-1937"/>
    <x v="3"/>
    <x v="2"/>
    <x v="4"/>
  </r>
  <r>
    <n v="792"/>
    <s v="&quot;Believable Lies&quot; - The Album"/>
    <s v="Rock n' Roll about the intersection of lies and belief: the Believable Lie."/>
    <n v="2500"/>
    <n v="2511.11"/>
    <x v="0"/>
    <n v="1"/>
    <n v="0"/>
    <b v="0"/>
    <s v="US"/>
    <s v="USD"/>
    <n v="1383861483"/>
    <n v="1381265883"/>
    <b v="0"/>
    <n v="60"/>
    <b v="1"/>
    <s v="music/rock"/>
    <n v="100"/>
    <n v="41.85"/>
    <s v="24-Oct-1937"/>
    <x v="3"/>
    <x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"/>
    <n v="0"/>
    <b v="0"/>
    <s v="US"/>
    <s v="USD"/>
    <n v="1372827540"/>
    <n v="1371491244"/>
    <b v="0"/>
    <n v="32"/>
    <b v="1"/>
    <s v="music/rock"/>
    <n v="103"/>
    <n v="88.33"/>
    <s v="18-Jul-1937"/>
    <x v="3"/>
    <x v="10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"/>
    <n v="0"/>
    <b v="0"/>
    <s v="US"/>
    <s v="USD"/>
    <n v="1315242360"/>
    <n v="1310438737"/>
    <b v="0"/>
    <n v="53"/>
    <b v="1"/>
    <s v="music/rock"/>
    <n v="105"/>
    <n v="158.96"/>
    <s v="16-Nov-1935"/>
    <x v="5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"/>
    <n v="0"/>
    <b v="0"/>
    <s v="US"/>
    <s v="USD"/>
    <n v="1333774740"/>
    <n v="1330094566"/>
    <b v="0"/>
    <n v="184"/>
    <b v="1"/>
    <s v="music/rock"/>
    <n v="112"/>
    <n v="85.05"/>
    <s v="30-May-1936"/>
    <x v="4"/>
    <x v="6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"/>
    <n v="0"/>
    <b v="0"/>
    <s v="US"/>
    <s v="USD"/>
    <n v="1379279400"/>
    <n v="1376687485"/>
    <b v="0"/>
    <n v="90"/>
    <b v="1"/>
    <s v="music/rock"/>
    <n v="101"/>
    <n v="112.61"/>
    <s v="08-Sep-1937"/>
    <x v="3"/>
    <x v="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"/>
    <n v="0"/>
    <b v="0"/>
    <s v="US"/>
    <s v="USD"/>
    <n v="1335672000"/>
    <n v="1332978688"/>
    <b v="0"/>
    <n v="71"/>
    <b v="1"/>
    <s v="music/rock"/>
    <n v="108"/>
    <n v="45.44"/>
    <s v="28-Jun-1936"/>
    <x v="4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"/>
    <n v="0"/>
    <b v="0"/>
    <s v="US"/>
    <s v="USD"/>
    <n v="1412086187"/>
    <n v="1409494187"/>
    <b v="0"/>
    <n v="87"/>
    <b v="1"/>
    <s v="music/rock"/>
    <n v="115"/>
    <n v="46.22"/>
    <s v="02-Aug-1938"/>
    <x v="2"/>
    <x v="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"/>
    <n v="0"/>
    <b v="0"/>
    <s v="US"/>
    <s v="USD"/>
    <n v="1335542446"/>
    <n v="1332950446"/>
    <b v="0"/>
    <n v="28"/>
    <b v="1"/>
    <s v="music/rock"/>
    <n v="100"/>
    <n v="178.61"/>
    <s v="28-Jun-1936"/>
    <x v="4"/>
    <x v="3"/>
    <x v="4"/>
  </r>
  <r>
    <n v="800"/>
    <s v="LF4 WildFire"/>
    <s v="Scotland's premier classic rock and metal festival, 3 days, 3-4 stages, family friendly,  for people of all ages"/>
    <n v="1500"/>
    <n v="2282"/>
    <x v="0"/>
    <n v="1"/>
    <n v="0"/>
    <b v="0"/>
    <s v="GB"/>
    <s v="GBP"/>
    <n v="1410431054"/>
    <n v="1407839054"/>
    <b v="0"/>
    <n v="56"/>
    <b v="1"/>
    <s v="music/rock"/>
    <n v="152"/>
    <n v="40.75"/>
    <s v="17-Jul-1938"/>
    <x v="2"/>
    <x v="10"/>
    <x v="4"/>
  </r>
  <r>
    <n v="801"/>
    <s v="SLUTEVER DO AMERICA TOUR"/>
    <s v="ALL WE WANT TO DO IS DRIVE AROUND AMERICA AND PLAY A BUNCH OF SHOWS, BUT WE DON'T HAVE ANY MONEY..."/>
    <n v="2000"/>
    <n v="2230.4299999999998"/>
    <x v="0"/>
    <n v="1"/>
    <n v="0"/>
    <b v="0"/>
    <s v="US"/>
    <s v="USD"/>
    <n v="1309547120"/>
    <n v="1306955120"/>
    <b v="0"/>
    <n v="51"/>
    <b v="1"/>
    <s v="music/rock"/>
    <n v="112"/>
    <n v="43.73"/>
    <s v="12-Oct-1935"/>
    <x v="5"/>
    <x v="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"/>
    <n v="0"/>
    <b v="0"/>
    <s v="US"/>
    <s v="USD"/>
    <n v="1347854700"/>
    <n v="1343867524"/>
    <b v="0"/>
    <n v="75"/>
    <b v="1"/>
    <s v="music/rock"/>
    <n v="101"/>
    <n v="81.069999999999993"/>
    <s v="15-Oct-1936"/>
    <x v="4"/>
    <x v="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"/>
    <n v="0"/>
    <b v="0"/>
    <s v="US"/>
    <s v="USD"/>
    <n v="1306630800"/>
    <n v="1304376478"/>
    <b v="0"/>
    <n v="38"/>
    <b v="1"/>
    <s v="music/rock"/>
    <n v="123"/>
    <n v="74.61"/>
    <s v="16-Sep-1935"/>
    <x v="5"/>
    <x v="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n v="0"/>
    <b v="0"/>
    <s v="US"/>
    <s v="USD"/>
    <n v="1311393540"/>
    <n v="1309919526"/>
    <b v="0"/>
    <n v="18"/>
    <b v="1"/>
    <s v="music/rock"/>
    <n v="100"/>
    <n v="305.56"/>
    <s v="11-Nov-1935"/>
    <x v="5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"/>
    <n v="0"/>
    <b v="0"/>
    <s v="US"/>
    <s v="USD"/>
    <n v="1310857200"/>
    <n v="1306525512"/>
    <b v="0"/>
    <n v="54"/>
    <b v="1"/>
    <s v="music/rock"/>
    <n v="105"/>
    <n v="58.33"/>
    <s v="08-Oct-1935"/>
    <x v="5"/>
    <x v="2"/>
    <x v="4"/>
  </r>
  <r>
    <n v="806"/>
    <s v="Golden Animals NEW Album!"/>
    <s v="Help Golden Animals finish their NEW Album!"/>
    <n v="8000"/>
    <n v="8355"/>
    <x v="0"/>
    <n v="1"/>
    <n v="0"/>
    <b v="0"/>
    <s v="US"/>
    <s v="USD"/>
    <n v="1315413339"/>
    <n v="1312821339"/>
    <b v="0"/>
    <n v="71"/>
    <b v="1"/>
    <s v="music/rock"/>
    <n v="104"/>
    <n v="117.68"/>
    <s v="10-Dec-1935"/>
    <x v="5"/>
    <x v="8"/>
    <x v="4"/>
  </r>
  <r>
    <n v="807"/>
    <s v="Sic Vita - New EP Release - 2017"/>
    <s v="Join the Sic Vita family and lend a hand as we create a new album!"/>
    <n v="4000"/>
    <n v="4205"/>
    <x v="0"/>
    <n v="1"/>
    <n v="0"/>
    <b v="0"/>
    <s v="US"/>
    <s v="USD"/>
    <n v="1488333600"/>
    <n v="1485270311"/>
    <b v="0"/>
    <n v="57"/>
    <b v="1"/>
    <s v="music/rock"/>
    <n v="105"/>
    <n v="73.77"/>
    <s v="29-Aug-1940"/>
    <x v="1"/>
    <x v="4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n v="0"/>
    <b v="0"/>
    <s v="CA"/>
    <s v="CAD"/>
    <n v="1419224340"/>
    <n v="1416363886"/>
    <b v="0"/>
    <n v="43"/>
    <b v="1"/>
    <s v="music/rock"/>
    <n v="100"/>
    <n v="104.65"/>
    <s v="10-Oct-1938"/>
    <x v="2"/>
    <x v="2"/>
    <x v="4"/>
  </r>
  <r>
    <n v="809"/>
    <s v="Peter's New Album!!"/>
    <s v="Acknowledged songwriter looking to record album of new songs to secure a Publishing Contract"/>
    <n v="4000"/>
    <n v="4151"/>
    <x v="0"/>
    <n v="1"/>
    <n v="0"/>
    <b v="0"/>
    <s v="US"/>
    <s v="USD"/>
    <n v="1390161630"/>
    <n v="1387569630"/>
    <b v="0"/>
    <n v="52"/>
    <b v="1"/>
    <s v="music/rock"/>
    <n v="104"/>
    <n v="79.83"/>
    <s v="26-Dec-1937"/>
    <x v="3"/>
    <x v="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"/>
    <n v="0"/>
    <b v="0"/>
    <s v="US"/>
    <s v="USD"/>
    <n v="1346462462"/>
    <n v="1343870462"/>
    <b v="0"/>
    <n v="27"/>
    <b v="1"/>
    <s v="music/rock"/>
    <n v="105"/>
    <n v="58.33"/>
    <s v="15-Oct-1936"/>
    <x v="4"/>
    <x v="2"/>
    <x v="4"/>
  </r>
  <r>
    <n v="811"/>
    <s v="Love Water Tour"/>
    <s v="We need your financial support to cover the tour costs!  (Sound, lights, travel, stage design)"/>
    <n v="1000"/>
    <n v="1040"/>
    <x v="0"/>
    <n v="1"/>
    <n v="0"/>
    <b v="0"/>
    <s v="US"/>
    <s v="USD"/>
    <n v="1373475120"/>
    <n v="1371569202"/>
    <b v="0"/>
    <n v="12"/>
    <b v="1"/>
    <s v="music/rock"/>
    <n v="104"/>
    <n v="86.67"/>
    <s v="19-Jul-1937"/>
    <x v="3"/>
    <x v="1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"/>
    <n v="0"/>
    <b v="0"/>
    <s v="US"/>
    <s v="USD"/>
    <n v="1362146280"/>
    <n v="1357604752"/>
    <b v="0"/>
    <n v="33"/>
    <b v="1"/>
    <s v="music/rock"/>
    <n v="152"/>
    <n v="27.61"/>
    <s v="02-Mar-1937"/>
    <x v="3"/>
    <x v="5"/>
    <x v="4"/>
  </r>
  <r>
    <n v="813"/>
    <s v="Rules of Civility and Decent Behavior"/>
    <s v="A pre order campaign to fund the pressing of our second full length vinyl LP"/>
    <n v="1500"/>
    <n v="2399.94"/>
    <x v="0"/>
    <n v="1"/>
    <n v="0"/>
    <b v="0"/>
    <s v="US"/>
    <s v="USD"/>
    <n v="1342825365"/>
    <n v="1340233365"/>
    <b v="0"/>
    <n v="96"/>
    <b v="1"/>
    <s v="music/rock"/>
    <n v="160"/>
    <n v="25"/>
    <s v="09-Sep-1936"/>
    <x v="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"/>
    <n v="0"/>
    <b v="0"/>
    <s v="US"/>
    <s v="USD"/>
    <n v="1306865040"/>
    <n v="1305568201"/>
    <b v="0"/>
    <n v="28"/>
    <b v="1"/>
    <s v="music/rock"/>
    <n v="127"/>
    <n v="45.46"/>
    <s v="28-Sep-1935"/>
    <x v="5"/>
    <x v="1"/>
    <x v="4"/>
  </r>
  <r>
    <n v="815"/>
    <s v="Some Late Help for The Early Reset"/>
    <s v="Be a part of helping The Early Reset finish their new 7 song EP."/>
    <n v="4000"/>
    <n v="4280"/>
    <x v="0"/>
    <n v="1"/>
    <n v="0"/>
    <b v="0"/>
    <s v="US"/>
    <s v="USD"/>
    <n v="1414879303"/>
    <n v="1412287303"/>
    <b v="0"/>
    <n v="43"/>
    <b v="1"/>
    <s v="music/rock"/>
    <n v="107"/>
    <n v="99.53"/>
    <s v="30-Aug-1938"/>
    <x v="2"/>
    <x v="4"/>
    <x v="4"/>
  </r>
  <r>
    <n v="816"/>
    <s v="Help Friends and Family Release Their Debut Album"/>
    <s v="Friends and Family have an album for you. They need your help to release it to the world."/>
    <n v="7000"/>
    <n v="8058.55"/>
    <x v="0"/>
    <n v="1"/>
    <n v="0"/>
    <b v="0"/>
    <s v="US"/>
    <s v="USD"/>
    <n v="1365489000"/>
    <n v="1362776043"/>
    <b v="0"/>
    <n v="205"/>
    <b v="1"/>
    <s v="music/rock"/>
    <n v="115"/>
    <n v="39.31"/>
    <s v="22-Apr-1937"/>
    <x v="3"/>
    <x v="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"/>
    <n v="0"/>
    <b v="0"/>
    <s v="US"/>
    <s v="USD"/>
    <n v="1331441940"/>
    <n v="1326810211"/>
    <b v="0"/>
    <n v="23"/>
    <b v="1"/>
    <s v="music/rock"/>
    <n v="137"/>
    <n v="89.42"/>
    <s v="28-Apr-1936"/>
    <x v="4"/>
    <x v="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"/>
    <n v="0"/>
    <b v="0"/>
    <s v="US"/>
    <s v="USD"/>
    <n v="1344358860"/>
    <n v="1343682681"/>
    <b v="0"/>
    <n v="19"/>
    <b v="1"/>
    <s v="music/rock"/>
    <n v="156"/>
    <n v="28.68"/>
    <s v="13-Oct-1936"/>
    <x v="4"/>
    <x v="2"/>
    <x v="4"/>
  </r>
  <r>
    <n v="819"/>
    <s v="Winter Tour"/>
    <s v="We are touring the Southeast in support of our new EP"/>
    <n v="400"/>
    <n v="435"/>
    <x v="0"/>
    <n v="1"/>
    <n v="0"/>
    <b v="0"/>
    <s v="US"/>
    <s v="USD"/>
    <n v="1387601040"/>
    <n v="1386806254"/>
    <b v="0"/>
    <n v="14"/>
    <b v="1"/>
    <s v="music/rock"/>
    <n v="109"/>
    <n v="31.07"/>
    <s v="19-Dec-1937"/>
    <x v="3"/>
    <x v="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"/>
    <n v="0"/>
    <b v="0"/>
    <s v="US"/>
    <s v="USD"/>
    <n v="1402290000"/>
    <n v="1399666342"/>
    <b v="0"/>
    <n v="38"/>
    <b v="1"/>
    <s v="music/rock"/>
    <n v="134"/>
    <n v="70.55"/>
    <s v="26-Apr-1938"/>
    <x v="2"/>
    <x v="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n v="0"/>
    <b v="0"/>
    <s v="US"/>
    <s v="USD"/>
    <n v="1430712060"/>
    <n v="1427753265"/>
    <b v="0"/>
    <n v="78"/>
    <b v="1"/>
    <s v="music/rock"/>
    <n v="100"/>
    <n v="224.13"/>
    <s v="01-Feb-1939"/>
    <x v="0"/>
    <x v="7"/>
    <x v="4"/>
  </r>
  <r>
    <n v="822"/>
    <s v="Soul Easy - Making music for our friends."/>
    <s v="Soul Easy recording our first full length CD.  Inspired by lots of friends and lots of good times."/>
    <n v="3000"/>
    <n v="3575"/>
    <x v="0"/>
    <n v="1"/>
    <n v="0"/>
    <b v="0"/>
    <s v="US"/>
    <s v="USD"/>
    <n v="1349477050"/>
    <n v="1346885050"/>
    <b v="0"/>
    <n v="69"/>
    <b v="1"/>
    <s v="music/rock"/>
    <n v="119"/>
    <n v="51.81"/>
    <s v="14-Nov-1936"/>
    <x v="4"/>
    <x v="11"/>
    <x v="4"/>
  </r>
  <r>
    <n v="823"/>
    <s v="Debut Album"/>
    <s v="Eyes For Fire is finally ready to release their Debut Album but we need YOU to help us put the final touches on it."/>
    <n v="800"/>
    <n v="1436"/>
    <x v="0"/>
    <n v="1"/>
    <n v="0"/>
    <b v="0"/>
    <s v="US"/>
    <s v="USD"/>
    <n v="1427062852"/>
    <n v="1424474452"/>
    <b v="0"/>
    <n v="33"/>
    <b v="1"/>
    <s v="music/rock"/>
    <n v="180"/>
    <n v="43.52"/>
    <s v="30-Dec-1938"/>
    <x v="2"/>
    <x v="8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"/>
    <n v="0"/>
    <b v="0"/>
    <s v="US"/>
    <s v="USD"/>
    <n v="1271573940"/>
    <n v="1268459318"/>
    <b v="0"/>
    <n v="54"/>
    <b v="1"/>
    <s v="music/rock"/>
    <n v="134"/>
    <n v="39.82"/>
    <s v="22-Sep-1934"/>
    <x v="6"/>
    <x v="1"/>
    <x v="4"/>
  </r>
  <r>
    <n v="825"/>
    <s v="KILL FREEMAN"/>
    <s v="Kickstarting Kill Freeman independently. Help fund the New Record, Video and Live Shows."/>
    <n v="12500"/>
    <n v="12554"/>
    <x v="0"/>
    <n v="1"/>
    <n v="0"/>
    <b v="0"/>
    <s v="US"/>
    <s v="USD"/>
    <n v="1351495284"/>
    <n v="1349335284"/>
    <b v="0"/>
    <n v="99"/>
    <b v="1"/>
    <s v="music/rock"/>
    <n v="100"/>
    <n v="126.81"/>
    <s v="09-Dec-1936"/>
    <x v="4"/>
    <x v="8"/>
    <x v="4"/>
  </r>
  <r>
    <n v="826"/>
    <s v="Protect The Dream Debut Album"/>
    <s v="Protect The Dream is preparing to record their debut album 8 years in the making. Lets make it happen Kickstarter!"/>
    <n v="5500"/>
    <n v="5580"/>
    <x v="0"/>
    <n v="1"/>
    <n v="0"/>
    <b v="0"/>
    <s v="US"/>
    <s v="USD"/>
    <n v="1332719730"/>
    <n v="1330908930"/>
    <b v="0"/>
    <n v="49"/>
    <b v="1"/>
    <s v="music/rock"/>
    <n v="101"/>
    <n v="113.88"/>
    <s v="08-Jun-1936"/>
    <x v="4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"/>
    <n v="0"/>
    <b v="0"/>
    <s v="US"/>
    <s v="USD"/>
    <n v="1329248940"/>
    <n v="1326972107"/>
    <b v="0"/>
    <n v="11"/>
    <b v="1"/>
    <s v="music/rock"/>
    <n v="103"/>
    <n v="28.18"/>
    <s v="29-Apr-1936"/>
    <x v="4"/>
    <x v="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"/>
    <n v="0"/>
    <b v="0"/>
    <s v="US"/>
    <s v="USD"/>
    <n v="1340641440"/>
    <n v="1339549982"/>
    <b v="0"/>
    <n v="38"/>
    <b v="1"/>
    <s v="music/rock"/>
    <n v="107"/>
    <n v="36.61"/>
    <s v="02-Sep-1936"/>
    <x v="4"/>
    <x v="1"/>
    <x v="4"/>
  </r>
  <r>
    <n v="829"/>
    <s v="Monk"/>
    <s v="We are a band from South East London- each member is19 years OA. We have been together for two years. Taking pride in making good music"/>
    <n v="500"/>
    <n v="520"/>
    <x v="0"/>
    <n v="1"/>
    <n v="0"/>
    <b v="0"/>
    <s v="GB"/>
    <s v="GBP"/>
    <n v="1468437240"/>
    <n v="1463253240"/>
    <b v="0"/>
    <n v="16"/>
    <b v="1"/>
    <s v="music/rock"/>
    <n v="104"/>
    <n v="32.5"/>
    <s v="22-Jan-1940"/>
    <x v="1"/>
    <x v="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n v="1"/>
    <n v="0"/>
    <b v="0"/>
    <s v="US"/>
    <s v="USD"/>
    <n v="1363952225"/>
    <n v="1361363825"/>
    <b v="0"/>
    <n v="32"/>
    <b v="1"/>
    <s v="music/rock"/>
    <n v="108"/>
    <n v="60.66"/>
    <s v="08-Apr-1937"/>
    <x v="3"/>
    <x v="0"/>
    <x v="4"/>
  </r>
  <r>
    <n v="831"/>
    <s v="Let The 7Horse Run!"/>
    <s v="7Horse is a new band with a self-funded album and a show they want to rock in your town!"/>
    <n v="1500"/>
    <n v="3500"/>
    <x v="0"/>
    <n v="1"/>
    <n v="0"/>
    <b v="0"/>
    <s v="US"/>
    <s v="USD"/>
    <n v="1335540694"/>
    <n v="1332948694"/>
    <b v="0"/>
    <n v="20"/>
    <b v="1"/>
    <s v="music/rock"/>
    <n v="233"/>
    <n v="175"/>
    <s v="28-Jun-1936"/>
    <x v="4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"/>
    <n v="0"/>
    <b v="0"/>
    <s v="US"/>
    <s v="USD"/>
    <n v="1327133580"/>
    <n v="1321978335"/>
    <b v="0"/>
    <n v="154"/>
    <b v="1"/>
    <s v="music/rock"/>
    <n v="101"/>
    <n v="97.99"/>
    <s v="10-Mar-1936"/>
    <x v="4"/>
    <x v="5"/>
    <x v="4"/>
  </r>
  <r>
    <n v="833"/>
    <s v="Ragman Rolls"/>
    <s v="This is an American rock album."/>
    <n v="6000"/>
    <n v="6100"/>
    <x v="0"/>
    <n v="1"/>
    <n v="0"/>
    <b v="0"/>
    <s v="US"/>
    <s v="USD"/>
    <n v="1397941475"/>
    <n v="1395349475"/>
    <b v="0"/>
    <n v="41"/>
    <b v="1"/>
    <s v="music/rock"/>
    <n v="102"/>
    <n v="148.78"/>
    <s v="14-Mar-1938"/>
    <x v="2"/>
    <x v="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"/>
    <n v="0"/>
    <b v="0"/>
    <s v="US"/>
    <s v="USD"/>
    <n v="1372651140"/>
    <n v="1369770292"/>
    <b v="0"/>
    <n v="75"/>
    <b v="1"/>
    <s v="music/rock"/>
    <n v="131"/>
    <n v="96.08"/>
    <s v="01-Jul-1937"/>
    <x v="3"/>
    <x v="1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"/>
    <n v="0"/>
    <b v="0"/>
    <s v="US"/>
    <s v="USD"/>
    <n v="1337396400"/>
    <n v="1333709958"/>
    <b v="0"/>
    <n v="40"/>
    <b v="1"/>
    <s v="music/rock"/>
    <n v="117"/>
    <n v="58.63"/>
    <s v="06-Jul-1936"/>
    <x v="4"/>
    <x v="10"/>
    <x v="4"/>
  </r>
  <r>
    <n v="836"/>
    <s v="DESMADRE Full Album + Press Kit"/>
    <s v="An album you can bring home to mom."/>
    <n v="5000"/>
    <n v="5046.5200000000004"/>
    <x v="0"/>
    <n v="1"/>
    <n v="0"/>
    <b v="0"/>
    <s v="US"/>
    <s v="USD"/>
    <n v="1381108918"/>
    <n v="1378516918"/>
    <b v="0"/>
    <n v="46"/>
    <b v="1"/>
    <s v="music/rock"/>
    <n v="101"/>
    <n v="109.71"/>
    <s v="27-Sep-1937"/>
    <x v="3"/>
    <x v="1"/>
    <x v="4"/>
  </r>
  <r>
    <n v="837"/>
    <s v="Take 147 - Nothin' to Lose CD Project"/>
    <s v="Take 147 is currently in the process of recording the debut album called, &quot;Nothin' to Lose&quot;."/>
    <n v="2500"/>
    <n v="3045"/>
    <x v="0"/>
    <n v="1"/>
    <n v="0"/>
    <b v="0"/>
    <s v="US"/>
    <s v="USD"/>
    <n v="1398988662"/>
    <n v="1396396662"/>
    <b v="0"/>
    <n v="62"/>
    <b v="1"/>
    <s v="music/rock"/>
    <n v="122"/>
    <n v="49.11"/>
    <s v="24-Mar-1938"/>
    <x v="2"/>
    <x v="5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"/>
    <n v="0"/>
    <b v="0"/>
    <s v="US"/>
    <s v="USD"/>
    <n v="1326835985"/>
    <n v="1324243985"/>
    <b v="0"/>
    <n v="61"/>
    <b v="1"/>
    <s v="music/rock"/>
    <n v="145"/>
    <n v="47.67"/>
    <s v="02-Apr-1936"/>
    <x v="4"/>
    <x v="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n v="1"/>
    <n v="0"/>
    <b v="0"/>
    <s v="US"/>
    <s v="USD"/>
    <n v="1348337956"/>
    <n v="1345745956"/>
    <b v="0"/>
    <n v="96"/>
    <b v="1"/>
    <s v="music/rock"/>
    <n v="117"/>
    <n v="60.74"/>
    <s v="03-Nov-1936"/>
    <x v="4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"/>
    <n v="0"/>
    <b v="0"/>
    <s v="US"/>
    <s v="USD"/>
    <n v="1474694787"/>
    <n v="1472102787"/>
    <b v="0"/>
    <n v="190"/>
    <b v="1"/>
    <s v="music/metal"/>
    <n v="120"/>
    <n v="63.38"/>
    <s v="20-Apr-1940"/>
    <x v="1"/>
    <x v="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"/>
    <n v="0"/>
    <b v="0"/>
    <s v="US"/>
    <s v="USD"/>
    <n v="1415653663"/>
    <n v="1413058063"/>
    <b v="1"/>
    <n v="94"/>
    <b v="1"/>
    <s v="music/metal"/>
    <n v="101"/>
    <n v="53.89"/>
    <s v="07-Sep-1938"/>
    <x v="2"/>
    <x v="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"/>
    <n v="0"/>
    <b v="0"/>
    <s v="CA"/>
    <s v="CAD"/>
    <n v="1381723140"/>
    <n v="1378735983"/>
    <b v="1"/>
    <n v="39"/>
    <b v="1"/>
    <s v="music/metal"/>
    <n v="104"/>
    <n v="66.87"/>
    <s v="29-Sep-1937"/>
    <x v="3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1"/>
    <n v="0"/>
    <b v="0"/>
    <s v="US"/>
    <s v="USD"/>
    <n v="1481184000"/>
    <n v="1479708680"/>
    <b v="0"/>
    <n v="127"/>
    <b v="1"/>
    <s v="music/metal"/>
    <n v="267"/>
    <n v="63.1"/>
    <s v="05-Jul-1940"/>
    <x v="1"/>
    <x v="1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"/>
    <n v="0"/>
    <b v="0"/>
    <s v="US"/>
    <s v="USD"/>
    <n v="1414817940"/>
    <n v="1411489552"/>
    <b v="1"/>
    <n v="159"/>
    <b v="1"/>
    <s v="music/metal"/>
    <n v="194"/>
    <n v="36.630000000000003"/>
    <s v="22-Aug-1938"/>
    <x v="2"/>
    <x v="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"/>
    <n v="0"/>
    <b v="0"/>
    <s v="US"/>
    <s v="USD"/>
    <n v="1473047940"/>
    <n v="1469595396"/>
    <b v="0"/>
    <n v="177"/>
    <b v="1"/>
    <s v="music/metal"/>
    <n v="120"/>
    <n v="34.01"/>
    <s v="25-Mar-1940"/>
    <x v="1"/>
    <x v="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n v="1"/>
    <n v="0"/>
    <b v="0"/>
    <s v="GB"/>
    <s v="GBP"/>
    <n v="1394460000"/>
    <n v="1393233855"/>
    <b v="0"/>
    <n v="47"/>
    <b v="1"/>
    <s v="music/metal"/>
    <n v="122"/>
    <n v="28.55"/>
    <s v="21-Feb-1938"/>
    <x v="2"/>
    <x v="7"/>
    <x v="4"/>
  </r>
  <r>
    <n v="847"/>
    <s v="CENTROPYMUSIC"/>
    <s v="MUSIC WITH MEANING!  MUSIC THAT MATTERS!!!"/>
    <n v="10"/>
    <n v="10"/>
    <x v="0"/>
    <n v="1"/>
    <n v="0"/>
    <b v="0"/>
    <s v="US"/>
    <s v="USD"/>
    <n v="1436555376"/>
    <n v="1433963376"/>
    <b v="0"/>
    <n v="1"/>
    <b v="1"/>
    <s v="music/metal"/>
    <n v="100"/>
    <n v="10"/>
    <s v="04-Apr-1939"/>
    <x v="0"/>
    <x v="0"/>
    <x v="4"/>
  </r>
  <r>
    <n v="848"/>
    <s v="God Am"/>
    <s v="God Am, a Grunge/Doom metal band, who have been trying to fund the production of our EP to bring you a unique aural assault."/>
    <n v="300"/>
    <n v="300"/>
    <x v="0"/>
    <n v="1"/>
    <n v="0"/>
    <b v="0"/>
    <s v="US"/>
    <s v="USD"/>
    <n v="1429038033"/>
    <n v="1426446033"/>
    <b v="0"/>
    <n v="16"/>
    <b v="1"/>
    <s v="music/metal"/>
    <n v="100"/>
    <n v="18.75"/>
    <s v="19-Jan-1939"/>
    <x v="0"/>
    <x v="9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"/>
    <n v="0"/>
    <b v="0"/>
    <s v="US"/>
    <s v="USD"/>
    <n v="1426473264"/>
    <n v="1424057664"/>
    <b v="0"/>
    <n v="115"/>
    <b v="1"/>
    <s v="music/metal"/>
    <n v="120"/>
    <n v="41.7"/>
    <s v="26-Dec-1938"/>
    <x v="2"/>
    <x v="8"/>
    <x v="4"/>
  </r>
  <r>
    <n v="850"/>
    <s v="Yet Further: Sioum's Second Full-Length Album"/>
    <s v="Help Chicago-based instrumental group Sioum complete the production of their 2nd full-length album."/>
    <n v="4000"/>
    <n v="6207"/>
    <x v="0"/>
    <n v="1"/>
    <n v="0"/>
    <b v="0"/>
    <s v="US"/>
    <s v="USD"/>
    <n v="1461560340"/>
    <n v="1458762717"/>
    <b v="0"/>
    <n v="133"/>
    <b v="1"/>
    <s v="music/metal"/>
    <n v="155"/>
    <n v="46.67"/>
    <s v="08-Dec-1939"/>
    <x v="0"/>
    <x v="8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n v="1"/>
    <n v="0"/>
    <b v="0"/>
    <s v="FR"/>
    <s v="EUR"/>
    <n v="1469994300"/>
    <n v="1464815253"/>
    <b v="0"/>
    <n v="70"/>
    <b v="1"/>
    <s v="music/metal"/>
    <n v="130"/>
    <n v="37.270000000000003"/>
    <s v="07-Feb-1940"/>
    <x v="1"/>
    <x v="7"/>
    <x v="4"/>
  </r>
  <r>
    <n v="852"/>
    <s v="Covers Album - Limited Vinyl Pressing"/>
    <s v="Limited edition 2x12&quot; vinyl pressing of our latest album &quot;Who Do You Think We Are?&quot;"/>
    <n v="3500"/>
    <n v="3674"/>
    <x v="0"/>
    <n v="1"/>
    <n v="0"/>
    <b v="0"/>
    <s v="US"/>
    <s v="USD"/>
    <n v="1477342800"/>
    <n v="1476386395"/>
    <b v="0"/>
    <n v="62"/>
    <b v="1"/>
    <s v="music/metal"/>
    <n v="105"/>
    <n v="59.26"/>
    <s v="01-Jun-1940"/>
    <x v="1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n v="1"/>
    <n v="0"/>
    <b v="0"/>
    <s v="US"/>
    <s v="USD"/>
    <n v="1424116709"/>
    <n v="1421524709"/>
    <b v="0"/>
    <n v="10"/>
    <b v="1"/>
    <s v="music/metal"/>
    <n v="100"/>
    <n v="30"/>
    <s v="01-Dec-1938"/>
    <x v="2"/>
    <x v="8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"/>
    <n v="0"/>
    <b v="0"/>
    <s v="US"/>
    <s v="USD"/>
    <n v="1482901546"/>
    <n v="1480309546"/>
    <b v="0"/>
    <n v="499"/>
    <b v="1"/>
    <s v="music/metal"/>
    <n v="118"/>
    <n v="65.86"/>
    <s v="11-Jul-1940"/>
    <x v="1"/>
    <x v="10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n v="1"/>
    <n v="0"/>
    <b v="0"/>
    <s v="US"/>
    <s v="USD"/>
    <n v="1469329217"/>
    <n v="1466737217"/>
    <b v="0"/>
    <n v="47"/>
    <b v="1"/>
    <s v="music/metal"/>
    <n v="103"/>
    <n v="31.91"/>
    <s v="26-Feb-1940"/>
    <x v="1"/>
    <x v="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"/>
    <n v="0"/>
    <b v="0"/>
    <s v="DE"/>
    <s v="EUR"/>
    <n v="1477422000"/>
    <n v="1472282956"/>
    <b v="0"/>
    <n v="28"/>
    <b v="1"/>
    <s v="music/metal"/>
    <n v="218"/>
    <n v="19.46"/>
    <s v="21-Apr-1940"/>
    <x v="1"/>
    <x v="0"/>
    <x v="4"/>
  </r>
  <r>
    <n v="857"/>
    <s v="A Reason To Breathe - DEBUT ALBUM"/>
    <s v="Modern Post-Hardcore/Electro music (Hardstyle, EDM, Trap, Dubstep, Dembow, House)."/>
    <n v="1200"/>
    <n v="1200"/>
    <x v="0"/>
    <n v="1"/>
    <n v="0"/>
    <b v="0"/>
    <s v="ES"/>
    <s v="EUR"/>
    <n v="1448463431"/>
    <n v="1444831031"/>
    <b v="0"/>
    <n v="24"/>
    <b v="1"/>
    <s v="music/metal"/>
    <n v="100"/>
    <n v="50"/>
    <s v="22-Jul-1939"/>
    <x v="0"/>
    <x v="1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"/>
    <n v="0"/>
    <b v="0"/>
    <s v="GB"/>
    <s v="GBP"/>
    <n v="1429138740"/>
    <n v="1426528418"/>
    <b v="0"/>
    <n v="76"/>
    <b v="1"/>
    <s v="music/metal"/>
    <n v="144"/>
    <n v="22.74"/>
    <s v="20-Jan-1939"/>
    <x v="0"/>
    <x v="9"/>
    <x v="4"/>
  </r>
  <r>
    <n v="859"/>
    <s v="Rise With Us Campaign"/>
    <s v="We are heading to the studio to create our second album and we want you to be right there with us!"/>
    <n v="4000"/>
    <n v="4187"/>
    <x v="0"/>
    <n v="1"/>
    <n v="0"/>
    <b v="0"/>
    <s v="US"/>
    <s v="USD"/>
    <n v="1433376000"/>
    <n v="1430768468"/>
    <b v="0"/>
    <n v="98"/>
    <b v="1"/>
    <s v="music/metal"/>
    <n v="105"/>
    <n v="42.72"/>
    <s v="03-Mar-1939"/>
    <x v="0"/>
    <x v="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"/>
    <n v="1"/>
    <b v="0"/>
    <s v="US"/>
    <s v="USD"/>
    <n v="1385123713"/>
    <n v="1382528113"/>
    <b v="0"/>
    <n v="48"/>
    <b v="0"/>
    <s v="music/jazz"/>
    <n v="18"/>
    <n v="52.92"/>
    <s v="06-Nov-1937"/>
    <x v="3"/>
    <x v="1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0"/>
    <n v="1"/>
    <b v="0"/>
    <s v="US"/>
    <s v="USD"/>
    <n v="1474067404"/>
    <n v="1471475404"/>
    <b v="0"/>
    <n v="2"/>
    <b v="0"/>
    <s v="music/jazz"/>
    <n v="2"/>
    <n v="50.5"/>
    <s v="13-Apr-1940"/>
    <x v="1"/>
    <x v="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n v="1"/>
    <b v="0"/>
    <s v="GB"/>
    <s v="GBP"/>
    <n v="1384179548"/>
    <n v="1381583948"/>
    <b v="0"/>
    <n v="4"/>
    <b v="0"/>
    <s v="music/jazz"/>
    <n v="0"/>
    <n v="42.5"/>
    <s v="27-Oct-1937"/>
    <x v="3"/>
    <x v="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0"/>
    <n v="1"/>
    <b v="0"/>
    <s v="US"/>
    <s v="USD"/>
    <n v="1329014966"/>
    <n v="1326422966"/>
    <b v="0"/>
    <n v="5"/>
    <b v="0"/>
    <s v="music/jazz"/>
    <n v="5"/>
    <n v="18"/>
    <s v="24-Apr-1936"/>
    <x v="4"/>
    <x v="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"/>
    <n v="1"/>
    <b v="0"/>
    <s v="US"/>
    <s v="USD"/>
    <n v="1381917540"/>
    <n v="1379990038"/>
    <b v="0"/>
    <n v="79"/>
    <b v="0"/>
    <s v="music/jazz"/>
    <n v="42"/>
    <n v="34.18"/>
    <s v="11-Oct-1937"/>
    <x v="3"/>
    <x v="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0"/>
    <n v="1"/>
    <b v="0"/>
    <s v="US"/>
    <s v="USD"/>
    <n v="1358361197"/>
    <n v="1353177197"/>
    <b v="0"/>
    <n v="2"/>
    <b v="0"/>
    <s v="music/jazz"/>
    <n v="2"/>
    <n v="22.5"/>
    <s v="16-Jan-1937"/>
    <x v="3"/>
    <x v="9"/>
    <x v="4"/>
  </r>
  <r>
    <n v="866"/>
    <s v="California Dreamin' Tour 2015"/>
    <s v="Drivetime heads to Cali for summer tour supported by @Smoothjazz.com &amp; @JJZPhilly  #Spaghettini #The Roxy"/>
    <n v="3500"/>
    <n v="640"/>
    <x v="2"/>
    <n v="0"/>
    <n v="1"/>
    <b v="0"/>
    <s v="US"/>
    <s v="USD"/>
    <n v="1425136200"/>
    <n v="1421853518"/>
    <b v="0"/>
    <n v="11"/>
    <b v="0"/>
    <s v="music/jazz"/>
    <n v="18"/>
    <n v="58.18"/>
    <s v="04-Dec-1938"/>
    <x v="2"/>
    <x v="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"/>
    <n v="1"/>
    <b v="0"/>
    <s v="US"/>
    <s v="USD"/>
    <n v="1259643540"/>
    <n v="1254450706"/>
    <b v="0"/>
    <n v="11"/>
    <b v="0"/>
    <s v="music/jazz"/>
    <n v="24"/>
    <n v="109.18"/>
    <s v="05-May-1934"/>
    <x v="6"/>
    <x v="6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n v="1"/>
    <b v="0"/>
    <s v="US"/>
    <s v="USD"/>
    <n v="1389055198"/>
    <n v="1386463198"/>
    <b v="0"/>
    <n v="1"/>
    <b v="0"/>
    <s v="music/jazz"/>
    <n v="0"/>
    <n v="50"/>
    <s v="15-Dec-1937"/>
    <x v="3"/>
    <x v="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"/>
    <n v="1"/>
    <b v="0"/>
    <s v="US"/>
    <s v="USD"/>
    <n v="1365448657"/>
    <n v="1362860257"/>
    <b v="0"/>
    <n v="3"/>
    <b v="0"/>
    <s v="music/jazz"/>
    <n v="12"/>
    <n v="346.67"/>
    <s v="23-Apr-1937"/>
    <x v="3"/>
    <x v="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n v="1"/>
    <b v="0"/>
    <s v="GB"/>
    <s v="GBP"/>
    <n v="1377995523"/>
    <n v="1375403523"/>
    <b v="0"/>
    <n v="5"/>
    <b v="0"/>
    <s v="music/jazz"/>
    <n v="0"/>
    <n v="12.4"/>
    <s v="27-Aug-1937"/>
    <x v="3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0"/>
    <n v="1"/>
    <b v="0"/>
    <s v="US"/>
    <s v="USD"/>
    <n v="1385735295"/>
    <n v="1383139695"/>
    <b v="0"/>
    <n v="12"/>
    <b v="0"/>
    <s v="music/jazz"/>
    <n v="5"/>
    <n v="27.08"/>
    <s v="12-Nov-1937"/>
    <x v="3"/>
    <x v="1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0"/>
    <n v="1"/>
    <b v="0"/>
    <s v="US"/>
    <s v="USD"/>
    <n v="1299786527"/>
    <n v="1295898527"/>
    <b v="0"/>
    <n v="2"/>
    <b v="0"/>
    <s v="music/jazz"/>
    <n v="1"/>
    <n v="32.5"/>
    <s v="23-Jun-1935"/>
    <x v="5"/>
    <x v="3"/>
    <x v="4"/>
  </r>
  <r>
    <n v="873"/>
    <s v="The Dreamer-An Original Jazz CD"/>
    <s v="Fall in love with &quot;The Dreamer&quot;, new original music from trumpeter Freddie Dunn!"/>
    <n v="3500"/>
    <n v="45"/>
    <x v="2"/>
    <n v="0"/>
    <n v="1"/>
    <b v="0"/>
    <s v="US"/>
    <s v="USD"/>
    <n v="1352610040"/>
    <n v="1349150440"/>
    <b v="0"/>
    <n v="5"/>
    <b v="0"/>
    <s v="music/jazz"/>
    <n v="1"/>
    <n v="9"/>
    <s v="07-Dec-1936"/>
    <x v="4"/>
    <x v="8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"/>
    <n v="1"/>
    <b v="0"/>
    <s v="US"/>
    <s v="USD"/>
    <n v="1367676034"/>
    <n v="1365084034"/>
    <b v="0"/>
    <n v="21"/>
    <b v="0"/>
    <s v="music/jazz"/>
    <n v="24"/>
    <n v="34.76"/>
    <s v="15-May-1937"/>
    <x v="3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n v="1"/>
    <b v="0"/>
    <s v="US"/>
    <s v="USD"/>
    <n v="1442856131"/>
    <n v="1441128131"/>
    <b v="0"/>
    <n v="0"/>
    <b v="0"/>
    <s v="music/jazz"/>
    <n v="0"/>
    <e v="#DIV/0!"/>
    <s v="15-Jun-1939"/>
    <x v="0"/>
    <x v="3"/>
    <x v="4"/>
  </r>
  <r>
    <n v="876"/>
    <s v="Sound Of Dobells"/>
    <s v="What was the greatest record shop ever?  DOBELLS!"/>
    <n v="3152"/>
    <n v="1286"/>
    <x v="2"/>
    <n v="0"/>
    <n v="1"/>
    <b v="0"/>
    <s v="GB"/>
    <s v="GBP"/>
    <n v="1359978927"/>
    <n v="1357127727"/>
    <b v="0"/>
    <n v="45"/>
    <b v="0"/>
    <s v="music/jazz"/>
    <n v="41"/>
    <n v="28.58"/>
    <s v="25-Feb-1937"/>
    <x v="3"/>
    <x v="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"/>
    <n v="1"/>
    <b v="0"/>
    <s v="US"/>
    <s v="USD"/>
    <n v="1387479360"/>
    <n v="1384887360"/>
    <b v="0"/>
    <n v="29"/>
    <b v="0"/>
    <s v="music/jazz"/>
    <n v="68"/>
    <n v="46.59"/>
    <s v="29-Nov-1937"/>
    <x v="3"/>
    <x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0"/>
    <n v="1"/>
    <b v="0"/>
    <s v="US"/>
    <s v="USD"/>
    <n v="1293082524"/>
    <n v="1290490524"/>
    <b v="0"/>
    <n v="2"/>
    <b v="0"/>
    <s v="music/jazz"/>
    <n v="1"/>
    <n v="32.5"/>
    <s v="30-Apr-1935"/>
    <x v="5"/>
    <x v="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"/>
    <n v="1"/>
    <b v="0"/>
    <s v="US"/>
    <s v="USD"/>
    <n v="1338321305"/>
    <n v="1336506905"/>
    <b v="0"/>
    <n v="30"/>
    <b v="0"/>
    <s v="music/jazz"/>
    <n v="31"/>
    <n v="21.47"/>
    <s v="03-Aug-1936"/>
    <x v="4"/>
    <x v="4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0"/>
    <n v="1"/>
    <b v="0"/>
    <s v="US"/>
    <s v="USD"/>
    <n v="1351582938"/>
    <n v="1348731738"/>
    <b v="0"/>
    <n v="8"/>
    <b v="0"/>
    <s v="music/indie rock"/>
    <n v="3"/>
    <n v="14.13"/>
    <s v="03-Dec-1936"/>
    <x v="4"/>
    <x v="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0"/>
    <n v="1"/>
    <b v="0"/>
    <s v="US"/>
    <s v="USD"/>
    <n v="1326520886"/>
    <n v="1322632886"/>
    <b v="0"/>
    <n v="1"/>
    <b v="0"/>
    <s v="music/indie rock"/>
    <n v="1"/>
    <n v="30"/>
    <s v="17-Mar-1936"/>
    <x v="4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"/>
    <n v="1"/>
    <b v="0"/>
    <s v="US"/>
    <s v="USD"/>
    <n v="1315341550"/>
    <n v="1312490350"/>
    <b v="0"/>
    <n v="14"/>
    <b v="0"/>
    <s v="music/indie rock"/>
    <n v="20"/>
    <n v="21.57"/>
    <s v="06-Dec-1935"/>
    <x v="5"/>
    <x v="8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"/>
    <n v="1"/>
    <b v="0"/>
    <s v="US"/>
    <s v="USD"/>
    <n v="1456957635"/>
    <n v="1451773635"/>
    <b v="0"/>
    <n v="24"/>
    <b v="0"/>
    <s v="music/indie rock"/>
    <n v="40"/>
    <n v="83.38"/>
    <s v="29-Sep-1939"/>
    <x v="0"/>
    <x v="1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n v="0"/>
    <n v="1"/>
    <b v="0"/>
    <s v="US"/>
    <s v="USD"/>
    <n v="1336789860"/>
    <n v="1331666146"/>
    <b v="0"/>
    <n v="2"/>
    <b v="0"/>
    <s v="music/indie rock"/>
    <n v="1"/>
    <n v="10"/>
    <s v="15-Jun-1936"/>
    <x v="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"/>
    <n v="1"/>
    <b v="0"/>
    <s v="US"/>
    <s v="USD"/>
    <n v="1483137311"/>
    <n v="1481322911"/>
    <b v="0"/>
    <n v="21"/>
    <b v="0"/>
    <s v="music/indie rock"/>
    <n v="75"/>
    <n v="35.71"/>
    <s v="21-Jul-1940"/>
    <x v="1"/>
    <x v="1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"/>
    <n v="1"/>
    <b v="0"/>
    <s v="US"/>
    <s v="USD"/>
    <n v="1473972813"/>
    <n v="1471812813"/>
    <b v="0"/>
    <n v="7"/>
    <b v="0"/>
    <s v="music/indie rock"/>
    <n v="41"/>
    <n v="29.29"/>
    <s v="17-Apr-1940"/>
    <x v="1"/>
    <x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n v="1"/>
    <b v="0"/>
    <s v="US"/>
    <s v="USD"/>
    <n v="1338159655"/>
    <n v="1335567655"/>
    <b v="0"/>
    <n v="0"/>
    <b v="0"/>
    <s v="music/indie rock"/>
    <n v="0"/>
    <e v="#DIV/0!"/>
    <s v="24-Jul-1936"/>
    <x v="4"/>
    <x v="1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0"/>
    <n v="1"/>
    <b v="0"/>
    <s v="US"/>
    <s v="USD"/>
    <n v="1314856800"/>
    <n v="1311789885"/>
    <b v="0"/>
    <n v="4"/>
    <b v="0"/>
    <s v="music/indie rock"/>
    <n v="7"/>
    <n v="18"/>
    <s v="29-Nov-1935"/>
    <x v="5"/>
    <x v="11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0"/>
    <n v="1"/>
    <b v="0"/>
    <s v="US"/>
    <s v="USD"/>
    <n v="1412534943"/>
    <n v="1409942943"/>
    <b v="0"/>
    <n v="32"/>
    <b v="0"/>
    <s v="music/indie rock"/>
    <n v="9"/>
    <n v="73.760000000000005"/>
    <s v="07-Aug-1938"/>
    <x v="2"/>
    <x v="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0"/>
    <n v="1"/>
    <b v="0"/>
    <s v="US"/>
    <s v="USD"/>
    <n v="1385055979"/>
    <n v="1382460379"/>
    <b v="0"/>
    <n v="4"/>
    <b v="0"/>
    <s v="music/indie rock"/>
    <n v="4"/>
    <n v="31.25"/>
    <s v="05-Nov-1937"/>
    <x v="3"/>
    <x v="11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0"/>
    <n v="1"/>
    <b v="0"/>
    <s v="US"/>
    <s v="USD"/>
    <n v="1408581930"/>
    <n v="1405989930"/>
    <b v="0"/>
    <n v="9"/>
    <b v="0"/>
    <s v="music/indie rock"/>
    <n v="3"/>
    <n v="28.89"/>
    <s v="28-Jun-1938"/>
    <x v="2"/>
    <x v="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"/>
    <n v="1"/>
    <b v="0"/>
    <s v="US"/>
    <s v="USD"/>
    <n v="1280635200"/>
    <n v="1273121283"/>
    <b v="0"/>
    <n v="17"/>
    <b v="0"/>
    <s v="music/indie rock"/>
    <n v="41"/>
    <n v="143.82"/>
    <s v="08-Nov-1934"/>
    <x v="6"/>
    <x v="11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n v="0"/>
    <n v="1"/>
    <b v="0"/>
    <s v="US"/>
    <s v="USD"/>
    <n v="1427920363"/>
    <n v="1425331963"/>
    <b v="0"/>
    <n v="5"/>
    <b v="0"/>
    <s v="music/indie rock"/>
    <n v="10"/>
    <n v="40"/>
    <s v="08-Jan-1939"/>
    <x v="0"/>
    <x v="9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"/>
    <n v="1"/>
    <b v="0"/>
    <s v="US"/>
    <s v="USD"/>
    <n v="1465169610"/>
    <n v="1462577610"/>
    <b v="0"/>
    <n v="53"/>
    <b v="0"/>
    <s v="music/indie rock"/>
    <n v="39"/>
    <n v="147.81"/>
    <s v="15-Jan-1940"/>
    <x v="1"/>
    <x v="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0"/>
    <n v="1"/>
    <b v="0"/>
    <s v="US"/>
    <s v="USD"/>
    <n v="1287975829"/>
    <n v="1284087829"/>
    <b v="0"/>
    <n v="7"/>
    <b v="0"/>
    <s v="music/indie rock"/>
    <n v="2"/>
    <n v="27.86"/>
    <s v="25-Feb-1935"/>
    <x v="5"/>
    <x v="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n v="0"/>
    <n v="1"/>
    <b v="0"/>
    <s v="US"/>
    <s v="USD"/>
    <n v="1440734400"/>
    <n v="1438549026"/>
    <b v="0"/>
    <n v="72"/>
    <b v="0"/>
    <s v="music/indie rock"/>
    <n v="40"/>
    <n v="44.44"/>
    <s v="20-May-1939"/>
    <x v="0"/>
    <x v="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n v="1"/>
    <b v="0"/>
    <s v="US"/>
    <s v="USD"/>
    <n v="1354123908"/>
    <n v="1351528308"/>
    <b v="0"/>
    <n v="0"/>
    <b v="0"/>
    <s v="music/indie rock"/>
    <n v="0"/>
    <e v="#DIV/0!"/>
    <s v="31-Dec-1936"/>
    <x v="4"/>
    <x v="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n v="0"/>
    <n v="1"/>
    <b v="0"/>
    <s v="US"/>
    <s v="USD"/>
    <n v="1326651110"/>
    <n v="1322763110"/>
    <b v="0"/>
    <n v="2"/>
    <b v="0"/>
    <s v="music/indie rock"/>
    <n v="3"/>
    <n v="35"/>
    <s v="18-Mar-1936"/>
    <x v="4"/>
    <x v="5"/>
    <x v="4"/>
  </r>
  <r>
    <n v="899"/>
    <s v="Lets get 48/14 pressed!!!"/>
    <s v="Lets get 48/14 pressed and in your cd players,ipods,blogs, and facebook status'. Lets get it everywhere!"/>
    <n v="750"/>
    <n v="280"/>
    <x v="2"/>
    <n v="0"/>
    <n v="1"/>
    <b v="0"/>
    <s v="US"/>
    <s v="USD"/>
    <n v="1306549362"/>
    <n v="1302661362"/>
    <b v="0"/>
    <n v="8"/>
    <b v="0"/>
    <s v="music/indie rock"/>
    <n v="37"/>
    <n v="35"/>
    <s v="30-Aug-1935"/>
    <x v="5"/>
    <x v="4"/>
    <x v="4"/>
  </r>
  <r>
    <n v="900"/>
    <s v="Project Revive: Protecting the Creative Impulse"/>
    <s v="With Project Revive, I aim to protect and nurture the creative impulse through music."/>
    <n v="5000"/>
    <n v="21"/>
    <x v="2"/>
    <n v="0"/>
    <n v="1"/>
    <b v="0"/>
    <s v="US"/>
    <s v="USD"/>
    <n v="1459365802"/>
    <n v="1456777402"/>
    <b v="0"/>
    <n v="2"/>
    <b v="0"/>
    <s v="music/jazz"/>
    <n v="0"/>
    <n v="10.5"/>
    <s v="18-Nov-1939"/>
    <x v="0"/>
    <x v="1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n v="1"/>
    <b v="0"/>
    <s v="US"/>
    <s v="USD"/>
    <n v="1276024260"/>
    <n v="1272050914"/>
    <b v="0"/>
    <n v="0"/>
    <b v="0"/>
    <s v="music/jazz"/>
    <n v="0"/>
    <e v="#DIV/0!"/>
    <s v="28-Oct-1934"/>
    <x v="6"/>
    <x v="2"/>
    <x v="4"/>
  </r>
  <r>
    <n v="902"/>
    <s v="MISTER BROWN"/>
    <s v="I'VE STARTED A BRAND NEW ALBUM THAT WILL FEATURE ACID JAZZ, FUNK, ROCK, AND DANCE WITH THE PROMISE OF TOURING NEXT YEAR IN THE USA"/>
    <n v="30000"/>
    <n v="90"/>
    <x v="2"/>
    <n v="0"/>
    <n v="1"/>
    <b v="0"/>
    <s v="US"/>
    <s v="USD"/>
    <n v="1409412600"/>
    <n v="1404947422"/>
    <b v="0"/>
    <n v="3"/>
    <b v="0"/>
    <s v="music/jazz"/>
    <n v="0"/>
    <n v="30"/>
    <s v="18-Jun-1938"/>
    <x v="2"/>
    <x v="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n v="0"/>
    <n v="1"/>
    <b v="0"/>
    <s v="US"/>
    <s v="USD"/>
    <n v="1348367100"/>
    <n v="1346180780"/>
    <b v="0"/>
    <n v="4"/>
    <b v="0"/>
    <s v="music/jazz"/>
    <n v="3"/>
    <n v="40"/>
    <s v="07-Nov-1936"/>
    <x v="4"/>
    <x v="11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n v="1"/>
    <b v="0"/>
    <s v="US"/>
    <s v="USD"/>
    <n v="1451786137"/>
    <n v="1449194137"/>
    <b v="0"/>
    <n v="3"/>
    <b v="0"/>
    <s v="music/jazz"/>
    <n v="0"/>
    <n v="50.33"/>
    <s v="03-Sep-1939"/>
    <x v="0"/>
    <x v="1"/>
    <x v="4"/>
  </r>
  <r>
    <n v="905"/>
    <s v="Jazz For Everyone!"/>
    <s v="Working hard to get into the studio to record, produce, and edit my break out CD. I hope to realize my vision!"/>
    <n v="6500"/>
    <n v="196"/>
    <x v="2"/>
    <n v="0"/>
    <n v="1"/>
    <b v="0"/>
    <s v="US"/>
    <s v="USD"/>
    <n v="1295847926"/>
    <n v="1290663926"/>
    <b v="0"/>
    <n v="6"/>
    <b v="0"/>
    <s v="music/jazz"/>
    <n v="3"/>
    <n v="32.67"/>
    <s v="02-May-1935"/>
    <x v="5"/>
    <x v="6"/>
    <x v="4"/>
  </r>
  <r>
    <n v="906"/>
    <s v="24th Music Presents Channeling Motown (Live)"/>
    <s v="The DMV's most respected saxophonist pay tribute to Motown."/>
    <n v="15000"/>
    <n v="0"/>
    <x v="2"/>
    <n v="0"/>
    <n v="1"/>
    <b v="0"/>
    <s v="US"/>
    <s v="USD"/>
    <n v="1394681590"/>
    <n v="1392093190"/>
    <b v="0"/>
    <n v="0"/>
    <b v="0"/>
    <s v="music/jazz"/>
    <n v="0"/>
    <e v="#DIV/0!"/>
    <s v="09-Feb-1938"/>
    <x v="2"/>
    <x v="7"/>
    <x v="4"/>
  </r>
  <r>
    <n v="907"/>
    <s v="Greg Chambers Saxophone CD"/>
    <s v="Greg Chambers' self-titled CD needs support for post production, replication, and promotion."/>
    <n v="2900"/>
    <n v="0"/>
    <x v="2"/>
    <n v="0"/>
    <n v="1"/>
    <b v="0"/>
    <s v="US"/>
    <s v="USD"/>
    <n v="1315715823"/>
    <n v="1313123823"/>
    <b v="0"/>
    <n v="0"/>
    <b v="0"/>
    <s v="music/jazz"/>
    <n v="0"/>
    <e v="#DIV/0!"/>
    <s v="13-Dec-1935"/>
    <x v="5"/>
    <x v="8"/>
    <x v="4"/>
  </r>
  <r>
    <n v="908"/>
    <s v="Help Tony Copeland and get free cd's and mp3's"/>
    <s v="This project is designed to help protect the environment by using Eco-friendly product packaging."/>
    <n v="2500"/>
    <n v="0"/>
    <x v="2"/>
    <n v="0"/>
    <n v="1"/>
    <b v="0"/>
    <s v="US"/>
    <s v="USD"/>
    <n v="1280206740"/>
    <n v="1276283655"/>
    <b v="0"/>
    <n v="0"/>
    <b v="0"/>
    <s v="music/jazz"/>
    <n v="0"/>
    <e v="#DIV/0!"/>
    <s v="09-Dec-1934"/>
    <x v="6"/>
    <x v="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0"/>
    <n v="1"/>
    <b v="0"/>
    <s v="US"/>
    <s v="USD"/>
    <n v="1343016000"/>
    <n v="1340296440"/>
    <b v="0"/>
    <n v="8"/>
    <b v="0"/>
    <s v="music/jazz"/>
    <n v="3"/>
    <n v="65"/>
    <s v="09-Sep-1936"/>
    <x v="4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"/>
    <n v="1"/>
    <b v="0"/>
    <s v="GB"/>
    <s v="GBP"/>
    <n v="1488546319"/>
    <n v="1483362319"/>
    <b v="0"/>
    <n v="5"/>
    <b v="0"/>
    <s v="music/jazz"/>
    <n v="22"/>
    <n v="24.6"/>
    <s v="10-Aug-1940"/>
    <x v="1"/>
    <x v="4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n v="1"/>
    <b v="0"/>
    <s v="US"/>
    <s v="USD"/>
    <n v="1390522045"/>
    <n v="1388707645"/>
    <b v="0"/>
    <n v="0"/>
    <b v="0"/>
    <s v="music/jazz"/>
    <n v="0"/>
    <e v="#DIV/0!"/>
    <s v="07-Jan-1938"/>
    <x v="2"/>
    <x v="9"/>
    <x v="4"/>
  </r>
  <r>
    <n v="912"/>
    <s v="Triad a new album by James Murrell"/>
    <s v="My new album will be called Triad, an album of original music performed by me &amp; guest musical artists."/>
    <n v="3500"/>
    <n v="30"/>
    <x v="2"/>
    <n v="0"/>
    <n v="1"/>
    <b v="0"/>
    <s v="US"/>
    <s v="USD"/>
    <n v="1355197047"/>
    <n v="1350009447"/>
    <b v="0"/>
    <n v="2"/>
    <b v="0"/>
    <s v="music/jazz"/>
    <n v="1"/>
    <n v="15"/>
    <s v="16-Dec-1936"/>
    <x v="4"/>
    <x v="8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0"/>
    <n v="1"/>
    <b v="0"/>
    <s v="US"/>
    <s v="USD"/>
    <n v="1336188019"/>
    <n v="1333596019"/>
    <b v="0"/>
    <n v="24"/>
    <b v="0"/>
    <s v="music/jazz"/>
    <n v="7"/>
    <n v="82.58"/>
    <s v="04-Jul-1936"/>
    <x v="4"/>
    <x v="10"/>
    <x v="4"/>
  </r>
  <r>
    <n v="914"/>
    <s v="Soul Of Man Video Project"/>
    <s v="This project is for the making of a music video. All funds will go towards production costs for this event only."/>
    <n v="1500"/>
    <n v="0"/>
    <x v="2"/>
    <n v="0"/>
    <n v="1"/>
    <b v="0"/>
    <s v="US"/>
    <s v="USD"/>
    <n v="1345918747"/>
    <n v="1343326747"/>
    <b v="0"/>
    <n v="0"/>
    <b v="0"/>
    <s v="music/jazz"/>
    <n v="0"/>
    <e v="#DIV/0!"/>
    <s v="10-Oct-1936"/>
    <x v="4"/>
    <x v="2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0"/>
    <n v="1"/>
    <b v="0"/>
    <s v="US"/>
    <s v="USD"/>
    <n v="1330577940"/>
    <n v="1327853914"/>
    <b v="0"/>
    <n v="9"/>
    <b v="0"/>
    <s v="music/jazz"/>
    <n v="6"/>
    <n v="41.67"/>
    <s v="08-May-1936"/>
    <x v="4"/>
    <x v="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n v="1"/>
    <b v="0"/>
    <s v="US"/>
    <s v="USD"/>
    <n v="1287723600"/>
    <n v="1284409734"/>
    <b v="0"/>
    <n v="0"/>
    <b v="0"/>
    <s v="music/jazz"/>
    <n v="0"/>
    <e v="#DIV/0!"/>
    <s v="01-Mar-1935"/>
    <x v="5"/>
    <x v="5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0"/>
    <n v="1"/>
    <b v="0"/>
    <s v="US"/>
    <s v="USD"/>
    <n v="1405305000"/>
    <n v="1402612730"/>
    <b v="0"/>
    <n v="1"/>
    <b v="0"/>
    <s v="music/jazz"/>
    <n v="1"/>
    <n v="30"/>
    <s v="26-May-1938"/>
    <x v="2"/>
    <x v="6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0"/>
    <n v="1"/>
    <b v="0"/>
    <s v="GB"/>
    <s v="GBP"/>
    <n v="1417474761"/>
    <n v="1414879161"/>
    <b v="0"/>
    <n v="10"/>
    <b v="0"/>
    <s v="music/jazz"/>
    <n v="5"/>
    <n v="19.600000000000001"/>
    <s v="25-Sep-1938"/>
    <x v="2"/>
    <x v="1"/>
    <x v="4"/>
  </r>
  <r>
    <n v="919"/>
    <s v="Jazz CD:  Out of The Blue"/>
    <s v="Cool jazz with a New Orleans flavor."/>
    <n v="20000"/>
    <n v="100"/>
    <x v="2"/>
    <n v="0"/>
    <n v="1"/>
    <b v="0"/>
    <s v="US"/>
    <s v="USD"/>
    <n v="1355930645"/>
    <n v="1352906645"/>
    <b v="0"/>
    <n v="1"/>
    <b v="0"/>
    <s v="music/jazz"/>
    <n v="1"/>
    <n v="100"/>
    <s v="14-Jan-1937"/>
    <x v="3"/>
    <x v="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n v="1"/>
    <b v="0"/>
    <s v="US"/>
    <s v="USD"/>
    <n v="1384448822"/>
    <n v="1381853222"/>
    <b v="0"/>
    <n v="0"/>
    <b v="0"/>
    <s v="music/jazz"/>
    <n v="0"/>
    <e v="#DIV/0!"/>
    <s v="30-Oct-1937"/>
    <x v="3"/>
    <x v="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"/>
    <n v="1"/>
    <b v="0"/>
    <s v="US"/>
    <s v="USD"/>
    <n v="1323666376"/>
    <n v="1320033976"/>
    <b v="0"/>
    <n v="20"/>
    <b v="0"/>
    <s v="music/jazz"/>
    <n v="31"/>
    <n v="231.75"/>
    <s v="20-Feb-1936"/>
    <x v="4"/>
    <x v="7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"/>
    <n v="1"/>
    <b v="0"/>
    <s v="US"/>
    <s v="USD"/>
    <n v="1412167393"/>
    <n v="1409143393"/>
    <b v="0"/>
    <n v="30"/>
    <b v="0"/>
    <s v="music/jazz"/>
    <n v="21"/>
    <n v="189.33"/>
    <s v="30-Jul-1938"/>
    <x v="2"/>
    <x v="1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0"/>
    <n v="1"/>
    <b v="0"/>
    <s v="US"/>
    <s v="USD"/>
    <n v="1416614523"/>
    <n v="1414018923"/>
    <b v="0"/>
    <n v="6"/>
    <b v="0"/>
    <s v="music/jazz"/>
    <n v="2"/>
    <n v="55"/>
    <s v="17-Sep-1938"/>
    <x v="2"/>
    <x v="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"/>
    <n v="1"/>
    <b v="0"/>
    <s v="US"/>
    <s v="USD"/>
    <n v="1360795069"/>
    <n v="1358203069"/>
    <b v="0"/>
    <n v="15"/>
    <b v="0"/>
    <s v="music/jazz"/>
    <n v="11"/>
    <n v="21.8"/>
    <s v="08-Mar-1937"/>
    <x v="3"/>
    <x v="5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0"/>
    <n v="1"/>
    <b v="0"/>
    <s v="US"/>
    <s v="USD"/>
    <n v="1385590111"/>
    <n v="1382994511"/>
    <b v="0"/>
    <n v="5"/>
    <b v="0"/>
    <s v="music/jazz"/>
    <n v="3"/>
    <n v="32"/>
    <s v="10-Nov-1937"/>
    <x v="3"/>
    <x v="1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n v="1"/>
    <b v="0"/>
    <s v="US"/>
    <s v="USD"/>
    <n v="1278628800"/>
    <n v="1276043330"/>
    <b v="0"/>
    <n v="0"/>
    <b v="0"/>
    <s v="music/jazz"/>
    <n v="0"/>
    <e v="#DIV/0!"/>
    <s v="07-Dec-1934"/>
    <x v="6"/>
    <x v="8"/>
    <x v="4"/>
  </r>
  <r>
    <n v="927"/>
    <s v="JETRO DA SILVA FUNK PROJECT"/>
    <s v="Studio CD/DVD Solo project of Pianist &amp; Keyboardist Jetro da Silva"/>
    <n v="20000"/>
    <n v="0"/>
    <x v="2"/>
    <n v="0"/>
    <n v="1"/>
    <b v="0"/>
    <s v="US"/>
    <s v="USD"/>
    <n v="1337024695"/>
    <n v="1334432695"/>
    <b v="0"/>
    <n v="0"/>
    <b v="0"/>
    <s v="music/jazz"/>
    <n v="0"/>
    <e v="#DIV/0!"/>
    <s v="13-Jul-1936"/>
    <x v="4"/>
    <x v="10"/>
    <x v="4"/>
  </r>
  <r>
    <n v="928"/>
    <s v="In a Jazzy Motown"/>
    <s v="A real Motown Backup singer on 22 gold and platinum albums headlines her own Jazz CD of Motown songs."/>
    <n v="14500"/>
    <n v="1575"/>
    <x v="2"/>
    <n v="0"/>
    <n v="1"/>
    <b v="0"/>
    <s v="US"/>
    <s v="USD"/>
    <n v="1353196800"/>
    <n v="1348864913"/>
    <b v="0"/>
    <n v="28"/>
    <b v="0"/>
    <s v="music/jazz"/>
    <n v="11"/>
    <n v="56.25"/>
    <s v="04-Dec-1936"/>
    <x v="4"/>
    <x v="8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n v="1"/>
    <b v="0"/>
    <s v="US"/>
    <s v="USD"/>
    <n v="1333946569"/>
    <n v="1331358169"/>
    <b v="0"/>
    <n v="0"/>
    <b v="0"/>
    <s v="music/jazz"/>
    <n v="0"/>
    <e v="#DIV/0!"/>
    <s v="12-Jun-1936"/>
    <x v="4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"/>
    <n v="1"/>
    <b v="0"/>
    <s v="US"/>
    <s v="USD"/>
    <n v="1277501520"/>
    <n v="1273874306"/>
    <b v="0"/>
    <n v="5"/>
    <b v="0"/>
    <s v="music/jazz"/>
    <n v="38"/>
    <n v="69"/>
    <s v="15-Nov-1934"/>
    <x v="6"/>
    <x v="1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0"/>
    <n v="1"/>
    <b v="0"/>
    <s v="GB"/>
    <s v="GBP"/>
    <n v="1395007200"/>
    <n v="1392021502"/>
    <b v="0"/>
    <n v="7"/>
    <b v="0"/>
    <s v="music/jazz"/>
    <n v="7"/>
    <n v="18.71"/>
    <s v="09-Feb-1938"/>
    <x v="2"/>
    <x v="7"/>
    <x v="4"/>
  </r>
  <r>
    <n v="932"/>
    <s v="Mandy Harvey Christmas Album"/>
    <s v="Help me to create my 3rd album, a Christmas CD with 16 Holiday/Original favorites!"/>
    <n v="9500"/>
    <n v="1381"/>
    <x v="2"/>
    <n v="0"/>
    <n v="1"/>
    <b v="0"/>
    <s v="US"/>
    <s v="USD"/>
    <n v="1363990545"/>
    <n v="1360106145"/>
    <b v="0"/>
    <n v="30"/>
    <b v="0"/>
    <s v="music/jazz"/>
    <n v="15"/>
    <n v="46.03"/>
    <s v="27-Mar-1937"/>
    <x v="3"/>
    <x v="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"/>
    <n v="1"/>
    <b v="0"/>
    <s v="US"/>
    <s v="USD"/>
    <n v="1399867409"/>
    <n v="1394683409"/>
    <b v="0"/>
    <n v="2"/>
    <b v="0"/>
    <s v="music/jazz"/>
    <n v="6"/>
    <n v="60"/>
    <s v="07-Mar-1938"/>
    <x v="2"/>
    <x v="5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"/>
    <n v="1"/>
    <b v="0"/>
    <s v="CA"/>
    <s v="CAD"/>
    <n v="1399183200"/>
    <n v="1396633284"/>
    <b v="0"/>
    <n v="30"/>
    <b v="0"/>
    <s v="music/jazz"/>
    <n v="30"/>
    <n v="50.67"/>
    <s v="27-Mar-1938"/>
    <x v="2"/>
    <x v="5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n v="0"/>
    <n v="1"/>
    <b v="0"/>
    <s v="US"/>
    <s v="USD"/>
    <n v="1454054429"/>
    <n v="1451462429"/>
    <b v="0"/>
    <n v="2"/>
    <b v="0"/>
    <s v="music/jazz"/>
    <n v="1"/>
    <n v="25"/>
    <s v="26-Sep-1939"/>
    <x v="0"/>
    <x v="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n v="1"/>
    <b v="0"/>
    <s v="US"/>
    <s v="USD"/>
    <n v="1326916800"/>
    <n v="1323131689"/>
    <b v="0"/>
    <n v="0"/>
    <b v="0"/>
    <s v="music/jazz"/>
    <n v="0"/>
    <e v="#DIV/0!"/>
    <s v="22-Mar-1936"/>
    <x v="4"/>
    <x v="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0"/>
    <n v="1"/>
    <b v="0"/>
    <s v="US"/>
    <s v="USD"/>
    <n v="1383509357"/>
    <n v="1380913757"/>
    <b v="0"/>
    <n v="2"/>
    <b v="0"/>
    <s v="music/jazz"/>
    <n v="1"/>
    <n v="20"/>
    <s v="21-Oct-1937"/>
    <x v="3"/>
    <x v="2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n v="1"/>
    <b v="0"/>
    <s v="US"/>
    <s v="USD"/>
    <n v="1346585448"/>
    <n v="1343993448"/>
    <b v="0"/>
    <n v="1"/>
    <b v="0"/>
    <s v="music/jazz"/>
    <n v="0"/>
    <n v="25"/>
    <s v="16-Oct-1936"/>
    <x v="4"/>
    <x v="2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0"/>
    <n v="1"/>
    <b v="0"/>
    <s v="US"/>
    <s v="USD"/>
    <n v="1372622280"/>
    <n v="1369246738"/>
    <b v="0"/>
    <n v="2"/>
    <b v="0"/>
    <s v="music/jazz"/>
    <n v="1"/>
    <n v="20"/>
    <s v="26-Jun-1937"/>
    <x v="3"/>
    <x v="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"/>
    <n v="1"/>
    <b v="0"/>
    <s v="US"/>
    <s v="USD"/>
    <n v="1439251926"/>
    <n v="1435363926"/>
    <b v="0"/>
    <n v="14"/>
    <b v="0"/>
    <s v="technology/wearables"/>
    <n v="17"/>
    <n v="110.29"/>
    <s v="18-Apr-1939"/>
    <x v="0"/>
    <x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0"/>
    <n v="1"/>
    <b v="0"/>
    <s v="US"/>
    <s v="USD"/>
    <n v="1486693145"/>
    <n v="1484101145"/>
    <b v="0"/>
    <n v="31"/>
    <b v="0"/>
    <s v="technology/wearables"/>
    <n v="2"/>
    <n v="37.450000000000003"/>
    <s v="18-Aug-1940"/>
    <x v="1"/>
    <x v="4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0"/>
    <n v="1"/>
    <b v="0"/>
    <s v="US"/>
    <s v="USD"/>
    <n v="1455826460"/>
    <n v="1452716060"/>
    <b v="0"/>
    <n v="16"/>
    <b v="0"/>
    <s v="technology/wearables"/>
    <n v="9"/>
    <n v="41.75"/>
    <s v="09-Oct-1939"/>
    <x v="0"/>
    <x v="2"/>
    <x v="2"/>
  </r>
  <r>
    <n v="943"/>
    <s v="SleepMode"/>
    <s v="A mask for home or travel that will give you the best, undisturbed sleep of your life."/>
    <n v="3000"/>
    <n v="289"/>
    <x v="2"/>
    <n v="0"/>
    <n v="1"/>
    <b v="0"/>
    <s v="US"/>
    <s v="USD"/>
    <n v="1480438905"/>
    <n v="1477843305"/>
    <b v="0"/>
    <n v="12"/>
    <b v="0"/>
    <s v="technology/wearables"/>
    <n v="10"/>
    <n v="24.08"/>
    <s v="16-Jun-1940"/>
    <x v="1"/>
    <x v="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"/>
    <n v="1"/>
    <b v="0"/>
    <s v="US"/>
    <s v="USD"/>
    <n v="1460988000"/>
    <n v="1458050450"/>
    <b v="0"/>
    <n v="96"/>
    <b v="0"/>
    <s v="technology/wearables"/>
    <n v="13"/>
    <n v="69.41"/>
    <s v="01-Dec-1939"/>
    <x v="0"/>
    <x v="8"/>
    <x v="2"/>
  </r>
  <r>
    <n v="945"/>
    <s v="CT BAND"/>
    <s v="Make your watch Smart ! CT Band is an ultra-thin, high-tech smart watch-strap awarded twice at CES 2017 las vegas"/>
    <n v="100000"/>
    <n v="2484"/>
    <x v="2"/>
    <n v="0"/>
    <n v="1"/>
    <b v="0"/>
    <s v="FR"/>
    <s v="EUR"/>
    <n v="1487462340"/>
    <n v="1482958626"/>
    <b v="0"/>
    <n v="16"/>
    <b v="0"/>
    <s v="technology/wearables"/>
    <n v="2"/>
    <n v="155.25"/>
    <s v="06-Aug-1940"/>
    <x v="1"/>
    <x v="4"/>
    <x v="2"/>
  </r>
  <r>
    <n v="946"/>
    <s v="OmniTrade Apron"/>
    <s v="Soft edged-Hard working. The perfect wearable organization for the home and professional shop."/>
    <n v="15000"/>
    <n v="286"/>
    <x v="2"/>
    <n v="0"/>
    <n v="1"/>
    <b v="0"/>
    <s v="US"/>
    <s v="USD"/>
    <n v="1473444048"/>
    <n v="1470852048"/>
    <b v="0"/>
    <n v="5"/>
    <b v="0"/>
    <s v="technology/wearables"/>
    <n v="2"/>
    <n v="57.2"/>
    <s v="07-Apr-1940"/>
    <x v="1"/>
    <x v="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n v="1"/>
    <b v="0"/>
    <s v="US"/>
    <s v="USD"/>
    <n v="1467312306"/>
    <n v="1462128306"/>
    <b v="0"/>
    <n v="0"/>
    <b v="0"/>
    <s v="technology/wearables"/>
    <n v="0"/>
    <e v="#DIV/0!"/>
    <s v="11-Jan-1940"/>
    <x v="1"/>
    <x v="9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0"/>
    <n v="1"/>
    <b v="0"/>
    <s v="NL"/>
    <s v="EUR"/>
    <n v="1457812364"/>
    <n v="1455220364"/>
    <b v="0"/>
    <n v="8"/>
    <b v="0"/>
    <s v="technology/wearables"/>
    <n v="12"/>
    <n v="60"/>
    <s v="03-Nov-1939"/>
    <x v="0"/>
    <x v="11"/>
    <x v="2"/>
  </r>
  <r>
    <n v="949"/>
    <s v="INBED"/>
    <s v="Der INBED ist ein innovatives Multisensor-Wearable fÃ¼r die SturzprÃ¤vention motorisch eingeschrÃ¤nkter Personen."/>
    <n v="20000"/>
    <n v="273"/>
    <x v="2"/>
    <n v="0"/>
    <n v="1"/>
    <b v="0"/>
    <s v="DE"/>
    <s v="EUR"/>
    <n v="1456016576"/>
    <n v="1450832576"/>
    <b v="0"/>
    <n v="7"/>
    <b v="0"/>
    <s v="technology/wearables"/>
    <n v="1"/>
    <n v="39"/>
    <s v="20-Sep-1939"/>
    <x v="0"/>
    <x v="1"/>
    <x v="2"/>
  </r>
  <r>
    <n v="950"/>
    <s v="EZC Smartlight"/>
    <s v="Rider worn tail light brake light. Adheres to virtually any coat, jacket or vest. Stays on even when you get off."/>
    <n v="5000"/>
    <n v="1402"/>
    <x v="2"/>
    <n v="0"/>
    <n v="1"/>
    <b v="0"/>
    <s v="CA"/>
    <s v="CAD"/>
    <n v="1453053661"/>
    <n v="1450461661"/>
    <b v="0"/>
    <n v="24"/>
    <b v="0"/>
    <s v="technology/wearables"/>
    <n v="28"/>
    <n v="58.42"/>
    <s v="16-Sep-1939"/>
    <x v="0"/>
    <x v="1"/>
    <x v="2"/>
  </r>
  <r>
    <n v="951"/>
    <s v="Smart Harness"/>
    <s v="Revolutionizing the way we walk our dogs!"/>
    <n v="50000"/>
    <n v="19195"/>
    <x v="2"/>
    <n v="0"/>
    <n v="1"/>
    <b v="0"/>
    <s v="US"/>
    <s v="USD"/>
    <n v="1465054872"/>
    <n v="1461166872"/>
    <b v="0"/>
    <n v="121"/>
    <b v="0"/>
    <s v="technology/wearables"/>
    <n v="38"/>
    <n v="158.63999999999999"/>
    <s v="01-Jan-1940"/>
    <x v="1"/>
    <x v="9"/>
    <x v="2"/>
  </r>
  <r>
    <n v="952"/>
    <s v="Audionoggin - Join the Earvolution"/>
    <s v="Audionoggin: Wireless personal surround sound for the athlete in everyone."/>
    <n v="49000"/>
    <n v="19572"/>
    <x v="2"/>
    <n v="0"/>
    <n v="1"/>
    <b v="0"/>
    <s v="US"/>
    <s v="USD"/>
    <n v="1479483812"/>
    <n v="1476888212"/>
    <b v="0"/>
    <n v="196"/>
    <b v="0"/>
    <s v="technology/wearables"/>
    <n v="40"/>
    <n v="99.86"/>
    <s v="06-Jun-1940"/>
    <x v="1"/>
    <x v="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0"/>
    <n v="1"/>
    <b v="0"/>
    <s v="US"/>
    <s v="USD"/>
    <n v="1422158199"/>
    <n v="1419566199"/>
    <b v="0"/>
    <n v="5"/>
    <b v="0"/>
    <s v="technology/wearables"/>
    <n v="1"/>
    <n v="25.2"/>
    <s v="11-Nov-1938"/>
    <x v="2"/>
    <x v="1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"/>
    <n v="1"/>
    <b v="0"/>
    <s v="US"/>
    <s v="USD"/>
    <n v="1440100839"/>
    <n v="1436472039"/>
    <b v="0"/>
    <n v="73"/>
    <b v="0"/>
    <s v="technology/wearables"/>
    <n v="43"/>
    <n v="89.19"/>
    <s v="29-Apr-1939"/>
    <x v="0"/>
    <x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0"/>
    <n v="1"/>
    <b v="0"/>
    <s v="US"/>
    <s v="USD"/>
    <n v="1473750300"/>
    <n v="1470294300"/>
    <b v="0"/>
    <n v="93"/>
    <b v="0"/>
    <s v="technology/wearables"/>
    <n v="6"/>
    <n v="182.62"/>
    <s v="01-Apr-1940"/>
    <x v="1"/>
    <x v="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0"/>
    <n v="1"/>
    <b v="0"/>
    <s v="US"/>
    <s v="USD"/>
    <n v="1430081759"/>
    <n v="1424901359"/>
    <b v="0"/>
    <n v="17"/>
    <b v="0"/>
    <s v="technology/wearables"/>
    <n v="2"/>
    <n v="50.65"/>
    <s v="04-Jan-1939"/>
    <x v="0"/>
    <x v="9"/>
    <x v="2"/>
  </r>
  <r>
    <n v="957"/>
    <s v="DUALBAND, the Leather NFC Smart Watch Band"/>
    <s v="A Leather Smart watch Band, that NEVER needs to be charged for only $37!"/>
    <n v="12000"/>
    <n v="233"/>
    <x v="2"/>
    <n v="0"/>
    <n v="1"/>
    <b v="0"/>
    <s v="US"/>
    <s v="USD"/>
    <n v="1479392133"/>
    <n v="1476710133"/>
    <b v="0"/>
    <n v="7"/>
    <b v="0"/>
    <s v="technology/wearables"/>
    <n v="2"/>
    <n v="33.29"/>
    <s v="05-Jun-1940"/>
    <x v="1"/>
    <x v="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"/>
    <n v="1"/>
    <b v="0"/>
    <s v="US"/>
    <s v="USD"/>
    <n v="1428641940"/>
    <n v="1426792563"/>
    <b v="0"/>
    <n v="17"/>
    <b v="0"/>
    <s v="technology/wearables"/>
    <n v="11"/>
    <n v="51.82"/>
    <s v="22-Jan-1939"/>
    <x v="0"/>
    <x v="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"/>
    <n v="1"/>
    <b v="0"/>
    <s v="US"/>
    <s v="USD"/>
    <n v="1421640665"/>
    <n v="1419048665"/>
    <b v="0"/>
    <n v="171"/>
    <b v="0"/>
    <s v="technology/wearables"/>
    <n v="39"/>
    <n v="113.63"/>
    <s v="06-Nov-1938"/>
    <x v="2"/>
    <x v="1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"/>
    <n v="1"/>
    <b v="0"/>
    <s v="US"/>
    <s v="USD"/>
    <n v="1489500155"/>
    <n v="1485874955"/>
    <b v="0"/>
    <n v="188"/>
    <b v="0"/>
    <s v="technology/wearables"/>
    <n v="46"/>
    <n v="136.46"/>
    <s v="04-Sep-1940"/>
    <x v="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"/>
    <n v="1"/>
    <b v="0"/>
    <s v="US"/>
    <s v="USD"/>
    <n v="1487617200"/>
    <n v="1483634335"/>
    <b v="0"/>
    <n v="110"/>
    <b v="0"/>
    <s v="technology/wearables"/>
    <n v="42"/>
    <n v="364.35"/>
    <s v="13-Aug-1940"/>
    <x v="1"/>
    <x v="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"/>
    <n v="1"/>
    <b v="0"/>
    <s v="US"/>
    <s v="USD"/>
    <n v="1455210353"/>
    <n v="1451927153"/>
    <b v="0"/>
    <n v="37"/>
    <b v="0"/>
    <s v="technology/wearables"/>
    <n v="28"/>
    <n v="19.239999999999998"/>
    <s v="01-Oct-1939"/>
    <x v="0"/>
    <x v="2"/>
    <x v="2"/>
  </r>
  <r>
    <n v="963"/>
    <s v="The Ultimate Learning Center"/>
    <s v="WE are molding an educated, motivated, non violent GENERATION!"/>
    <n v="35000"/>
    <n v="377"/>
    <x v="2"/>
    <n v="0"/>
    <n v="1"/>
    <b v="0"/>
    <s v="US"/>
    <s v="USD"/>
    <n v="1476717319"/>
    <n v="1473693319"/>
    <b v="0"/>
    <n v="9"/>
    <b v="0"/>
    <s v="technology/wearables"/>
    <n v="1"/>
    <n v="41.89"/>
    <s v="05-May-1940"/>
    <x v="1"/>
    <x v="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0"/>
    <n v="1"/>
    <b v="0"/>
    <s v="CA"/>
    <s v="CAD"/>
    <n v="1441119919"/>
    <n v="1437663919"/>
    <b v="0"/>
    <n v="29"/>
    <b v="0"/>
    <s v="technology/wearables"/>
    <n v="1"/>
    <n v="30.31"/>
    <s v="11-May-1939"/>
    <x v="0"/>
    <x v="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0"/>
    <n v="1"/>
    <b v="0"/>
    <s v="US"/>
    <s v="USD"/>
    <n v="1477454340"/>
    <n v="1474676646"/>
    <b v="0"/>
    <n v="6"/>
    <b v="0"/>
    <s v="technology/wearables"/>
    <n v="1"/>
    <n v="49.67"/>
    <s v="15-May-1940"/>
    <x v="1"/>
    <x v="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"/>
    <n v="1"/>
    <b v="0"/>
    <s v="US"/>
    <s v="USD"/>
    <n v="1475766932"/>
    <n v="1473174932"/>
    <b v="0"/>
    <n v="30"/>
    <b v="0"/>
    <s v="technology/wearables"/>
    <n v="15"/>
    <n v="59.2"/>
    <s v="30-Apr-1940"/>
    <x v="1"/>
    <x v="0"/>
    <x v="2"/>
  </r>
  <r>
    <n v="967"/>
    <s v="Better Beanie"/>
    <s v="Better Beanie is the new therapeutic wearable designed to assist you while keeping your hands free."/>
    <n v="20000"/>
    <n v="3562"/>
    <x v="2"/>
    <n v="0"/>
    <n v="1"/>
    <b v="0"/>
    <s v="US"/>
    <s v="USD"/>
    <n v="1461301574"/>
    <n v="1456121174"/>
    <b v="0"/>
    <n v="81"/>
    <b v="0"/>
    <s v="technology/wearables"/>
    <n v="18"/>
    <n v="43.98"/>
    <s v="12-Nov-1939"/>
    <x v="0"/>
    <x v="1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0"/>
    <n v="1"/>
    <b v="0"/>
    <s v="US"/>
    <s v="USD"/>
    <n v="1408134034"/>
    <n v="1405542034"/>
    <b v="0"/>
    <n v="4"/>
    <b v="0"/>
    <s v="technology/wearables"/>
    <n v="1"/>
    <n v="26.5"/>
    <s v="24-Jun-1938"/>
    <x v="2"/>
    <x v="3"/>
    <x v="2"/>
  </r>
  <r>
    <n v="969"/>
    <s v="Make 100 | Geek &amp; Chic: Smart Safety Jewelry."/>
    <s v="Geek &amp; Chic Smart Jewelry Collection, Wearables Meet Style!"/>
    <n v="30000"/>
    <n v="14000"/>
    <x v="2"/>
    <n v="0"/>
    <n v="1"/>
    <b v="0"/>
    <s v="MX"/>
    <s v="MXN"/>
    <n v="1486624607"/>
    <n v="1483773407"/>
    <b v="0"/>
    <n v="11"/>
    <b v="0"/>
    <s v="technology/wearables"/>
    <n v="47"/>
    <n v="1272.73"/>
    <s v="14-Aug-1940"/>
    <x v="1"/>
    <x v="4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"/>
    <n v="1"/>
    <b v="0"/>
    <s v="CA"/>
    <s v="CAD"/>
    <n v="1485147540"/>
    <n v="1481951853"/>
    <b v="0"/>
    <n v="14"/>
    <b v="0"/>
    <s v="technology/wearables"/>
    <n v="46"/>
    <n v="164"/>
    <s v="27-Jul-1940"/>
    <x v="1"/>
    <x v="1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n v="1"/>
    <b v="0"/>
    <s v="US"/>
    <s v="USD"/>
    <n v="1433178060"/>
    <n v="1429290060"/>
    <b v="0"/>
    <n v="5"/>
    <b v="0"/>
    <s v="technology/wearables"/>
    <n v="0"/>
    <n v="45.2"/>
    <s v="16-Feb-1939"/>
    <x v="0"/>
    <x v="7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"/>
    <n v="1"/>
    <b v="0"/>
    <s v="US"/>
    <s v="USD"/>
    <n v="1409813940"/>
    <n v="1407271598"/>
    <b v="0"/>
    <n v="45"/>
    <b v="0"/>
    <s v="technology/wearables"/>
    <n v="35"/>
    <n v="153.88999999999999"/>
    <s v="11-Jul-1938"/>
    <x v="2"/>
    <x v="1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0"/>
    <n v="1"/>
    <b v="0"/>
    <s v="US"/>
    <s v="USD"/>
    <n v="1447032093"/>
    <n v="1441844493"/>
    <b v="0"/>
    <n v="8"/>
    <b v="0"/>
    <s v="technology/wearables"/>
    <n v="2"/>
    <n v="51.38"/>
    <s v="22-Jun-1939"/>
    <x v="0"/>
    <x v="3"/>
    <x v="2"/>
  </r>
  <r>
    <n v="974"/>
    <s v="KneeJack"/>
    <s v="The device that allows those with artificial knees or arthritic knees to kneel down without putting pressure on their knees."/>
    <n v="50000"/>
    <n v="280"/>
    <x v="2"/>
    <n v="0"/>
    <n v="1"/>
    <b v="0"/>
    <s v="US"/>
    <s v="USD"/>
    <n v="1458925156"/>
    <n v="1456336756"/>
    <b v="0"/>
    <n v="3"/>
    <b v="0"/>
    <s v="technology/wearables"/>
    <n v="1"/>
    <n v="93.33"/>
    <s v="14-Nov-1939"/>
    <x v="0"/>
    <x v="1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0"/>
    <n v="1"/>
    <b v="0"/>
    <s v="US"/>
    <s v="USD"/>
    <n v="1467132185"/>
    <n v="1461948185"/>
    <b v="0"/>
    <n v="24"/>
    <b v="0"/>
    <s v="technology/wearables"/>
    <n v="3"/>
    <n v="108.63"/>
    <s v="09-Jan-1940"/>
    <x v="1"/>
    <x v="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0"/>
    <n v="1"/>
    <b v="0"/>
    <s v="AU"/>
    <s v="AUD"/>
    <n v="1439515497"/>
    <n v="1435627497"/>
    <b v="0"/>
    <n v="18"/>
    <b v="0"/>
    <s v="technology/wearables"/>
    <n v="2"/>
    <n v="160.5"/>
    <s v="21-Apr-1939"/>
    <x v="0"/>
    <x v="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"/>
    <n v="1"/>
    <b v="0"/>
    <s v="AT"/>
    <s v="EUR"/>
    <n v="1456094197"/>
    <n v="1453502197"/>
    <b v="0"/>
    <n v="12"/>
    <b v="0"/>
    <s v="technology/wearables"/>
    <n v="34"/>
    <n v="75.75"/>
    <s v="17-Oct-1939"/>
    <x v="0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0"/>
    <n v="1"/>
    <b v="0"/>
    <s v="SE"/>
    <s v="SEK"/>
    <n v="1456385101"/>
    <n v="1453793101"/>
    <b v="0"/>
    <n v="123"/>
    <b v="0"/>
    <s v="technology/wearables"/>
    <n v="56"/>
    <n v="790.84"/>
    <s v="19-Oct-1939"/>
    <x v="0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"/>
    <n v="1"/>
    <b v="0"/>
    <s v="US"/>
    <s v="USD"/>
    <n v="1466449140"/>
    <n v="1463392828"/>
    <b v="0"/>
    <n v="96"/>
    <b v="0"/>
    <s v="technology/wearables"/>
    <n v="83"/>
    <n v="301.94"/>
    <s v="23-Jan-1940"/>
    <x v="1"/>
    <x v="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"/>
    <n v="1"/>
    <b v="0"/>
    <s v="US"/>
    <s v="USD"/>
    <n v="1417387322"/>
    <n v="1413495722"/>
    <b v="0"/>
    <n v="31"/>
    <b v="0"/>
    <s v="technology/wearables"/>
    <n v="15"/>
    <n v="47.94"/>
    <s v="11-Sep-1938"/>
    <x v="2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n v="1"/>
    <b v="0"/>
    <s v="US"/>
    <s v="USD"/>
    <n v="1407624222"/>
    <n v="1405032222"/>
    <b v="0"/>
    <n v="4"/>
    <b v="0"/>
    <s v="technology/wearables"/>
    <n v="0"/>
    <n v="2.75"/>
    <s v="19-Jun-1938"/>
    <x v="2"/>
    <x v="3"/>
    <x v="2"/>
  </r>
  <r>
    <n v="982"/>
    <s v="Smart 2-in-1 I-PHONE HANDLE/WALLETtm"/>
    <s v="revolutonary ultra-slim 2-in-1 Smart  2-in-1 I-PHONE handle/WALLETtm with 360 rotatiion"/>
    <n v="17500"/>
    <n v="3"/>
    <x v="2"/>
    <n v="0"/>
    <n v="1"/>
    <b v="0"/>
    <s v="US"/>
    <s v="USD"/>
    <n v="1475431486"/>
    <n v="1472839486"/>
    <b v="0"/>
    <n v="3"/>
    <b v="0"/>
    <s v="technology/wearables"/>
    <n v="0"/>
    <n v="1"/>
    <s v="27-Apr-1940"/>
    <x v="1"/>
    <x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"/>
    <n v="1"/>
    <b v="0"/>
    <s v="ES"/>
    <s v="EUR"/>
    <n v="1471985640"/>
    <n v="1469289685"/>
    <b v="0"/>
    <n v="179"/>
    <b v="0"/>
    <s v="technology/wearables"/>
    <n v="30"/>
    <n v="171.79"/>
    <s v="22-Mar-1940"/>
    <x v="1"/>
    <x v="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0"/>
    <n v="1"/>
    <b v="0"/>
    <s v="US"/>
    <s v="USD"/>
    <n v="1427507208"/>
    <n v="1424918808"/>
    <b v="0"/>
    <n v="3"/>
    <b v="0"/>
    <s v="technology/wearables"/>
    <n v="1"/>
    <n v="35.33"/>
    <s v="04-Jan-1939"/>
    <x v="0"/>
    <x v="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0"/>
    <n v="1"/>
    <b v="0"/>
    <s v="DE"/>
    <s v="EUR"/>
    <n v="1451602800"/>
    <n v="1449011610"/>
    <b v="0"/>
    <n v="23"/>
    <b v="0"/>
    <s v="technology/wearables"/>
    <n v="6"/>
    <n v="82.09"/>
    <s v="02-Sep-1939"/>
    <x v="0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"/>
    <n v="1"/>
    <b v="0"/>
    <s v="GB"/>
    <s v="GBP"/>
    <n v="1452384000"/>
    <n v="1447698300"/>
    <b v="0"/>
    <n v="23"/>
    <b v="0"/>
    <s v="technology/wearables"/>
    <n v="13"/>
    <n v="110.87"/>
    <s v="19-Aug-1939"/>
    <x v="0"/>
    <x v="4"/>
    <x v="2"/>
  </r>
  <r>
    <n v="987"/>
    <s v="Kidswatcher"/>
    <s v="Always know where your precious children are. Let them explore the world freely and in a secure way by using the Kidswatcher."/>
    <n v="50000"/>
    <n v="6610"/>
    <x v="2"/>
    <n v="0"/>
    <n v="1"/>
    <b v="0"/>
    <s v="NL"/>
    <s v="EUR"/>
    <n v="1403507050"/>
    <n v="1400051050"/>
    <b v="0"/>
    <n v="41"/>
    <b v="0"/>
    <s v="technology/wearables"/>
    <n v="13"/>
    <n v="161.22"/>
    <s v="30-Apr-1938"/>
    <x v="2"/>
    <x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n v="1"/>
    <b v="0"/>
    <s v="IT"/>
    <s v="EUR"/>
    <n v="1475310825"/>
    <n v="1472718825"/>
    <b v="0"/>
    <n v="0"/>
    <b v="0"/>
    <s v="technology/wearables"/>
    <n v="0"/>
    <e v="#DIV/0!"/>
    <s v="26-Apr-1940"/>
    <x v="1"/>
    <x v="0"/>
    <x v="2"/>
  </r>
  <r>
    <n v="989"/>
    <s v="Power Rope"/>
    <s v="The most useful phone charger you will ever buy"/>
    <n v="10000"/>
    <n v="1677"/>
    <x v="2"/>
    <n v="0"/>
    <n v="1"/>
    <b v="0"/>
    <s v="US"/>
    <s v="USD"/>
    <n v="1475101495"/>
    <n v="1472509495"/>
    <b v="0"/>
    <n v="32"/>
    <b v="0"/>
    <s v="technology/wearables"/>
    <n v="17"/>
    <n v="52.41"/>
    <s v="24-Apr-1940"/>
    <x v="1"/>
    <x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n v="1"/>
    <b v="0"/>
    <s v="US"/>
    <s v="USD"/>
    <n v="1409770164"/>
    <n v="1407178164"/>
    <b v="0"/>
    <n v="2"/>
    <b v="0"/>
    <s v="technology/wearables"/>
    <n v="0"/>
    <n v="13"/>
    <s v="10-Jul-1938"/>
    <x v="2"/>
    <x v="1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0"/>
    <n v="1"/>
    <b v="0"/>
    <s v="GB"/>
    <s v="GBP"/>
    <n v="1468349460"/>
    <n v="1466186988"/>
    <b v="0"/>
    <n v="7"/>
    <b v="0"/>
    <s v="technology/wearables"/>
    <n v="4"/>
    <n v="30.29"/>
    <s v="20-Feb-1940"/>
    <x v="1"/>
    <x v="7"/>
    <x v="2"/>
  </r>
  <r>
    <n v="992"/>
    <s v="WairConditioning"/>
    <s v="The HOTTEST and COOLEST thing yet! WairConditioning... an entirely new level of comfortability!"/>
    <n v="100000"/>
    <n v="467"/>
    <x v="2"/>
    <n v="0"/>
    <n v="1"/>
    <b v="0"/>
    <s v="US"/>
    <s v="USD"/>
    <n v="1462655519"/>
    <n v="1457475119"/>
    <b v="0"/>
    <n v="4"/>
    <b v="0"/>
    <s v="technology/wearables"/>
    <n v="0"/>
    <n v="116.75"/>
    <s v="25-Nov-1939"/>
    <x v="0"/>
    <x v="1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"/>
    <n v="1"/>
    <b v="0"/>
    <s v="US"/>
    <s v="USD"/>
    <n v="1478926800"/>
    <n v="1476054568"/>
    <b v="0"/>
    <n v="196"/>
    <b v="0"/>
    <s v="technology/wearables"/>
    <n v="25"/>
    <n v="89.6"/>
    <s v="29-May-1940"/>
    <x v="1"/>
    <x v="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0"/>
    <n v="1"/>
    <b v="0"/>
    <s v="US"/>
    <s v="USD"/>
    <n v="1417388340"/>
    <n v="1412835530"/>
    <b v="0"/>
    <n v="11"/>
    <b v="0"/>
    <s v="technology/wearables"/>
    <n v="2"/>
    <n v="424.45"/>
    <s v="05-Sep-1938"/>
    <x v="2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0"/>
    <n v="1"/>
    <b v="0"/>
    <s v="US"/>
    <s v="USD"/>
    <n v="1417276800"/>
    <n v="1415140480"/>
    <b v="0"/>
    <n v="9"/>
    <b v="0"/>
    <s v="technology/wearables"/>
    <n v="7"/>
    <n v="80.67"/>
    <s v="28-Sep-1938"/>
    <x v="2"/>
    <x v="1"/>
    <x v="2"/>
  </r>
  <r>
    <n v="996"/>
    <s v="Social behavior in technical communities"/>
    <s v="Study the behaviour of technical communities by tracking their movement  through wearables"/>
    <n v="4000"/>
    <n v="65"/>
    <x v="2"/>
    <n v="0"/>
    <n v="1"/>
    <b v="0"/>
    <s v="US"/>
    <s v="USD"/>
    <n v="1406474820"/>
    <n v="1403902060"/>
    <b v="0"/>
    <n v="5"/>
    <b v="0"/>
    <s v="technology/wearables"/>
    <n v="2"/>
    <n v="13"/>
    <s v="08-Jun-1938"/>
    <x v="2"/>
    <x v="3"/>
    <x v="2"/>
  </r>
  <r>
    <n v="997"/>
    <s v="iPhanny"/>
    <s v="The iPhanny keeps your iPhone 6 safe from bending in those dangerous pants pockets."/>
    <n v="5000"/>
    <n v="65"/>
    <x v="2"/>
    <n v="0"/>
    <n v="1"/>
    <b v="0"/>
    <s v="US"/>
    <s v="USD"/>
    <n v="1417145297"/>
    <n v="1414549697"/>
    <b v="0"/>
    <n v="8"/>
    <b v="0"/>
    <s v="technology/wearables"/>
    <n v="1"/>
    <n v="8.1300000000000008"/>
    <s v="22-Sep-1938"/>
    <x v="2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n v="0"/>
    <n v="1"/>
    <b v="0"/>
    <s v="CA"/>
    <s v="CAD"/>
    <n v="1447909401"/>
    <n v="1444017801"/>
    <b v="0"/>
    <n v="229"/>
    <b v="0"/>
    <s v="technology/wearables"/>
    <n v="59"/>
    <n v="153.43"/>
    <s v="14-Jul-1939"/>
    <x v="0"/>
    <x v="1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0"/>
    <n v="1"/>
    <b v="0"/>
    <s v="CA"/>
    <s v="CAD"/>
    <n v="1415865720"/>
    <n v="1413270690"/>
    <b v="0"/>
    <n v="40"/>
    <b v="0"/>
    <s v="technology/wearables"/>
    <n v="8"/>
    <n v="292.08"/>
    <s v="09-Sep-1938"/>
    <x v="2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0"/>
    <n v="0"/>
    <n v="1"/>
    <s v="US"/>
    <s v="USD"/>
    <n v="1489537560"/>
    <n v="1484357160"/>
    <b v="0"/>
    <n v="6"/>
    <b v="0"/>
    <s v="technology/wearables"/>
    <n v="2"/>
    <n v="3304"/>
    <s v="20-Aug-1940"/>
    <x v="1"/>
    <x v="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0"/>
    <n v="0"/>
    <n v="1"/>
    <s v="GB"/>
    <s v="GBP"/>
    <n v="1485796613"/>
    <n v="1481908613"/>
    <b v="0"/>
    <n v="4"/>
    <b v="0"/>
    <s v="technology/wearables"/>
    <n v="104"/>
    <n v="1300"/>
    <s v="27-Jul-1940"/>
    <x v="1"/>
    <x v="1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"/>
    <n v="0"/>
    <n v="1"/>
    <s v="US"/>
    <s v="USD"/>
    <n v="1450331940"/>
    <n v="1447777514"/>
    <b v="0"/>
    <n v="22"/>
    <b v="0"/>
    <s v="technology/wearables"/>
    <n v="30"/>
    <n v="134.55000000000001"/>
    <s v="20-Aug-1939"/>
    <x v="0"/>
    <x v="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"/>
    <n v="0"/>
    <n v="1"/>
    <s v="FR"/>
    <s v="EUR"/>
    <n v="1489680061"/>
    <n v="1487091661"/>
    <b v="0"/>
    <n v="15"/>
    <b v="0"/>
    <s v="technology/wearables"/>
    <n v="16"/>
    <n v="214.07"/>
    <s v="16-Sep-1940"/>
    <x v="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n v="0"/>
    <n v="0"/>
    <n v="1"/>
    <s v="US"/>
    <s v="USD"/>
    <n v="1455814827"/>
    <n v="1453222827"/>
    <b v="0"/>
    <n v="95"/>
    <b v="0"/>
    <s v="technology/wearables"/>
    <n v="82"/>
    <n v="216.34"/>
    <s v="14-Oct-1939"/>
    <x v="0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"/>
    <n v="0"/>
    <n v="1"/>
    <s v="US"/>
    <s v="USD"/>
    <n v="1446217183"/>
    <n v="1443538783"/>
    <b v="0"/>
    <n v="161"/>
    <b v="0"/>
    <s v="technology/wearables"/>
    <n v="75"/>
    <n v="932.31"/>
    <s v="09-Jul-1939"/>
    <x v="0"/>
    <x v="1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0"/>
    <n v="0"/>
    <n v="1"/>
    <s v="US"/>
    <s v="USD"/>
    <n v="1418368260"/>
    <n v="1417654672"/>
    <b v="0"/>
    <n v="8"/>
    <b v="0"/>
    <s v="technology/wearables"/>
    <n v="6"/>
    <n v="29.25"/>
    <s v="23-Oct-1938"/>
    <x v="2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"/>
    <n v="0"/>
    <n v="1"/>
    <s v="US"/>
    <s v="USD"/>
    <n v="1481727623"/>
    <n v="1478095223"/>
    <b v="0"/>
    <n v="76"/>
    <b v="0"/>
    <s v="technology/wearables"/>
    <n v="44"/>
    <n v="174.95"/>
    <s v="18-Jun-1940"/>
    <x v="1"/>
    <x v="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n v="0"/>
    <n v="1"/>
    <s v="MX"/>
    <s v="MXN"/>
    <n v="1482953115"/>
    <n v="1480361115"/>
    <b v="0"/>
    <n v="1"/>
    <b v="0"/>
    <s v="technology/wearables"/>
    <n v="0"/>
    <n v="250"/>
    <s v="11-Jul-1940"/>
    <x v="1"/>
    <x v="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"/>
    <n v="0"/>
    <n v="1"/>
    <s v="US"/>
    <s v="USD"/>
    <n v="1466346646"/>
    <n v="1463754646"/>
    <b v="0"/>
    <n v="101"/>
    <b v="0"/>
    <s v="technology/wearables"/>
    <n v="13"/>
    <n v="65"/>
    <s v="27-Jan-1940"/>
    <x v="1"/>
    <x v="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n v="0"/>
    <n v="1"/>
    <s v="US"/>
    <s v="USD"/>
    <n v="1473044340"/>
    <n v="1468180462"/>
    <b v="0"/>
    <n v="4"/>
    <b v="0"/>
    <s v="technology/wearables"/>
    <n v="0"/>
    <n v="55"/>
    <s v="11-Mar-1940"/>
    <x v="1"/>
    <x v="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n v="0"/>
    <n v="1"/>
    <s v="US"/>
    <s v="USD"/>
    <n v="1418938395"/>
    <n v="1415050395"/>
    <b v="0"/>
    <n v="1"/>
    <b v="0"/>
    <s v="technology/wearables"/>
    <n v="0"/>
    <n v="75"/>
    <s v="27-Sep-1938"/>
    <x v="2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0"/>
    <n v="0"/>
    <n v="1"/>
    <s v="US"/>
    <s v="USD"/>
    <n v="1485254052"/>
    <n v="1481366052"/>
    <b v="0"/>
    <n v="775"/>
    <b v="0"/>
    <s v="technology/wearables"/>
    <n v="21535"/>
    <n v="1389.36"/>
    <s v="21-Jul-1940"/>
    <x v="1"/>
    <x v="1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"/>
    <n v="0"/>
    <n v="1"/>
    <s v="US"/>
    <s v="USD"/>
    <n v="1451419200"/>
    <n v="1449000056"/>
    <b v="0"/>
    <n v="90"/>
    <b v="0"/>
    <s v="technology/wearables"/>
    <n v="35"/>
    <n v="95.91"/>
    <s v="02-Sep-1939"/>
    <x v="0"/>
    <x v="1"/>
    <x v="2"/>
  </r>
  <r>
    <n v="1014"/>
    <s v="CHEMION: The World's First Smart Glasses (Canceled)"/>
    <s v="CHEMION is an eyewear device that lets you show your creativity to the world."/>
    <n v="10000"/>
    <n v="3060"/>
    <x v="1"/>
    <n v="0"/>
    <n v="0"/>
    <n v="1"/>
    <s v="US"/>
    <s v="USD"/>
    <n v="1420070615"/>
    <n v="1415750615"/>
    <b v="0"/>
    <n v="16"/>
    <b v="0"/>
    <s v="technology/wearables"/>
    <n v="31"/>
    <n v="191.25"/>
    <s v="04-Oct-1938"/>
    <x v="2"/>
    <x v="2"/>
    <x v="2"/>
  </r>
  <r>
    <n v="1015"/>
    <s v="SKIN - Wearable music remote control for your mobile phone"/>
    <s v="SKIN - The wearable music remote control which makes your fitness lifestyle a bit easier"/>
    <n v="9000"/>
    <n v="240"/>
    <x v="1"/>
    <n v="0"/>
    <n v="0"/>
    <n v="1"/>
    <s v="CH"/>
    <s v="CHF"/>
    <n v="1448489095"/>
    <n v="1445893495"/>
    <b v="0"/>
    <n v="6"/>
    <b v="0"/>
    <s v="technology/wearables"/>
    <n v="3"/>
    <n v="40"/>
    <s v="01-Aug-1939"/>
    <x v="0"/>
    <x v="4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0"/>
    <n v="0"/>
    <n v="1"/>
    <s v="US"/>
    <s v="USD"/>
    <n v="1459992856"/>
    <n v="1456108456"/>
    <b v="0"/>
    <n v="38"/>
    <b v="0"/>
    <s v="technology/wearables"/>
    <n v="3"/>
    <n v="74.790000000000006"/>
    <s v="12-Nov-1939"/>
    <x v="0"/>
    <x v="1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"/>
    <n v="0"/>
    <n v="1"/>
    <s v="US"/>
    <s v="USD"/>
    <n v="1448125935"/>
    <n v="1444666335"/>
    <b v="0"/>
    <n v="355"/>
    <b v="0"/>
    <s v="technology/wearables"/>
    <n v="23"/>
    <n v="161.12"/>
    <s v="20-Jul-1939"/>
    <x v="0"/>
    <x v="10"/>
    <x v="2"/>
  </r>
  <r>
    <n v="1018"/>
    <s v="Owl (Canceled)"/>
    <s v="Owl is a fitness tracker along with an accompanying iOS app, that is both fun and interactive for children."/>
    <n v="20000"/>
    <n v="621"/>
    <x v="1"/>
    <n v="0"/>
    <n v="0"/>
    <n v="1"/>
    <s v="US"/>
    <s v="USD"/>
    <n v="1468496933"/>
    <n v="1465904933"/>
    <b v="0"/>
    <n v="7"/>
    <b v="0"/>
    <s v="technology/wearables"/>
    <n v="3"/>
    <n v="88.71"/>
    <s v="18-Feb-1940"/>
    <x v="1"/>
    <x v="7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0"/>
    <n v="0"/>
    <n v="1"/>
    <s v="US"/>
    <s v="USD"/>
    <n v="1423092149"/>
    <n v="1420500149"/>
    <b v="0"/>
    <n v="400"/>
    <b v="0"/>
    <s v="technology/wearables"/>
    <n v="47"/>
    <n v="53.25"/>
    <s v="21-Nov-1938"/>
    <x v="2"/>
    <x v="1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"/>
    <n v="0"/>
    <b v="0"/>
    <s v="CA"/>
    <s v="CAD"/>
    <n v="1433206020"/>
    <n v="1430617209"/>
    <b v="0"/>
    <n v="30"/>
    <b v="1"/>
    <s v="music/electronic music"/>
    <n v="206"/>
    <n v="106.2"/>
    <s v="02-Mar-1939"/>
    <x v="0"/>
    <x v="5"/>
    <x v="4"/>
  </r>
  <r>
    <n v="1021"/>
    <s v="Rick and Morty Album &amp; Music Video"/>
    <s v="Rick and Morty concept album written by Allie Goertz + music video directed by Paul B. Cummings!"/>
    <n v="3000"/>
    <n v="10554.11"/>
    <x v="0"/>
    <n v="1"/>
    <n v="0"/>
    <b v="0"/>
    <s v="US"/>
    <s v="USD"/>
    <n v="1445054400"/>
    <n v="1443074571"/>
    <b v="1"/>
    <n v="478"/>
    <b v="1"/>
    <s v="music/electronic music"/>
    <n v="352"/>
    <n v="22.08"/>
    <s v="04-Jul-1939"/>
    <x v="0"/>
    <x v="10"/>
    <x v="4"/>
  </r>
  <r>
    <n v="1022"/>
    <s v="Sammy Bananas - Bootlegs Vol. 2!!"/>
    <s v="Help get four new bootlegs onto vinyl in the second installment of my series!"/>
    <n v="2000"/>
    <n v="2298"/>
    <x v="0"/>
    <n v="1"/>
    <n v="0"/>
    <b v="0"/>
    <s v="US"/>
    <s v="USD"/>
    <n v="1431876677"/>
    <n v="1429284677"/>
    <b v="1"/>
    <n v="74"/>
    <b v="1"/>
    <s v="music/electronic music"/>
    <n v="115"/>
    <n v="31.05"/>
    <s v="16-Feb-1939"/>
    <x v="0"/>
    <x v="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n v="1"/>
    <n v="0"/>
    <b v="0"/>
    <s v="GB"/>
    <s v="GBP"/>
    <n v="1434837861"/>
    <n v="1432245861"/>
    <b v="0"/>
    <n v="131"/>
    <b v="1"/>
    <s v="music/electronic music"/>
    <n v="237"/>
    <n v="36.21"/>
    <s v="18-Mar-1939"/>
    <x v="0"/>
    <x v="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"/>
    <n v="0"/>
    <b v="0"/>
    <s v="SE"/>
    <s v="SEK"/>
    <n v="1454248563"/>
    <n v="1451656563"/>
    <b v="1"/>
    <n v="61"/>
    <b v="1"/>
    <s v="music/electronic music"/>
    <n v="119"/>
    <n v="388.98"/>
    <s v="28-Sep-1939"/>
    <x v="0"/>
    <x v="1"/>
    <x v="4"/>
  </r>
  <r>
    <n v="1025"/>
    <s v="[NUREN] The New Renaissance"/>
    <s v="Jake Kaufman and Jessie Seely present THE WORLD'S FIRST VIRTUAL REALITY ROCK OPERA."/>
    <n v="70000"/>
    <n v="76949.820000000007"/>
    <x v="0"/>
    <n v="1"/>
    <n v="0"/>
    <b v="0"/>
    <s v="US"/>
    <s v="USD"/>
    <n v="1426532437"/>
    <n v="1423944037"/>
    <b v="1"/>
    <n v="1071"/>
    <b v="1"/>
    <s v="music/electronic music"/>
    <n v="110"/>
    <n v="71.849999999999994"/>
    <s v="25-Dec-1938"/>
    <x v="2"/>
    <x v="8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"/>
    <n v="0"/>
    <b v="0"/>
    <s v="GB"/>
    <s v="GBP"/>
    <n v="1459414016"/>
    <n v="1456480016"/>
    <b v="1"/>
    <n v="122"/>
    <b v="1"/>
    <s v="music/electronic music"/>
    <n v="100"/>
    <n v="57.38"/>
    <s v="15-Nov-1939"/>
    <x v="0"/>
    <x v="11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"/>
    <n v="0"/>
    <b v="0"/>
    <s v="US"/>
    <s v="USD"/>
    <n v="1414025347"/>
    <n v="1411433347"/>
    <b v="1"/>
    <n v="111"/>
    <b v="1"/>
    <s v="music/electronic music"/>
    <n v="103"/>
    <n v="69.67"/>
    <s v="22-Aug-1938"/>
    <x v="2"/>
    <x v="4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"/>
    <n v="0"/>
    <b v="0"/>
    <s v="GB"/>
    <s v="GBP"/>
    <n v="1488830400"/>
    <n v="1484924605"/>
    <b v="1"/>
    <n v="255"/>
    <b v="1"/>
    <s v="music/electronic music"/>
    <n v="117"/>
    <n v="45.99"/>
    <s v="26-Aug-1940"/>
    <x v="1"/>
    <x v="4"/>
    <x v="4"/>
  </r>
  <r>
    <n v="1029"/>
    <s v="StrobeHouse presents Valborg 2015"/>
    <s v="We want to recreate last years massive Valborgparty in Lund but this time even bigger!"/>
    <n v="10000"/>
    <n v="11176"/>
    <x v="0"/>
    <n v="1"/>
    <n v="0"/>
    <b v="0"/>
    <s v="SE"/>
    <s v="SEK"/>
    <n v="1428184740"/>
    <n v="1423501507"/>
    <b v="0"/>
    <n v="141"/>
    <b v="1"/>
    <s v="music/electronic music"/>
    <n v="112"/>
    <n v="79.260000000000005"/>
    <s v="21-Dec-1938"/>
    <x v="2"/>
    <x v="8"/>
    <x v="4"/>
  </r>
  <r>
    <n v="1030"/>
    <s v="The Gothsicles - I FEEL SICLE"/>
    <s v="Help fund the latest Gothsicles mega-album, I FEEL SICLE!"/>
    <n v="2000"/>
    <n v="6842"/>
    <x v="0"/>
    <n v="1"/>
    <n v="0"/>
    <b v="0"/>
    <s v="US"/>
    <s v="USD"/>
    <n v="1473680149"/>
    <n v="1472470549"/>
    <b v="0"/>
    <n v="159"/>
    <b v="1"/>
    <s v="music/electronic music"/>
    <n v="342"/>
    <n v="43.03"/>
    <s v="23-Apr-1940"/>
    <x v="1"/>
    <x v="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"/>
    <n v="0"/>
    <b v="0"/>
    <s v="US"/>
    <s v="USD"/>
    <n v="1450290010"/>
    <n v="1447698010"/>
    <b v="0"/>
    <n v="99"/>
    <b v="1"/>
    <s v="music/electronic music"/>
    <n v="107"/>
    <n v="108.48"/>
    <s v="19-Aug-1939"/>
    <x v="0"/>
    <x v="4"/>
    <x v="4"/>
  </r>
  <r>
    <n v="1032"/>
    <s v="Phantom Ship / Coastal (Album Preorder)"/>
    <s v="Ideal for living rooms and open spaces."/>
    <n v="5400"/>
    <n v="5858.84"/>
    <x v="0"/>
    <n v="1"/>
    <n v="0"/>
    <b v="0"/>
    <s v="US"/>
    <s v="USD"/>
    <n v="1466697625"/>
    <n v="1464105625"/>
    <b v="0"/>
    <n v="96"/>
    <b v="1"/>
    <s v="music/electronic music"/>
    <n v="108"/>
    <n v="61.03"/>
    <s v="31-Jan-1940"/>
    <x v="1"/>
    <x v="9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"/>
    <n v="0"/>
    <b v="0"/>
    <s v="GB"/>
    <s v="GBP"/>
    <n v="1481564080"/>
    <n v="1479144880"/>
    <b v="0"/>
    <n v="27"/>
    <b v="1"/>
    <s v="music/electronic music"/>
    <n v="103"/>
    <n v="50.59"/>
    <s v="29-Jun-1940"/>
    <x v="1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"/>
    <n v="0"/>
    <b v="0"/>
    <s v="US"/>
    <s v="USD"/>
    <n v="1470369540"/>
    <n v="1467604804"/>
    <b v="0"/>
    <n v="166"/>
    <b v="1"/>
    <s v="music/electronic music"/>
    <n v="130"/>
    <n v="39.159999999999997"/>
    <s v="06-Mar-1940"/>
    <x v="1"/>
    <x v="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"/>
    <n v="0"/>
    <b v="0"/>
    <s v="US"/>
    <s v="USD"/>
    <n v="1423668220"/>
    <n v="1421076220"/>
    <b v="0"/>
    <n v="76"/>
    <b v="1"/>
    <s v="music/electronic music"/>
    <n v="108"/>
    <n v="65.16"/>
    <s v="26-Nov-1938"/>
    <x v="2"/>
    <x v="11"/>
    <x v="4"/>
  </r>
  <r>
    <n v="1036"/>
    <s v="Bring Kyrstyn's Album to Life!"/>
    <s v="Help this Soulful &amp; Cinematic Glitch-Pop Songwriter Bring her Music to the World!  (And your Ears:)"/>
    <n v="4500"/>
    <n v="5056.22"/>
    <x v="0"/>
    <n v="1"/>
    <n v="0"/>
    <b v="0"/>
    <s v="US"/>
    <s v="USD"/>
    <n v="1357545600"/>
    <n v="1354790790"/>
    <b v="0"/>
    <n v="211"/>
    <b v="1"/>
    <s v="music/electronic music"/>
    <n v="112"/>
    <n v="23.96"/>
    <s v="01-Feb-1937"/>
    <x v="3"/>
    <x v="7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"/>
    <n v="0"/>
    <b v="0"/>
    <s v="US"/>
    <s v="USD"/>
    <n v="1431925200"/>
    <n v="1429991062"/>
    <b v="0"/>
    <n v="21"/>
    <b v="1"/>
    <s v="music/electronic music"/>
    <n v="102"/>
    <n v="48.62"/>
    <s v="23-Feb-1939"/>
    <x v="0"/>
    <x v="7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"/>
    <n v="0"/>
    <b v="0"/>
    <s v="US"/>
    <s v="USD"/>
    <n v="1458362023"/>
    <n v="1455773623"/>
    <b v="0"/>
    <n v="61"/>
    <b v="1"/>
    <s v="music/electronic music"/>
    <n v="145"/>
    <n v="35.74"/>
    <s v="08-Nov-1939"/>
    <x v="0"/>
    <x v="1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"/>
    <n v="0"/>
    <b v="0"/>
    <s v="US"/>
    <s v="USD"/>
    <n v="1481615940"/>
    <n v="1479436646"/>
    <b v="0"/>
    <n v="30"/>
    <b v="1"/>
    <s v="music/electronic music"/>
    <n v="128"/>
    <n v="21.37"/>
    <s v="02-Jul-1940"/>
    <x v="1"/>
    <x v="1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n v="0"/>
    <n v="1"/>
    <s v="US"/>
    <s v="USD"/>
    <n v="1472317209"/>
    <n v="1469725209"/>
    <b v="0"/>
    <n v="1"/>
    <b v="0"/>
    <s v="journalism/audio"/>
    <n v="0"/>
    <n v="250"/>
    <s v="27-Mar-1940"/>
    <x v="1"/>
    <x v="5"/>
    <x v="5"/>
  </r>
  <r>
    <n v="1041"/>
    <s v="Industry Success Project (Canceled)"/>
    <s v="I am trying to document what it is like to plunge head first into the music/audio industry as an intern."/>
    <n v="50"/>
    <n v="0"/>
    <x v="1"/>
    <n v="0"/>
    <n v="0"/>
    <n v="1"/>
    <s v="US"/>
    <s v="USD"/>
    <n v="1406769992"/>
    <n v="1405041992"/>
    <b v="0"/>
    <n v="0"/>
    <b v="0"/>
    <s v="journalism/audio"/>
    <n v="0"/>
    <e v="#DIV/0!"/>
    <s v="19-Jun-1938"/>
    <x v="2"/>
    <x v="3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0"/>
    <n v="0"/>
    <n v="1"/>
    <s v="US"/>
    <s v="USD"/>
    <n v="1410516000"/>
    <n v="1406824948"/>
    <b v="0"/>
    <n v="1"/>
    <b v="0"/>
    <s v="journalism/audio"/>
    <n v="2"/>
    <n v="10"/>
    <s v="07-Jul-1938"/>
    <x v="2"/>
    <x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0"/>
    <n v="0"/>
    <n v="1"/>
    <s v="US"/>
    <s v="USD"/>
    <n v="1432101855"/>
    <n v="1429509855"/>
    <b v="0"/>
    <n v="292"/>
    <b v="0"/>
    <s v="journalism/audio"/>
    <n v="9"/>
    <n v="29.24"/>
    <s v="19-Feb-1939"/>
    <x v="0"/>
    <x v="7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n v="0"/>
    <n v="1"/>
    <s v="US"/>
    <s v="USD"/>
    <n v="1425587220"/>
    <n v="1420668801"/>
    <b v="0"/>
    <n v="2"/>
    <b v="0"/>
    <s v="journalism/audio"/>
    <n v="0"/>
    <n v="3"/>
    <s v="22-Nov-1938"/>
    <x v="2"/>
    <x v="11"/>
    <x v="5"/>
  </r>
  <r>
    <n v="1045"/>
    <s v="In Case Of Emergency (Canceled)"/>
    <s v="In Case Of Emergency is a radio talk show for preppers, beginning preppers, and with preparedness in mind."/>
    <n v="10000"/>
    <n v="266"/>
    <x v="1"/>
    <n v="0"/>
    <n v="0"/>
    <n v="1"/>
    <s v="US"/>
    <s v="USD"/>
    <n v="1408827550"/>
    <n v="1406235550"/>
    <b v="0"/>
    <n v="8"/>
    <b v="0"/>
    <s v="journalism/audio"/>
    <n v="3"/>
    <n v="33.25"/>
    <s v="01-Jul-1938"/>
    <x v="2"/>
    <x v="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n v="0"/>
    <n v="1"/>
    <s v="DE"/>
    <s v="EUR"/>
    <n v="1451161560"/>
    <n v="1447273560"/>
    <b v="0"/>
    <n v="0"/>
    <b v="0"/>
    <s v="journalism/audio"/>
    <n v="0"/>
    <e v="#DIV/0!"/>
    <s v="15-Aug-1939"/>
    <x v="0"/>
    <x v="4"/>
    <x v="5"/>
  </r>
  <r>
    <n v="1047"/>
    <s v="Start a New Podcast (Canceled)"/>
    <s v="I wish to start a new podcast called Voices of Texas, and I want to interview interesting people of Texas each week."/>
    <n v="2000"/>
    <n v="1"/>
    <x v="1"/>
    <n v="0"/>
    <n v="0"/>
    <n v="1"/>
    <s v="US"/>
    <s v="USD"/>
    <n v="1415219915"/>
    <n v="1412624315"/>
    <b v="0"/>
    <n v="1"/>
    <b v="0"/>
    <s v="journalism/audio"/>
    <n v="0"/>
    <n v="1"/>
    <s v="03-Sep-1938"/>
    <x v="2"/>
    <x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0"/>
    <n v="0"/>
    <n v="1"/>
    <s v="US"/>
    <s v="USD"/>
    <n v="1474766189"/>
    <n v="1471310189"/>
    <b v="0"/>
    <n v="4"/>
    <b v="0"/>
    <s v="journalism/audio"/>
    <n v="1"/>
    <n v="53"/>
    <s v="12-Apr-1940"/>
    <x v="1"/>
    <x v="0"/>
    <x v="5"/>
  </r>
  <r>
    <n v="1049"/>
    <s v="J1 (Canceled)"/>
    <s v="------"/>
    <n v="12000"/>
    <n v="0"/>
    <x v="1"/>
    <n v="0"/>
    <n v="0"/>
    <n v="1"/>
    <s v="US"/>
    <s v="USD"/>
    <n v="1455272445"/>
    <n v="1452680445"/>
    <b v="0"/>
    <n v="0"/>
    <b v="0"/>
    <s v="journalism/audio"/>
    <n v="0"/>
    <e v="#DIV/0!"/>
    <s v="08-Oct-1939"/>
    <x v="0"/>
    <x v="2"/>
    <x v="5"/>
  </r>
  <r>
    <n v="1050"/>
    <s v="The (Secular) Barbershop Podcast (Canceled)"/>
    <s v="Secularism is on the rise and I hear you.Talk to me."/>
    <n v="2500"/>
    <n v="0"/>
    <x v="1"/>
    <n v="0"/>
    <n v="0"/>
    <n v="1"/>
    <s v="US"/>
    <s v="USD"/>
    <n v="1442257677"/>
    <n v="1439665677"/>
    <b v="0"/>
    <n v="0"/>
    <b v="0"/>
    <s v="journalism/audio"/>
    <n v="0"/>
    <e v="#DIV/0!"/>
    <s v="31-May-1939"/>
    <x v="0"/>
    <x v="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n v="0"/>
    <n v="1"/>
    <s v="US"/>
    <s v="USD"/>
    <n v="1409098825"/>
    <n v="1406679625"/>
    <b v="0"/>
    <n v="0"/>
    <b v="0"/>
    <s v="journalism/audio"/>
    <n v="0"/>
    <e v="#DIV/0!"/>
    <s v="05-Jul-1938"/>
    <x v="2"/>
    <x v="1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n v="0"/>
    <n v="1"/>
    <s v="US"/>
    <s v="USD"/>
    <n v="1465243740"/>
    <n v="1461438495"/>
    <b v="0"/>
    <n v="0"/>
    <b v="0"/>
    <s v="journalism/audio"/>
    <n v="0"/>
    <e v="#DIV/0!"/>
    <s v="04-Jan-1940"/>
    <x v="1"/>
    <x v="9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"/>
    <n v="0"/>
    <n v="1"/>
    <s v="US"/>
    <s v="USD"/>
    <n v="1488773332"/>
    <n v="1486613332"/>
    <b v="0"/>
    <n v="1"/>
    <b v="0"/>
    <s v="journalism/audio"/>
    <n v="1"/>
    <n v="15"/>
    <s v="12-Sep-1940"/>
    <x v="1"/>
    <x v="1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n v="0"/>
    <n v="1"/>
    <s v="US"/>
    <s v="USD"/>
    <n v="1407708000"/>
    <n v="1405110399"/>
    <b v="0"/>
    <n v="0"/>
    <b v="0"/>
    <s v="journalism/audio"/>
    <n v="0"/>
    <e v="#DIV/0!"/>
    <s v="20-Jun-1938"/>
    <x v="2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n v="0"/>
    <n v="1"/>
    <s v="US"/>
    <s v="USD"/>
    <n v="1457394545"/>
    <n v="1454802545"/>
    <b v="0"/>
    <n v="0"/>
    <b v="0"/>
    <s v="journalism/audio"/>
    <n v="0"/>
    <e v="#DIV/0!"/>
    <s v="30-Oct-1939"/>
    <x v="0"/>
    <x v="2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n v="0"/>
    <n v="1"/>
    <s v="US"/>
    <s v="USD"/>
    <n v="1429892177"/>
    <n v="1424711777"/>
    <b v="0"/>
    <n v="0"/>
    <b v="0"/>
    <s v="journalism/audio"/>
    <n v="0"/>
    <e v="#DIV/0!"/>
    <s v="02-Jan-1939"/>
    <x v="0"/>
    <x v="9"/>
    <x v="5"/>
  </r>
  <r>
    <n v="1057"/>
    <s v="Support Independent Media (Canceled)"/>
    <s v="Sayin it Plain is a Independent Radio Show created to inform the public and empower the community."/>
    <n v="10000"/>
    <n v="0"/>
    <x v="1"/>
    <n v="0"/>
    <n v="0"/>
    <n v="1"/>
    <s v="US"/>
    <s v="USD"/>
    <n v="1480888483"/>
    <n v="1478292883"/>
    <b v="0"/>
    <n v="0"/>
    <b v="0"/>
    <s v="journalism/audio"/>
    <n v="0"/>
    <e v="#DIV/0!"/>
    <s v="20-Jun-1940"/>
    <x v="1"/>
    <x v="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n v="0"/>
    <n v="1"/>
    <s v="US"/>
    <s v="USD"/>
    <n v="1427328000"/>
    <n v="1423777043"/>
    <b v="0"/>
    <n v="0"/>
    <b v="0"/>
    <s v="journalism/audio"/>
    <n v="0"/>
    <e v="#DIV/0!"/>
    <s v="23-Dec-1938"/>
    <x v="2"/>
    <x v="8"/>
    <x v="5"/>
  </r>
  <r>
    <n v="1059"/>
    <s v="Voice Over Artist (Canceled)"/>
    <s v="Turning myself into a vocal artist."/>
    <n v="1100"/>
    <n v="0"/>
    <x v="1"/>
    <n v="0"/>
    <n v="0"/>
    <n v="1"/>
    <s v="US"/>
    <s v="USD"/>
    <n v="1426269456"/>
    <n v="1423681056"/>
    <b v="0"/>
    <n v="0"/>
    <b v="0"/>
    <s v="journalism/audio"/>
    <n v="0"/>
    <e v="#DIV/0!"/>
    <s v="22-Dec-1938"/>
    <x v="2"/>
    <x v="8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"/>
    <n v="0"/>
    <n v="1"/>
    <s v="US"/>
    <s v="USD"/>
    <n v="1429134893"/>
    <n v="1426542893"/>
    <b v="0"/>
    <n v="1"/>
    <b v="0"/>
    <s v="journalism/audio"/>
    <n v="1"/>
    <n v="50"/>
    <s v="20-Jan-1939"/>
    <x v="0"/>
    <x v="9"/>
    <x v="5"/>
  </r>
  <r>
    <n v="1061"/>
    <s v="Chat Box 23 (Canceled)"/>
    <s v="T.O., Adi &amp; Mercedes discuss their point of views, women's issues &amp; Hollywood Hotties."/>
    <n v="4000"/>
    <n v="0"/>
    <x v="1"/>
    <n v="0"/>
    <n v="0"/>
    <n v="1"/>
    <s v="US"/>
    <s v="USD"/>
    <n v="1462150800"/>
    <n v="1456987108"/>
    <b v="0"/>
    <n v="0"/>
    <b v="0"/>
    <s v="journalism/audio"/>
    <n v="0"/>
    <e v="#DIV/0!"/>
    <s v="20-Nov-1939"/>
    <x v="0"/>
    <x v="11"/>
    <x v="5"/>
  </r>
  <r>
    <n v="1062"/>
    <s v="RETURNING AT A LATER DATE"/>
    <s v="SEE US ON PATREON www.badgirlartwork.com"/>
    <n v="199"/>
    <n v="190"/>
    <x v="1"/>
    <n v="0"/>
    <n v="0"/>
    <n v="1"/>
    <s v="US"/>
    <s v="USD"/>
    <n v="1468351341"/>
    <n v="1467746541"/>
    <b v="0"/>
    <n v="4"/>
    <b v="0"/>
    <s v="journalism/audio"/>
    <n v="95"/>
    <n v="47.5"/>
    <s v="07-Mar-1940"/>
    <x v="1"/>
    <x v="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n v="0"/>
    <n v="1"/>
    <s v="US"/>
    <s v="USD"/>
    <n v="1472604262"/>
    <n v="1470012262"/>
    <b v="0"/>
    <n v="0"/>
    <b v="0"/>
    <s v="journalism/audio"/>
    <n v="0"/>
    <e v="#DIV/0!"/>
    <s v="30-Mar-1940"/>
    <x v="1"/>
    <x v="5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0"/>
    <n v="1"/>
    <b v="0"/>
    <s v="US"/>
    <s v="USD"/>
    <n v="1373174903"/>
    <n v="1369286903"/>
    <b v="0"/>
    <n v="123"/>
    <b v="0"/>
    <s v="games/video games"/>
    <n v="9"/>
    <n v="65.67"/>
    <s v="26-Jun-1937"/>
    <x v="3"/>
    <x v="3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0"/>
    <n v="1"/>
    <b v="0"/>
    <s v="AU"/>
    <s v="AUD"/>
    <n v="1392800922"/>
    <n v="1390381722"/>
    <b v="0"/>
    <n v="5"/>
    <b v="0"/>
    <s v="games/video games"/>
    <n v="3"/>
    <n v="16.2"/>
    <s v="23-Jan-1938"/>
    <x v="2"/>
    <x v="9"/>
    <x v="6"/>
  </r>
  <r>
    <n v="1066"/>
    <s v="So I'm A Dark Lord"/>
    <s v="A parody of old school RPGs where you are a new Dark Lord on a quest to amass monsters and allies on your side."/>
    <n v="150000"/>
    <n v="5051"/>
    <x v="2"/>
    <n v="0"/>
    <n v="1"/>
    <b v="0"/>
    <s v="US"/>
    <s v="USD"/>
    <n v="1375657582"/>
    <n v="1371769582"/>
    <b v="0"/>
    <n v="148"/>
    <b v="0"/>
    <s v="games/video games"/>
    <n v="3"/>
    <n v="34.130000000000003"/>
    <s v="21-Jul-1937"/>
    <x v="3"/>
    <x v="1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"/>
    <n v="1"/>
    <b v="0"/>
    <s v="US"/>
    <s v="USD"/>
    <n v="1387657931"/>
    <n v="1385065931"/>
    <b v="0"/>
    <n v="10"/>
    <b v="0"/>
    <s v="games/video games"/>
    <n v="26"/>
    <n v="13"/>
    <s v="01-Dec-1937"/>
    <x v="3"/>
    <x v="8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n v="1"/>
    <b v="0"/>
    <s v="US"/>
    <s v="USD"/>
    <n v="1460274864"/>
    <n v="1457686464"/>
    <b v="0"/>
    <n v="4"/>
    <b v="0"/>
    <s v="games/video games"/>
    <n v="0"/>
    <n v="11.25"/>
    <s v="27-Nov-1939"/>
    <x v="0"/>
    <x v="11"/>
    <x v="6"/>
  </r>
  <r>
    <n v="1069"/>
    <s v="Until The End (PC, Mac, and Linux)"/>
    <s v="A run-n-gun zombie survival game where you scavenge for items to make the night a little less scary."/>
    <n v="2200"/>
    <n v="850"/>
    <x v="2"/>
    <n v="0"/>
    <n v="1"/>
    <b v="0"/>
    <s v="US"/>
    <s v="USD"/>
    <n v="1385447459"/>
    <n v="1382679059"/>
    <b v="0"/>
    <n v="21"/>
    <b v="0"/>
    <s v="games/video games"/>
    <n v="39"/>
    <n v="40.479999999999997"/>
    <s v="07-Nov-1937"/>
    <x v="3"/>
    <x v="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0"/>
    <n v="1"/>
    <b v="0"/>
    <s v="US"/>
    <s v="USD"/>
    <n v="1349050622"/>
    <n v="1347322622"/>
    <b v="0"/>
    <n v="2"/>
    <b v="0"/>
    <s v="games/video games"/>
    <n v="1"/>
    <n v="35"/>
    <s v="19-Nov-1936"/>
    <x v="4"/>
    <x v="11"/>
    <x v="6"/>
  </r>
  <r>
    <n v="1071"/>
    <s v="DJ's Bane"/>
    <s v="I'm making a game where you choose how you want to kill the DJ, so you yourself can decide what music will be played at the party."/>
    <n v="100"/>
    <n v="0"/>
    <x v="2"/>
    <n v="0"/>
    <n v="1"/>
    <b v="0"/>
    <s v="NO"/>
    <s v="NOK"/>
    <n v="1447787093"/>
    <n v="1445191493"/>
    <b v="0"/>
    <n v="0"/>
    <b v="0"/>
    <s v="games/video games"/>
    <n v="0"/>
    <e v="#DIV/0!"/>
    <s v="25-Jul-1939"/>
    <x v="0"/>
    <x v="1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n v="1"/>
    <b v="0"/>
    <s v="US"/>
    <s v="USD"/>
    <n v="1391630297"/>
    <n v="1389038297"/>
    <b v="0"/>
    <n v="4"/>
    <b v="0"/>
    <s v="games/video games"/>
    <n v="0"/>
    <n v="12.75"/>
    <s v="10-Jan-1938"/>
    <x v="2"/>
    <x v="9"/>
    <x v="6"/>
  </r>
  <r>
    <n v="1073"/>
    <s v="Rainbow Ball to the Iphone"/>
    <s v="We want to bring our Game Rainbow Ball to the iphone and to do that we need a little help"/>
    <n v="750"/>
    <n v="10"/>
    <x v="2"/>
    <n v="0"/>
    <n v="1"/>
    <b v="0"/>
    <s v="US"/>
    <s v="USD"/>
    <n v="1318806541"/>
    <n v="1316214541"/>
    <b v="0"/>
    <n v="1"/>
    <b v="0"/>
    <s v="games/video games"/>
    <n v="1"/>
    <n v="10"/>
    <s v="13-Jan-1936"/>
    <x v="4"/>
    <x v="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0"/>
    <n v="1"/>
    <b v="0"/>
    <s v="US"/>
    <s v="USD"/>
    <n v="1388808545"/>
    <n v="1386216545"/>
    <b v="0"/>
    <n v="30"/>
    <b v="0"/>
    <s v="games/video games"/>
    <n v="6"/>
    <n v="113.57"/>
    <s v="13-Dec-1937"/>
    <x v="3"/>
    <x v="8"/>
    <x v="6"/>
  </r>
  <r>
    <n v="1075"/>
    <s v="Towers Of The Apocalypse"/>
    <s v="Fully 3D, post Apocalyptic themed tower defense video game. New take on the genre."/>
    <n v="1000"/>
    <n v="45"/>
    <x v="2"/>
    <n v="0"/>
    <n v="1"/>
    <b v="0"/>
    <s v="US"/>
    <s v="USD"/>
    <n v="1336340516"/>
    <n v="1333748516"/>
    <b v="0"/>
    <n v="3"/>
    <b v="0"/>
    <s v="games/video games"/>
    <n v="5"/>
    <n v="15"/>
    <s v="06-Jul-1936"/>
    <x v="4"/>
    <x v="10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"/>
    <n v="1"/>
    <b v="0"/>
    <s v="US"/>
    <s v="USD"/>
    <n v="1410426250"/>
    <n v="1405674250"/>
    <b v="0"/>
    <n v="975"/>
    <b v="0"/>
    <s v="games/video games"/>
    <n v="63"/>
    <n v="48.28"/>
    <s v="25-Jun-1938"/>
    <x v="2"/>
    <x v="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n v="0"/>
    <n v="1"/>
    <b v="0"/>
    <s v="US"/>
    <s v="USD"/>
    <n v="1452744011"/>
    <n v="1450152011"/>
    <b v="0"/>
    <n v="167"/>
    <b v="0"/>
    <s v="games/video games"/>
    <n v="29"/>
    <n v="43.98"/>
    <s v="13-Sep-1939"/>
    <x v="0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0"/>
    <n v="1"/>
    <b v="0"/>
    <s v="US"/>
    <s v="USD"/>
    <n v="1311309721"/>
    <n v="1307421721"/>
    <b v="0"/>
    <n v="5"/>
    <b v="0"/>
    <s v="games/video games"/>
    <n v="8"/>
    <n v="9"/>
    <s v="17-Oct-1935"/>
    <x v="5"/>
    <x v="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0"/>
    <n v="1"/>
    <b v="0"/>
    <s v="DE"/>
    <s v="EUR"/>
    <n v="1463232936"/>
    <n v="1461072936"/>
    <b v="0"/>
    <n v="18"/>
    <b v="0"/>
    <s v="games/video games"/>
    <n v="3"/>
    <n v="37.67"/>
    <s v="31-Dec-1939"/>
    <x v="0"/>
    <x v="8"/>
    <x v="6"/>
  </r>
  <r>
    <n v="1080"/>
    <s v="Skullforge: The Hunt"/>
    <s v="A fantasy action RPG which follows an elven ex-slave on a journey of magic, revenge, intrigue, and deceit."/>
    <n v="20000"/>
    <n v="1821"/>
    <x v="2"/>
    <n v="0"/>
    <n v="1"/>
    <b v="0"/>
    <s v="US"/>
    <s v="USD"/>
    <n v="1399778333"/>
    <n v="1397186333"/>
    <b v="0"/>
    <n v="98"/>
    <b v="0"/>
    <s v="games/video games"/>
    <n v="9"/>
    <n v="18.579999999999998"/>
    <s v="01-Apr-1938"/>
    <x v="2"/>
    <x v="0"/>
    <x v="6"/>
  </r>
  <r>
    <n v="1081"/>
    <s v="The Creature"/>
    <s v="Finishing your last job before you retire until a disaster strikes the cargo ship can you survive The Creature?"/>
    <n v="68000"/>
    <n v="12"/>
    <x v="2"/>
    <n v="0"/>
    <n v="1"/>
    <b v="0"/>
    <s v="US"/>
    <s v="USD"/>
    <n v="1422483292"/>
    <n v="1419891292"/>
    <b v="0"/>
    <n v="4"/>
    <b v="0"/>
    <s v="games/video games"/>
    <n v="0"/>
    <n v="3"/>
    <s v="14-Nov-1938"/>
    <x v="2"/>
    <x v="11"/>
    <x v="6"/>
  </r>
  <r>
    <n v="1082"/>
    <s v="T-Fighter: Code Name M - Mobile Edition"/>
    <s v="Challenge your trivia skills in this action oriented game against several opponents across time."/>
    <n v="10000"/>
    <n v="56"/>
    <x v="2"/>
    <n v="0"/>
    <n v="1"/>
    <b v="0"/>
    <s v="US"/>
    <s v="USD"/>
    <n v="1344635088"/>
    <n v="1342043088"/>
    <b v="0"/>
    <n v="3"/>
    <b v="0"/>
    <s v="games/video games"/>
    <n v="1"/>
    <n v="18.670000000000002"/>
    <s v="27-Sep-1936"/>
    <x v="4"/>
    <x v="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0"/>
    <n v="1"/>
    <b v="0"/>
    <s v="CA"/>
    <s v="CAD"/>
    <n v="1406994583"/>
    <n v="1401810583"/>
    <b v="0"/>
    <n v="1"/>
    <b v="0"/>
    <s v="games/video games"/>
    <n v="1"/>
    <n v="410"/>
    <s v="18-May-1938"/>
    <x v="2"/>
    <x v="6"/>
    <x v="6"/>
  </r>
  <r>
    <n v="1084"/>
    <s v="My own channel"/>
    <s v="I want to start my own channel for gaming"/>
    <n v="550"/>
    <n v="0"/>
    <x v="2"/>
    <n v="0"/>
    <n v="1"/>
    <b v="0"/>
    <s v="US"/>
    <s v="USD"/>
    <n v="1407534804"/>
    <n v="1404942804"/>
    <b v="0"/>
    <n v="0"/>
    <b v="0"/>
    <s v="games/video games"/>
    <n v="0"/>
    <e v="#DIV/0!"/>
    <s v="18-Jun-1938"/>
    <x v="2"/>
    <x v="3"/>
    <x v="6"/>
  </r>
  <r>
    <n v="1085"/>
    <s v="Sun Dryd Studios"/>
    <s v="The new kid on the block. Re-imagining old games and creating new ones. Ship, Lazer, Rock is first."/>
    <n v="30000"/>
    <n v="1026"/>
    <x v="2"/>
    <n v="0"/>
    <n v="1"/>
    <b v="0"/>
    <s v="CA"/>
    <s v="CAD"/>
    <n v="1457967975"/>
    <n v="1455379575"/>
    <b v="0"/>
    <n v="9"/>
    <b v="0"/>
    <s v="games/video games"/>
    <n v="3"/>
    <n v="114"/>
    <s v="04-Nov-1939"/>
    <x v="0"/>
    <x v="11"/>
    <x v="6"/>
  </r>
  <r>
    <n v="1086"/>
    <s v="Cyber Universe Online"/>
    <s v="Humanity's future in the Galaxy"/>
    <n v="18000"/>
    <n v="15"/>
    <x v="2"/>
    <n v="0"/>
    <n v="1"/>
    <b v="0"/>
    <s v="US"/>
    <s v="USD"/>
    <n v="1408913291"/>
    <n v="1406321291"/>
    <b v="0"/>
    <n v="2"/>
    <b v="0"/>
    <s v="games/video games"/>
    <n v="0"/>
    <n v="7.5"/>
    <s v="02-Jul-1938"/>
    <x v="2"/>
    <x v="10"/>
    <x v="6"/>
  </r>
  <r>
    <n v="1087"/>
    <s v="Idle Gamers"/>
    <s v="Idle gamers are the group of gamers worth watching play video games. We have a back log of video ideas and want to entertain you."/>
    <n v="1100"/>
    <n v="0"/>
    <x v="2"/>
    <n v="0"/>
    <n v="1"/>
    <b v="0"/>
    <s v="US"/>
    <s v="USD"/>
    <n v="1402852087"/>
    <n v="1400260087"/>
    <b v="0"/>
    <n v="0"/>
    <b v="0"/>
    <s v="games/video games"/>
    <n v="0"/>
    <e v="#DIV/0!"/>
    <s v="02-May-1938"/>
    <x v="2"/>
    <x v="6"/>
    <x v="6"/>
  </r>
  <r>
    <n v="1088"/>
    <s v="Still Alive"/>
    <s v="A fresh twist on survival games. Intense, high-stakes 30 minute rounds for up to 10 players."/>
    <n v="45000"/>
    <n v="6382.34"/>
    <x v="2"/>
    <n v="0"/>
    <n v="1"/>
    <b v="0"/>
    <s v="US"/>
    <s v="USD"/>
    <n v="1398366667"/>
    <n v="1395774667"/>
    <b v="0"/>
    <n v="147"/>
    <b v="0"/>
    <s v="games/video games"/>
    <n v="14"/>
    <n v="43.42"/>
    <s v="18-Mar-1938"/>
    <x v="2"/>
    <x v="5"/>
    <x v="6"/>
  </r>
  <r>
    <n v="1089"/>
    <s v="Farabel"/>
    <s v="Farabel is a single player turn-based fantasy strategy game for Mac/PC/Linux"/>
    <n v="15000"/>
    <n v="1174"/>
    <x v="2"/>
    <n v="0"/>
    <n v="1"/>
    <b v="0"/>
    <s v="FR"/>
    <s v="EUR"/>
    <n v="1435293175"/>
    <n v="1432701175"/>
    <b v="0"/>
    <n v="49"/>
    <b v="0"/>
    <s v="games/video games"/>
    <n v="8"/>
    <n v="23.96"/>
    <s v="23-Mar-1939"/>
    <x v="0"/>
    <x v="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n v="1"/>
    <b v="0"/>
    <s v="AU"/>
    <s v="AUD"/>
    <n v="1432873653"/>
    <n v="1430281653"/>
    <b v="0"/>
    <n v="1"/>
    <b v="0"/>
    <s v="games/video games"/>
    <n v="0"/>
    <n v="5"/>
    <s v="26-Feb-1939"/>
    <x v="0"/>
    <x v="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"/>
    <n v="1"/>
    <b v="0"/>
    <s v="GB"/>
    <s v="GBP"/>
    <n v="1460313672"/>
    <n v="1457725272"/>
    <b v="0"/>
    <n v="2"/>
    <b v="0"/>
    <s v="games/video games"/>
    <n v="13"/>
    <n v="12.5"/>
    <s v="28-Nov-1939"/>
    <x v="0"/>
    <x v="1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0"/>
    <n v="1"/>
    <b v="0"/>
    <s v="US"/>
    <s v="USD"/>
    <n v="1357432638"/>
    <n v="1354840638"/>
    <b v="0"/>
    <n v="7"/>
    <b v="0"/>
    <s v="games/video games"/>
    <n v="1"/>
    <n v="3"/>
    <s v="02-Feb-1937"/>
    <x v="3"/>
    <x v="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"/>
    <n v="1"/>
    <b v="0"/>
    <s v="CA"/>
    <s v="CAD"/>
    <n v="1455232937"/>
    <n v="1453936937"/>
    <b v="0"/>
    <n v="4"/>
    <b v="0"/>
    <s v="games/video games"/>
    <n v="14"/>
    <n v="10.56"/>
    <s v="21-Oct-1939"/>
    <x v="0"/>
    <x v="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n v="0"/>
    <n v="1"/>
    <b v="0"/>
    <s v="US"/>
    <s v="USD"/>
    <n v="1318180033"/>
    <n v="1315588033"/>
    <b v="0"/>
    <n v="27"/>
    <b v="0"/>
    <s v="games/video games"/>
    <n v="18"/>
    <n v="122"/>
    <s v="06-Jan-1936"/>
    <x v="4"/>
    <x v="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0"/>
    <n v="1"/>
    <b v="0"/>
    <s v="US"/>
    <s v="USD"/>
    <n v="1377867220"/>
    <n v="1375275220"/>
    <b v="0"/>
    <n v="94"/>
    <b v="0"/>
    <s v="games/video games"/>
    <n v="5"/>
    <n v="267.81"/>
    <s v="25-Aug-1937"/>
    <x v="3"/>
    <x v="4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"/>
    <n v="1"/>
    <b v="0"/>
    <s v="US"/>
    <s v="USD"/>
    <n v="1412393400"/>
    <n v="1409747154"/>
    <b v="0"/>
    <n v="29"/>
    <b v="0"/>
    <s v="games/video games"/>
    <n v="18"/>
    <n v="74.209999999999994"/>
    <s v="05-Aug-1938"/>
    <x v="2"/>
    <x v="4"/>
    <x v="6"/>
  </r>
  <r>
    <n v="1097"/>
    <s v="Rabbly"/>
    <s v="Rabbly is action-adventure game. Is about a scientist going on an adventure, to find rare materials in another galaxy."/>
    <n v="100000"/>
    <n v="47"/>
    <x v="2"/>
    <n v="0"/>
    <n v="1"/>
    <b v="0"/>
    <s v="US"/>
    <s v="USD"/>
    <n v="1393786877"/>
    <n v="1390330877"/>
    <b v="0"/>
    <n v="7"/>
    <b v="0"/>
    <s v="games/video games"/>
    <n v="0"/>
    <n v="6.71"/>
    <s v="23-Jan-1938"/>
    <x v="2"/>
    <x v="9"/>
    <x v="6"/>
  </r>
  <r>
    <n v="1098"/>
    <s v="Kick, Punch... Fireball"/>
    <s v="Kick, Punch... Fireball is an FPS type arena game set inside the fantasy world."/>
    <n v="25000"/>
    <n v="1803"/>
    <x v="2"/>
    <n v="0"/>
    <n v="1"/>
    <b v="0"/>
    <s v="US"/>
    <s v="USD"/>
    <n v="1397413095"/>
    <n v="1394821095"/>
    <b v="0"/>
    <n v="22"/>
    <b v="0"/>
    <s v="games/video games"/>
    <n v="7"/>
    <n v="81.95"/>
    <s v="09-Mar-1938"/>
    <x v="2"/>
    <x v="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n v="0"/>
    <n v="1"/>
    <b v="0"/>
    <s v="GB"/>
    <s v="GBP"/>
    <n v="1431547468"/>
    <n v="1428955468"/>
    <b v="0"/>
    <n v="1"/>
    <b v="0"/>
    <s v="games/video games"/>
    <n v="1"/>
    <n v="25"/>
    <s v="13-Feb-1939"/>
    <x v="0"/>
    <x v="7"/>
    <x v="6"/>
  </r>
  <r>
    <n v="1100"/>
    <s v="Aeldengald Saga Book I"/>
    <s v="A retro style puzzle rpg with a dark story. Your decisions will influence the world and decide the outcome of the story."/>
    <n v="4000"/>
    <n v="100"/>
    <x v="2"/>
    <n v="0"/>
    <n v="1"/>
    <b v="0"/>
    <s v="DE"/>
    <s v="EUR"/>
    <n v="1455417571"/>
    <n v="1452825571"/>
    <b v="0"/>
    <n v="10"/>
    <b v="0"/>
    <s v="games/video games"/>
    <n v="3"/>
    <n v="10"/>
    <s v="10-Oct-1939"/>
    <x v="0"/>
    <x v="2"/>
    <x v="6"/>
  </r>
  <r>
    <n v="1101"/>
    <s v="Strain Wars"/>
    <s v="Different strains of marijuana leafs battling to the death to see which one is the top strain."/>
    <n v="100000"/>
    <n v="41"/>
    <x v="2"/>
    <n v="0"/>
    <n v="1"/>
    <b v="0"/>
    <s v="US"/>
    <s v="USD"/>
    <n v="1468519920"/>
    <n v="1466188338"/>
    <b v="0"/>
    <n v="6"/>
    <b v="0"/>
    <s v="games/video games"/>
    <n v="0"/>
    <n v="6.83"/>
    <s v="20-Feb-1940"/>
    <x v="1"/>
    <x v="7"/>
    <x v="6"/>
  </r>
  <r>
    <n v="1102"/>
    <s v="Runers"/>
    <s v="Runers is a top-down rogue-like shooter where as you advance you create more powerful spells and fight fierce monsters and bosses."/>
    <n v="8000"/>
    <n v="425"/>
    <x v="2"/>
    <n v="0"/>
    <n v="1"/>
    <b v="0"/>
    <s v="US"/>
    <s v="USD"/>
    <n v="1386568740"/>
    <n v="1383095125"/>
    <b v="0"/>
    <n v="24"/>
    <b v="0"/>
    <s v="games/video games"/>
    <n v="5"/>
    <n v="17.71"/>
    <s v="11-Nov-1937"/>
    <x v="3"/>
    <x v="11"/>
    <x v="6"/>
  </r>
  <r>
    <n v="1103"/>
    <s v="The Morgue"/>
    <s v="&quot;I go to work... I classify the bodies and store them accordingly... Sometimes I here noises... Other times is see her..."/>
    <n v="15000"/>
    <n v="243"/>
    <x v="2"/>
    <n v="0"/>
    <n v="1"/>
    <b v="0"/>
    <s v="US"/>
    <s v="USD"/>
    <n v="1466227190"/>
    <n v="1461043190"/>
    <b v="0"/>
    <n v="15"/>
    <b v="0"/>
    <s v="games/video games"/>
    <n v="2"/>
    <n v="16.2"/>
    <s v="31-Dec-1939"/>
    <x v="0"/>
    <x v="8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0"/>
    <n v="1"/>
    <b v="0"/>
    <s v="GB"/>
    <s v="GBP"/>
    <n v="1402480221"/>
    <n v="1399888221"/>
    <b v="0"/>
    <n v="37"/>
    <b v="0"/>
    <s v="games/video games"/>
    <n v="5"/>
    <n v="80.3"/>
    <s v="28-Apr-1938"/>
    <x v="2"/>
    <x v="0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n v="1"/>
    <b v="0"/>
    <s v="US"/>
    <s v="USD"/>
    <n v="1395627327"/>
    <n v="1393038927"/>
    <b v="0"/>
    <n v="20"/>
    <b v="0"/>
    <s v="games/video games"/>
    <n v="0"/>
    <n v="71.55"/>
    <s v="19-Feb-1938"/>
    <x v="2"/>
    <x v="7"/>
    <x v="6"/>
  </r>
  <r>
    <n v="1106"/>
    <s v="Backyard Zombies"/>
    <s v="Collect coins and save civilians while you blast your way through tons of zombies! Unlock new characters and levels!"/>
    <n v="400"/>
    <n v="165"/>
    <x v="2"/>
    <n v="0"/>
    <n v="1"/>
    <b v="0"/>
    <s v="US"/>
    <s v="USD"/>
    <n v="1333557975"/>
    <n v="1330969575"/>
    <b v="0"/>
    <n v="7"/>
    <b v="0"/>
    <s v="games/video games"/>
    <n v="41"/>
    <n v="23.57"/>
    <s v="08-Jun-1936"/>
    <x v="4"/>
    <x v="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n v="1"/>
    <b v="0"/>
    <s v="US"/>
    <s v="USD"/>
    <n v="1406148024"/>
    <n v="1403556024"/>
    <b v="0"/>
    <n v="0"/>
    <b v="0"/>
    <s v="games/video games"/>
    <n v="0"/>
    <e v="#DIV/0!"/>
    <s v="04-Jun-1938"/>
    <x v="2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0"/>
    <n v="1"/>
    <b v="0"/>
    <s v="US"/>
    <s v="USD"/>
    <n v="1334326635"/>
    <n v="1329146235"/>
    <b v="0"/>
    <n v="21"/>
    <b v="0"/>
    <s v="games/video games"/>
    <n v="3"/>
    <n v="34.880000000000003"/>
    <s v="21-May-1936"/>
    <x v="4"/>
    <x v="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n v="1"/>
    <b v="0"/>
    <s v="US"/>
    <s v="USD"/>
    <n v="1479495790"/>
    <n v="1476900190"/>
    <b v="0"/>
    <n v="3"/>
    <b v="0"/>
    <s v="games/video games"/>
    <n v="0"/>
    <n v="15"/>
    <s v="07-Jun-1940"/>
    <x v="1"/>
    <x v="3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n v="0"/>
    <n v="1"/>
    <b v="0"/>
    <s v="US"/>
    <s v="USD"/>
    <n v="1354919022"/>
    <n v="1352327022"/>
    <b v="0"/>
    <n v="11"/>
    <b v="0"/>
    <s v="games/video games"/>
    <n v="1"/>
    <n v="23.18"/>
    <s v="08-Jan-1937"/>
    <x v="3"/>
    <x v="9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n v="1"/>
    <b v="0"/>
    <s v="US"/>
    <s v="USD"/>
    <n v="1452228790"/>
    <n v="1449636790"/>
    <b v="0"/>
    <n v="1"/>
    <b v="0"/>
    <s v="games/video games"/>
    <n v="0"/>
    <n v="1"/>
    <s v="08-Sep-1939"/>
    <x v="0"/>
    <x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"/>
    <n v="1"/>
    <b v="0"/>
    <s v="US"/>
    <s v="USD"/>
    <n v="1421656200"/>
    <n v="1416507211"/>
    <b v="0"/>
    <n v="312"/>
    <b v="0"/>
    <s v="games/video games"/>
    <n v="36"/>
    <n v="100.23"/>
    <s v="12-Oct-1938"/>
    <x v="2"/>
    <x v="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n v="0"/>
    <n v="1"/>
    <b v="0"/>
    <s v="GB"/>
    <s v="GBP"/>
    <n v="1408058820"/>
    <n v="1405466820"/>
    <b v="0"/>
    <n v="1"/>
    <b v="0"/>
    <s v="games/video games"/>
    <n v="1"/>
    <n v="5"/>
    <s v="23-Jun-1938"/>
    <x v="2"/>
    <x v="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n v="0"/>
    <n v="1"/>
    <b v="0"/>
    <s v="GB"/>
    <s v="GBP"/>
    <n v="1381306687"/>
    <n v="1378714687"/>
    <b v="0"/>
    <n v="3"/>
    <b v="0"/>
    <s v="games/video games"/>
    <n v="0"/>
    <n v="3.33"/>
    <s v="29-Sep-1937"/>
    <x v="3"/>
    <x v="1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n v="1"/>
    <b v="0"/>
    <s v="US"/>
    <s v="USD"/>
    <n v="1459352495"/>
    <n v="1456764095"/>
    <b v="0"/>
    <n v="4"/>
    <b v="0"/>
    <s v="games/video games"/>
    <n v="0"/>
    <n v="13.25"/>
    <s v="18-Nov-1939"/>
    <x v="0"/>
    <x v="11"/>
    <x v="6"/>
  </r>
  <r>
    <n v="1116"/>
    <s v="Quest Remnants of Chaos"/>
    <s v="A medieval, post apocolyptic, Online, MMORPG. Class morphing, character customization game."/>
    <n v="500000"/>
    <n v="178.52"/>
    <x v="2"/>
    <n v="0"/>
    <n v="1"/>
    <b v="0"/>
    <s v="US"/>
    <s v="USD"/>
    <n v="1339273208"/>
    <n v="1334089208"/>
    <b v="0"/>
    <n v="10"/>
    <b v="0"/>
    <s v="games/video games"/>
    <n v="0"/>
    <n v="17.850000000000001"/>
    <s v="09-Jul-1936"/>
    <x v="4"/>
    <x v="10"/>
    <x v="6"/>
  </r>
  <r>
    <n v="1117"/>
    <s v="Medieval Village"/>
    <s v="Experience the Medieval in your own village. Increase your village into a city and walk through the streets."/>
    <n v="1000"/>
    <n v="83"/>
    <x v="2"/>
    <n v="0"/>
    <n v="1"/>
    <b v="0"/>
    <s v="DE"/>
    <s v="EUR"/>
    <n v="1451053313"/>
    <n v="1448461313"/>
    <b v="0"/>
    <n v="8"/>
    <b v="0"/>
    <s v="games/video games"/>
    <n v="8"/>
    <n v="10.38"/>
    <s v="27-Aug-1939"/>
    <x v="0"/>
    <x v="4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0"/>
    <n v="1"/>
    <b v="0"/>
    <s v="AU"/>
    <s v="AUD"/>
    <n v="1396666779"/>
    <n v="1394078379"/>
    <b v="0"/>
    <n v="3"/>
    <b v="0"/>
    <s v="games/video games"/>
    <n v="2"/>
    <n v="36.33"/>
    <s v="01-Mar-1938"/>
    <x v="2"/>
    <x v="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n v="1"/>
    <b v="0"/>
    <s v="US"/>
    <s v="USD"/>
    <n v="1396810864"/>
    <n v="1395687664"/>
    <b v="0"/>
    <n v="1"/>
    <b v="0"/>
    <s v="games/video games"/>
    <n v="0"/>
    <n v="5"/>
    <s v="17-Mar-1938"/>
    <x v="2"/>
    <x v="5"/>
    <x v="6"/>
  </r>
  <r>
    <n v="1120"/>
    <s v="PlanEt Ninjahwah"/>
    <s v="Planet Ninjahwah is a highly anticipated futuristic action adventure game that will blow your mind!!"/>
    <n v="25000"/>
    <n v="0"/>
    <x v="2"/>
    <n v="0"/>
    <n v="1"/>
    <b v="0"/>
    <s v="US"/>
    <s v="USD"/>
    <n v="1319835400"/>
    <n v="1315947400"/>
    <b v="0"/>
    <n v="0"/>
    <b v="0"/>
    <s v="games/video games"/>
    <n v="0"/>
    <e v="#DIV/0!"/>
    <s v="10-Jan-1936"/>
    <x v="4"/>
    <x v="9"/>
    <x v="6"/>
  </r>
  <r>
    <n v="1121"/>
    <s v="Pwincess"/>
    <s v="An action packed, side scrolling, platform jumping, laser shooting ADVENTURE that will be fun for everyone."/>
    <n v="250000"/>
    <n v="29"/>
    <x v="2"/>
    <n v="0"/>
    <n v="1"/>
    <b v="0"/>
    <s v="US"/>
    <s v="USD"/>
    <n v="1457904316"/>
    <n v="1455315916"/>
    <b v="0"/>
    <n v="5"/>
    <b v="0"/>
    <s v="games/video games"/>
    <n v="0"/>
    <n v="5.8"/>
    <s v="04-Nov-1939"/>
    <x v="0"/>
    <x v="1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n v="1"/>
    <b v="0"/>
    <s v="GB"/>
    <s v="GBP"/>
    <n v="1369932825"/>
    <n v="1368723225"/>
    <b v="0"/>
    <n v="0"/>
    <b v="0"/>
    <s v="games/video games"/>
    <n v="0"/>
    <e v="#DIV/0!"/>
    <s v="21-Jun-1937"/>
    <x v="3"/>
    <x v="3"/>
    <x v="6"/>
  </r>
  <r>
    <n v="1123"/>
    <s v="Droplets"/>
    <s v="Fast paced mobile game where you control a rain drop by tilting your screen. Absorb other rain drops to go faster, but avoid clouds."/>
    <n v="5000"/>
    <n v="11"/>
    <x v="2"/>
    <n v="0"/>
    <n v="1"/>
    <b v="0"/>
    <s v="US"/>
    <s v="USD"/>
    <n v="1397910848"/>
    <n v="1395318848"/>
    <b v="0"/>
    <n v="3"/>
    <b v="0"/>
    <s v="games/video games"/>
    <n v="0"/>
    <n v="3.67"/>
    <s v="14-Mar-1938"/>
    <x v="2"/>
    <x v="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n v="1"/>
    <b v="0"/>
    <s v="US"/>
    <s v="USD"/>
    <n v="1430409651"/>
    <n v="1427817651"/>
    <b v="0"/>
    <n v="7"/>
    <b v="0"/>
    <s v="games/mobile games"/>
    <n v="0"/>
    <n v="60.71"/>
    <s v="02-Feb-1939"/>
    <x v="0"/>
    <x v="7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n v="1"/>
    <b v="0"/>
    <s v="GB"/>
    <s v="GBP"/>
    <n v="1443193130"/>
    <n v="1438009130"/>
    <b v="0"/>
    <n v="0"/>
    <b v="0"/>
    <s v="games/mobile games"/>
    <n v="0"/>
    <e v="#DIV/0!"/>
    <s v="15-May-1939"/>
    <x v="0"/>
    <x v="6"/>
    <x v="6"/>
  </r>
  <r>
    <n v="1126"/>
    <s v="GAMING TO LEARN"/>
    <s v="Imagine a science class where the teacher walks in a says &quot;Take out your cell phone and play a game.&quot;"/>
    <n v="2000"/>
    <n v="10"/>
    <x v="2"/>
    <n v="0"/>
    <n v="1"/>
    <b v="0"/>
    <s v="US"/>
    <s v="USD"/>
    <n v="1468482694"/>
    <n v="1465890694"/>
    <b v="0"/>
    <n v="2"/>
    <b v="0"/>
    <s v="games/mobile games"/>
    <n v="1"/>
    <n v="5"/>
    <s v="17-Feb-1940"/>
    <x v="1"/>
    <x v="7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0"/>
    <n v="1"/>
    <b v="0"/>
    <s v="US"/>
    <s v="USD"/>
    <n v="1416000600"/>
    <n v="1413318600"/>
    <b v="0"/>
    <n v="23"/>
    <b v="0"/>
    <s v="games/mobile games"/>
    <n v="2"/>
    <n v="25.43"/>
    <s v="10-Sep-1938"/>
    <x v="2"/>
    <x v="1"/>
    <x v="6"/>
  </r>
  <r>
    <n v="1128"/>
    <s v="Flying Turds"/>
    <s v="#havingfunFTW"/>
    <n v="1000"/>
    <n v="1"/>
    <x v="2"/>
    <n v="0"/>
    <n v="1"/>
    <b v="0"/>
    <s v="GB"/>
    <s v="GBP"/>
    <n v="1407425717"/>
    <n v="1404833717"/>
    <b v="0"/>
    <n v="1"/>
    <b v="0"/>
    <s v="games/mobile games"/>
    <n v="0"/>
    <n v="1"/>
    <s v="17-Jun-1938"/>
    <x v="2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2"/>
    <n v="0"/>
    <n v="1"/>
    <b v="0"/>
    <s v="US"/>
    <s v="USD"/>
    <n v="1465107693"/>
    <n v="1462515693"/>
    <b v="0"/>
    <n v="2"/>
    <b v="0"/>
    <s v="games/mobile games"/>
    <n v="0"/>
    <n v="10.5"/>
    <s v="15-Jan-1940"/>
    <x v="1"/>
    <x v="9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n v="1"/>
    <b v="0"/>
    <s v="US"/>
    <s v="USD"/>
    <n v="1416963300"/>
    <n v="1411775700"/>
    <b v="0"/>
    <n v="3"/>
    <b v="0"/>
    <s v="games/mobile games"/>
    <n v="0"/>
    <n v="3.67"/>
    <s v="25-Aug-1938"/>
    <x v="2"/>
    <x v="4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n v="1"/>
    <b v="0"/>
    <s v="AU"/>
    <s v="AUD"/>
    <n v="1450993668"/>
    <n v="1448401668"/>
    <b v="0"/>
    <n v="0"/>
    <b v="0"/>
    <s v="games/mobile games"/>
    <n v="0"/>
    <e v="#DIV/0!"/>
    <s v="27-Aug-1939"/>
    <x v="0"/>
    <x v="4"/>
    <x v="6"/>
  </r>
  <r>
    <n v="1132"/>
    <s v="One"/>
    <s v="One is a simple mobile game about exploring the connections between all living things. Featuring hand-painted art."/>
    <n v="10000"/>
    <n v="1438"/>
    <x v="2"/>
    <n v="0"/>
    <n v="1"/>
    <b v="0"/>
    <s v="CA"/>
    <s v="CAD"/>
    <n v="1483238771"/>
    <n v="1480646771"/>
    <b v="0"/>
    <n v="13"/>
    <b v="0"/>
    <s v="games/mobile games"/>
    <n v="14"/>
    <n v="110.62"/>
    <s v="14-Jul-1940"/>
    <x v="1"/>
    <x v="10"/>
    <x v="6"/>
  </r>
  <r>
    <n v="1133"/>
    <s v="Ping"/>
    <s v="Ping is a simple game currently in the design process, where the player lives off of the power of their connection to the internet."/>
    <n v="3000"/>
    <n v="20"/>
    <x v="2"/>
    <n v="0"/>
    <n v="1"/>
    <b v="0"/>
    <s v="GB"/>
    <s v="GBP"/>
    <n v="1406799981"/>
    <n v="1404207981"/>
    <b v="0"/>
    <n v="1"/>
    <b v="0"/>
    <s v="games/mobile games"/>
    <n v="1"/>
    <n v="20"/>
    <s v="11-Jun-1938"/>
    <x v="2"/>
    <x v="3"/>
    <x v="6"/>
  </r>
  <r>
    <n v="1134"/>
    <s v="New Mario Bro's style game!"/>
    <s v="We are creating a new Mario Bro's style game called KFK:Original. It's challenging, fun and totally awesome!!!"/>
    <n v="25000"/>
    <n v="1"/>
    <x v="2"/>
    <n v="0"/>
    <n v="1"/>
    <b v="0"/>
    <s v="AU"/>
    <s v="AUD"/>
    <n v="1417235580"/>
    <n v="1416034228"/>
    <b v="0"/>
    <n v="1"/>
    <b v="0"/>
    <s v="games/mobile games"/>
    <n v="0"/>
    <n v="1"/>
    <s v="07-Oct-1938"/>
    <x v="2"/>
    <x v="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n v="0"/>
    <n v="1"/>
    <b v="0"/>
    <s v="DE"/>
    <s v="EUR"/>
    <n v="1470527094"/>
    <n v="1467935094"/>
    <b v="0"/>
    <n v="1"/>
    <b v="0"/>
    <s v="games/mobile games"/>
    <n v="5"/>
    <n v="50"/>
    <s v="09-Mar-1940"/>
    <x v="1"/>
    <x v="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0"/>
    <n v="1"/>
    <b v="0"/>
    <s v="FR"/>
    <s v="EUR"/>
    <n v="1450541229"/>
    <n v="1447949229"/>
    <b v="0"/>
    <n v="6"/>
    <b v="0"/>
    <s v="games/mobile games"/>
    <n v="6"/>
    <n v="45"/>
    <s v="22-Aug-1939"/>
    <x v="0"/>
    <x v="4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"/>
    <n v="1"/>
    <b v="0"/>
    <s v="US"/>
    <s v="USD"/>
    <n v="1461440421"/>
    <n v="1458848421"/>
    <b v="0"/>
    <n v="39"/>
    <b v="0"/>
    <s v="games/mobile games"/>
    <n v="40"/>
    <n v="253.21"/>
    <s v="09-Dec-1939"/>
    <x v="0"/>
    <x v="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n v="1"/>
    <b v="0"/>
    <s v="US"/>
    <s v="USD"/>
    <n v="1485035131"/>
    <n v="1483307131"/>
    <b v="0"/>
    <n v="4"/>
    <b v="0"/>
    <s v="games/mobile games"/>
    <n v="0"/>
    <n v="31.25"/>
    <s v="10-Aug-1940"/>
    <x v="1"/>
    <x v="4"/>
    <x v="6"/>
  </r>
  <r>
    <n v="1139"/>
    <s v="Soulwalker"/>
    <s v="Take control of the Void and bend it to your will as you perfect your strategy and amass your deck. The light gathers, your power grows"/>
    <n v="8000"/>
    <n v="5"/>
    <x v="2"/>
    <n v="0"/>
    <n v="1"/>
    <b v="0"/>
    <s v="US"/>
    <s v="USD"/>
    <n v="1420100426"/>
    <n v="1417508426"/>
    <b v="0"/>
    <n v="1"/>
    <b v="0"/>
    <s v="games/mobile games"/>
    <n v="0"/>
    <n v="5"/>
    <s v="22-Oct-1938"/>
    <x v="2"/>
    <x v="2"/>
    <x v="6"/>
  </r>
  <r>
    <n v="1140"/>
    <s v="Medieval Empire by Bear Games"/>
    <s v="We are creating the next epic Massive Multiplayer Online-Real Time Strategy game and we want you to be a part of it!"/>
    <n v="5000"/>
    <n v="0"/>
    <x v="2"/>
    <n v="0"/>
    <n v="1"/>
    <b v="0"/>
    <s v="GB"/>
    <s v="GBP"/>
    <n v="1438859121"/>
    <n v="1436267121"/>
    <b v="0"/>
    <n v="0"/>
    <b v="0"/>
    <s v="games/mobile games"/>
    <n v="0"/>
    <e v="#DIV/0!"/>
    <s v="27-Apr-1939"/>
    <x v="0"/>
    <x v="0"/>
    <x v="6"/>
  </r>
  <r>
    <n v="1141"/>
    <s v="Arena Z - Zombie Survival"/>
    <s v="I think this will be a great game!"/>
    <n v="500"/>
    <n v="0"/>
    <x v="2"/>
    <n v="0"/>
    <n v="1"/>
    <b v="0"/>
    <s v="DE"/>
    <s v="EUR"/>
    <n v="1436460450"/>
    <n v="1433868450"/>
    <b v="0"/>
    <n v="0"/>
    <b v="0"/>
    <s v="games/mobile games"/>
    <n v="0"/>
    <e v="#DIV/0!"/>
    <s v="03-Apr-1939"/>
    <x v="0"/>
    <x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n v="1"/>
    <b v="0"/>
    <s v="US"/>
    <s v="USD"/>
    <n v="1424131727"/>
    <n v="1421539727"/>
    <b v="0"/>
    <n v="0"/>
    <b v="0"/>
    <s v="games/mobile games"/>
    <n v="0"/>
    <e v="#DIV/0!"/>
    <s v="01-Dec-1938"/>
    <x v="2"/>
    <x v="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n v="1"/>
    <b v="0"/>
    <s v="US"/>
    <s v="USD"/>
    <n v="1450327126"/>
    <n v="1447735126"/>
    <b v="0"/>
    <n v="8"/>
    <b v="0"/>
    <s v="games/mobile games"/>
    <n v="0"/>
    <n v="23.25"/>
    <s v="20-Aug-1939"/>
    <x v="0"/>
    <x v="4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n v="1"/>
    <b v="0"/>
    <s v="US"/>
    <s v="USD"/>
    <n v="1430281320"/>
    <n v="1427689320"/>
    <b v="0"/>
    <n v="0"/>
    <b v="0"/>
    <s v="food/food trucks"/>
    <n v="0"/>
    <e v="#DIV/0!"/>
    <s v="31-Jan-1939"/>
    <x v="0"/>
    <x v="9"/>
    <x v="7"/>
  </r>
  <r>
    <n v="1145"/>
    <s v="A FORK IN THE ROAD food truck"/>
    <s v="Emphasizing locally and responsibly raised ingredients, serving delicious food! I need your help."/>
    <n v="80000"/>
    <n v="100"/>
    <x v="2"/>
    <n v="0"/>
    <n v="1"/>
    <b v="0"/>
    <s v="US"/>
    <s v="USD"/>
    <n v="1412272592"/>
    <n v="1407088592"/>
    <b v="0"/>
    <n v="1"/>
    <b v="0"/>
    <s v="food/food trucks"/>
    <n v="0"/>
    <n v="100"/>
    <s v="09-Jul-1938"/>
    <x v="2"/>
    <x v="1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n v="0"/>
    <n v="1"/>
    <b v="0"/>
    <s v="US"/>
    <s v="USD"/>
    <n v="1399071173"/>
    <n v="1395787973"/>
    <b v="0"/>
    <n v="12"/>
    <b v="0"/>
    <s v="food/food trucks"/>
    <n v="9"/>
    <n v="44.17"/>
    <s v="18-Mar-1938"/>
    <x v="2"/>
    <x v="5"/>
    <x v="7"/>
  </r>
  <r>
    <n v="1147"/>
    <s v="baked pugtato"/>
    <s v="amazing gourmet baked potato truck with variable options for everyone, its always been my dream, help me make it come true :)."/>
    <n v="25000"/>
    <n v="0"/>
    <x v="2"/>
    <n v="0"/>
    <n v="1"/>
    <b v="0"/>
    <s v="CA"/>
    <s v="CAD"/>
    <n v="1413760783"/>
    <n v="1408576783"/>
    <b v="0"/>
    <n v="0"/>
    <b v="0"/>
    <s v="food/food trucks"/>
    <n v="0"/>
    <e v="#DIV/0!"/>
    <s v="24-Jul-1938"/>
    <x v="2"/>
    <x v="10"/>
    <x v="7"/>
  </r>
  <r>
    <n v="1148"/>
    <s v="Warren's / Adilyn's Rollin' Bistro"/>
    <s v="New local (Louisville, KY.) food truck with a refreshing spin on rolling kitchens."/>
    <n v="15000"/>
    <n v="73"/>
    <x v="2"/>
    <n v="0"/>
    <n v="1"/>
    <b v="0"/>
    <s v="US"/>
    <s v="USD"/>
    <n v="1480568781"/>
    <n v="1477973181"/>
    <b v="0"/>
    <n v="3"/>
    <b v="0"/>
    <s v="food/food trucks"/>
    <n v="0"/>
    <n v="24.33"/>
    <s v="17-Jun-1940"/>
    <x v="1"/>
    <x v="3"/>
    <x v="7"/>
  </r>
  <r>
    <n v="1149"/>
    <s v="The Floridian Food Truck"/>
    <s v="Bringing culturally diverse Floridian cuisine to the people!"/>
    <n v="50000"/>
    <n v="75"/>
    <x v="2"/>
    <n v="0"/>
    <n v="1"/>
    <b v="0"/>
    <s v="US"/>
    <s v="USD"/>
    <n v="1466096566"/>
    <n v="1463504566"/>
    <b v="0"/>
    <n v="2"/>
    <b v="0"/>
    <s v="food/food trucks"/>
    <n v="0"/>
    <n v="37.5"/>
    <s v="25-Jan-1940"/>
    <x v="1"/>
    <x v="9"/>
    <x v="7"/>
  </r>
  <r>
    <n v="1150"/>
    <s v="Chef Po's Food Truck"/>
    <s v="Bringing delicious authentic and fusion Taiwanese Food to the West Coast."/>
    <n v="2500"/>
    <n v="252"/>
    <x v="2"/>
    <n v="0"/>
    <n v="1"/>
    <b v="0"/>
    <s v="US"/>
    <s v="USD"/>
    <n v="1452293675"/>
    <n v="1447109675"/>
    <b v="0"/>
    <n v="6"/>
    <b v="0"/>
    <s v="food/food trucks"/>
    <n v="10"/>
    <n v="42"/>
    <s v="14-Aug-1939"/>
    <x v="0"/>
    <x v="4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n v="1"/>
    <b v="0"/>
    <s v="US"/>
    <s v="USD"/>
    <n v="1441592863"/>
    <n v="1439000863"/>
    <b v="0"/>
    <n v="0"/>
    <b v="0"/>
    <s v="food/food trucks"/>
    <n v="0"/>
    <e v="#DIV/0!"/>
    <s v="25-May-1939"/>
    <x v="0"/>
    <x v="6"/>
    <x v="7"/>
  </r>
  <r>
    <n v="1152"/>
    <s v="Peruvian King Food Truck"/>
    <s v="Peruvian food truck with an LA twist."/>
    <n v="16000"/>
    <n v="911"/>
    <x v="2"/>
    <n v="0"/>
    <n v="1"/>
    <b v="0"/>
    <s v="US"/>
    <s v="USD"/>
    <n v="1431709312"/>
    <n v="1429117312"/>
    <b v="0"/>
    <n v="15"/>
    <b v="0"/>
    <s v="food/food trucks"/>
    <n v="6"/>
    <n v="60.73"/>
    <s v="15-Feb-1939"/>
    <x v="0"/>
    <x v="7"/>
    <x v="7"/>
  </r>
  <r>
    <n v="1153"/>
    <s v="The Cold Spot Mobile Trailer"/>
    <s v="A mobile concession trailer for snow cones, ice cream, smoothies and more"/>
    <n v="8000"/>
    <n v="50"/>
    <x v="2"/>
    <n v="0"/>
    <n v="1"/>
    <b v="0"/>
    <s v="US"/>
    <s v="USD"/>
    <n v="1434647305"/>
    <n v="1432055305"/>
    <b v="0"/>
    <n v="1"/>
    <b v="0"/>
    <s v="food/food trucks"/>
    <n v="1"/>
    <n v="50"/>
    <s v="16-Mar-1939"/>
    <x v="0"/>
    <x v="5"/>
    <x v="7"/>
  </r>
  <r>
    <n v="1154"/>
    <s v="Food Truck Funding"/>
    <s v="We're about to launch our first ever food truck to share our amazing food and we need your help! Be a part of our truck!"/>
    <n v="5000"/>
    <n v="325"/>
    <x v="2"/>
    <n v="0"/>
    <n v="1"/>
    <b v="0"/>
    <s v="US"/>
    <s v="USD"/>
    <n v="1441507006"/>
    <n v="1438915006"/>
    <b v="0"/>
    <n v="3"/>
    <b v="0"/>
    <s v="food/food trucks"/>
    <n v="7"/>
    <n v="108.33"/>
    <s v="24-May-1939"/>
    <x v="0"/>
    <x v="6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0"/>
    <n v="1"/>
    <b v="0"/>
    <s v="US"/>
    <s v="USD"/>
    <n v="1408040408"/>
    <n v="1405448408"/>
    <b v="0"/>
    <n v="8"/>
    <b v="0"/>
    <s v="food/food trucks"/>
    <n v="1"/>
    <n v="23.5"/>
    <s v="23-Jun-1938"/>
    <x v="2"/>
    <x v="3"/>
    <x v="7"/>
  </r>
  <r>
    <n v="1156"/>
    <s v="Harley Hawg Dogs, Inc"/>
    <s v="A Food Truck featuring Deep Fried Natural Casing Beef/Pork mix Hot Dogs, New York Style Rippers. Also serving Fresh Cut Fries."/>
    <n v="6500"/>
    <n v="0"/>
    <x v="2"/>
    <n v="0"/>
    <n v="1"/>
    <b v="0"/>
    <s v="US"/>
    <s v="USD"/>
    <n v="1424742162"/>
    <n v="1422150162"/>
    <b v="0"/>
    <n v="0"/>
    <b v="0"/>
    <s v="food/food trucks"/>
    <n v="0"/>
    <e v="#DIV/0!"/>
    <s v="07-Dec-1938"/>
    <x v="2"/>
    <x v="8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0"/>
    <n v="1"/>
    <b v="0"/>
    <s v="US"/>
    <s v="USD"/>
    <n v="1417795480"/>
    <n v="1412607880"/>
    <b v="0"/>
    <n v="3"/>
    <b v="0"/>
    <s v="food/food trucks"/>
    <n v="2"/>
    <n v="50.33"/>
    <s v="03-Sep-1938"/>
    <x v="2"/>
    <x v="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n v="1"/>
    <b v="0"/>
    <s v="US"/>
    <s v="USD"/>
    <n v="1418091128"/>
    <n v="1415499128"/>
    <b v="0"/>
    <n v="3"/>
    <b v="0"/>
    <s v="food/food trucks"/>
    <n v="0"/>
    <n v="11.67"/>
    <s v="01-Oct-1938"/>
    <x v="2"/>
    <x v="2"/>
    <x v="7"/>
  </r>
  <r>
    <n v="1159"/>
    <s v="Skewed Up Food Truck"/>
    <s v="Skewed Up food truck is my dream and need help getting it started, presenting some to the bank for my loan, spice up logo, etc."/>
    <n v="6750"/>
    <n v="0"/>
    <x v="2"/>
    <n v="0"/>
    <n v="1"/>
    <b v="0"/>
    <s v="US"/>
    <s v="USD"/>
    <n v="1435679100"/>
    <n v="1433006765"/>
    <b v="0"/>
    <n v="0"/>
    <b v="0"/>
    <s v="food/food trucks"/>
    <n v="0"/>
    <e v="#DIV/0!"/>
    <s v="26-Mar-1939"/>
    <x v="0"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0"/>
    <n v="1"/>
    <b v="0"/>
    <s v="US"/>
    <s v="USD"/>
    <n v="1427510586"/>
    <n v="1424922186"/>
    <b v="0"/>
    <n v="19"/>
    <b v="0"/>
    <s v="food/food trucks"/>
    <n v="4"/>
    <n v="60.79"/>
    <s v="04-Jan-1939"/>
    <x v="0"/>
    <x v="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n v="1"/>
    <b v="0"/>
    <s v="US"/>
    <s v="USD"/>
    <n v="1432047989"/>
    <n v="1430233589"/>
    <b v="0"/>
    <n v="0"/>
    <b v="0"/>
    <s v="food/food trucks"/>
    <n v="0"/>
    <e v="#DIV/0!"/>
    <s v="26-Feb-1939"/>
    <x v="0"/>
    <x v="7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n v="1"/>
    <b v="0"/>
    <s v="US"/>
    <s v="USD"/>
    <n v="1411662264"/>
    <n v="1408983864"/>
    <b v="0"/>
    <n v="2"/>
    <b v="0"/>
    <s v="food/food trucks"/>
    <n v="0"/>
    <n v="17.5"/>
    <s v="28-Jul-1938"/>
    <x v="2"/>
    <x v="10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n v="1"/>
    <b v="0"/>
    <s v="US"/>
    <s v="USD"/>
    <n v="1407604920"/>
    <n v="1405012920"/>
    <b v="0"/>
    <n v="0"/>
    <b v="0"/>
    <s v="food/food trucks"/>
    <n v="0"/>
    <e v="#DIV/0!"/>
    <s v="19-Jun-1938"/>
    <x v="2"/>
    <x v="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n v="1"/>
    <b v="0"/>
    <s v="US"/>
    <s v="USD"/>
    <n v="1466270582"/>
    <n v="1463678582"/>
    <b v="0"/>
    <n v="0"/>
    <b v="0"/>
    <s v="food/food trucks"/>
    <n v="0"/>
    <e v="#DIV/0!"/>
    <s v="26-Jan-1940"/>
    <x v="1"/>
    <x v="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"/>
    <n v="1"/>
    <b v="0"/>
    <s v="US"/>
    <s v="USD"/>
    <n v="1404623330"/>
    <n v="1401685730"/>
    <b v="0"/>
    <n v="25"/>
    <b v="0"/>
    <s v="food/food trucks"/>
    <n v="21"/>
    <n v="82.82"/>
    <s v="16-May-1938"/>
    <x v="2"/>
    <x v="6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"/>
    <n v="1"/>
    <b v="0"/>
    <s v="US"/>
    <s v="USD"/>
    <n v="1435291200"/>
    <n v="1432640342"/>
    <b v="0"/>
    <n v="8"/>
    <b v="0"/>
    <s v="food/food trucks"/>
    <n v="19"/>
    <n v="358.88"/>
    <s v="22-Mar-1939"/>
    <x v="0"/>
    <x v="5"/>
    <x v="7"/>
  </r>
  <r>
    <n v="1167"/>
    <s v="Empanada Express Food Truck"/>
    <s v="A mobile food truck serving up a Latino-inspired fusion cuisine using fresh, local, &amp; organic ingredients!"/>
    <n v="60000"/>
    <n v="979"/>
    <x v="2"/>
    <n v="0"/>
    <n v="1"/>
    <b v="0"/>
    <s v="US"/>
    <s v="USD"/>
    <n v="1410543495"/>
    <n v="1407865095"/>
    <b v="0"/>
    <n v="16"/>
    <b v="0"/>
    <s v="food/food trucks"/>
    <n v="2"/>
    <n v="61.19"/>
    <s v="17-Jul-1938"/>
    <x v="2"/>
    <x v="10"/>
    <x v="7"/>
  </r>
  <r>
    <n v="1168"/>
    <s v="SiMpLy FreSH fOoD TrUck"/>
    <s v="Simply fresh farm to table on wheels working close with local farms to ensure the highest of quality of product ."/>
    <n v="18000"/>
    <n v="1020"/>
    <x v="2"/>
    <n v="0"/>
    <n v="1"/>
    <b v="0"/>
    <s v="US"/>
    <s v="USD"/>
    <n v="1474507065"/>
    <n v="1471915065"/>
    <b v="0"/>
    <n v="3"/>
    <b v="0"/>
    <s v="food/food trucks"/>
    <n v="6"/>
    <n v="340"/>
    <s v="18-Apr-1940"/>
    <x v="1"/>
    <x v="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n v="1"/>
    <b v="0"/>
    <s v="US"/>
    <s v="USD"/>
    <n v="1424593763"/>
    <n v="1422001763"/>
    <b v="0"/>
    <n v="3"/>
    <b v="0"/>
    <s v="food/food trucks"/>
    <n v="0"/>
    <n v="5.67"/>
    <s v="06-Dec-1938"/>
    <x v="2"/>
    <x v="8"/>
    <x v="7"/>
  </r>
  <r>
    <n v="1170"/>
    <s v="Its A Rib Thing"/>
    <s v="They are sweet, sticky and incredibly addictive. People are left with a huge smile and a full stomach but still ask for more!!!"/>
    <n v="25000"/>
    <n v="100"/>
    <x v="2"/>
    <n v="0"/>
    <n v="1"/>
    <b v="0"/>
    <s v="GB"/>
    <s v="GBP"/>
    <n v="1433021171"/>
    <n v="1430429171"/>
    <b v="0"/>
    <n v="2"/>
    <b v="0"/>
    <s v="food/food trucks"/>
    <n v="0"/>
    <n v="50"/>
    <s v="28-Feb-1939"/>
    <x v="0"/>
    <x v="7"/>
    <x v="7"/>
  </r>
  <r>
    <n v="1171"/>
    <s v="The Mean Green Purple Machine"/>
    <s v="Tulsa's first true biodiesel, alternative energy powered food truck! Oh yeah, and delicious food!"/>
    <n v="25000"/>
    <n v="25"/>
    <x v="2"/>
    <n v="0"/>
    <n v="1"/>
    <b v="0"/>
    <s v="US"/>
    <s v="USD"/>
    <n v="1415909927"/>
    <n v="1414351127"/>
    <b v="0"/>
    <n v="1"/>
    <b v="0"/>
    <s v="food/food trucks"/>
    <n v="0"/>
    <n v="25"/>
    <s v="20-Sep-1938"/>
    <x v="2"/>
    <x v="1"/>
    <x v="7"/>
  </r>
  <r>
    <n v="1172"/>
    <s v="let your dayz take you to the dogs."/>
    <s v="Bringing YOUR favorite dog recipes to the streets."/>
    <n v="9000"/>
    <n v="0"/>
    <x v="2"/>
    <n v="0"/>
    <n v="1"/>
    <b v="0"/>
    <s v="US"/>
    <s v="USD"/>
    <n v="1408551752"/>
    <n v="1405959752"/>
    <b v="0"/>
    <n v="0"/>
    <b v="0"/>
    <s v="food/food trucks"/>
    <n v="0"/>
    <e v="#DIV/0!"/>
    <s v="28-Jun-1938"/>
    <x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n v="1"/>
    <b v="0"/>
    <s v="US"/>
    <s v="USD"/>
    <n v="1438576057"/>
    <n v="1435552057"/>
    <b v="0"/>
    <n v="1"/>
    <b v="0"/>
    <s v="food/food trucks"/>
    <n v="0"/>
    <n v="30"/>
    <s v="20-Apr-1939"/>
    <x v="0"/>
    <x v="0"/>
    <x v="7"/>
  </r>
  <r>
    <n v="1174"/>
    <s v="Give The Black Burro a Stable Stable"/>
    <s v="Help me purchase a parking space to be the Burro's permanant home, I need your help to raise $15,000!"/>
    <n v="15000"/>
    <n v="886"/>
    <x v="2"/>
    <n v="0"/>
    <n v="1"/>
    <b v="0"/>
    <s v="US"/>
    <s v="USD"/>
    <n v="1462738327"/>
    <n v="1460146327"/>
    <b v="0"/>
    <n v="19"/>
    <b v="0"/>
    <s v="food/food trucks"/>
    <n v="6"/>
    <n v="46.63"/>
    <s v="22-Dec-1939"/>
    <x v="0"/>
    <x v="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n v="0"/>
    <n v="1"/>
    <b v="0"/>
    <s v="US"/>
    <s v="USD"/>
    <n v="1436981339"/>
    <n v="1434389339"/>
    <b v="0"/>
    <n v="9"/>
    <b v="0"/>
    <s v="food/food trucks"/>
    <n v="3"/>
    <n v="65"/>
    <s v="08-Apr-1939"/>
    <x v="0"/>
    <x v="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n v="1"/>
    <b v="0"/>
    <s v="AU"/>
    <s v="AUD"/>
    <n v="1488805200"/>
    <n v="1484094498"/>
    <b v="0"/>
    <n v="1"/>
    <b v="0"/>
    <s v="food/food trucks"/>
    <n v="0"/>
    <n v="10"/>
    <s v="17-Aug-1940"/>
    <x v="1"/>
    <x v="4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n v="1"/>
    <b v="0"/>
    <s v="GB"/>
    <s v="GBP"/>
    <n v="1413388296"/>
    <n v="1410796296"/>
    <b v="0"/>
    <n v="0"/>
    <b v="0"/>
    <s v="food/food trucks"/>
    <n v="0"/>
    <e v="#DIV/0!"/>
    <s v="15-Aug-1938"/>
    <x v="2"/>
    <x v="4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n v="1"/>
    <b v="0"/>
    <s v="US"/>
    <s v="USD"/>
    <n v="1408225452"/>
    <n v="1405633452"/>
    <b v="0"/>
    <n v="1"/>
    <b v="0"/>
    <s v="food/food trucks"/>
    <n v="0"/>
    <n v="5"/>
    <s v="25-Jun-1938"/>
    <x v="2"/>
    <x v="3"/>
    <x v="7"/>
  </r>
  <r>
    <n v="1179"/>
    <s v="El Camion Roja"/>
    <s v="Mexican Style Food Truck, run by a Red Seal Chef, in a town with NO MEXICAN FOOD! That is a culinary emergency situation!"/>
    <n v="60000"/>
    <n v="3200"/>
    <x v="2"/>
    <n v="0"/>
    <n v="1"/>
    <b v="0"/>
    <s v="CA"/>
    <s v="CAD"/>
    <n v="1446052627"/>
    <n v="1443460627"/>
    <b v="0"/>
    <n v="5"/>
    <b v="0"/>
    <s v="food/food trucks"/>
    <n v="5"/>
    <n v="640"/>
    <s v="08-Jul-1939"/>
    <x v="0"/>
    <x v="1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n v="0"/>
    <n v="1"/>
    <b v="0"/>
    <s v="US"/>
    <s v="USD"/>
    <n v="1403983314"/>
    <n v="1400786514"/>
    <b v="0"/>
    <n v="85"/>
    <b v="0"/>
    <s v="food/food trucks"/>
    <n v="12"/>
    <n v="69.12"/>
    <s v="07-May-1938"/>
    <x v="2"/>
    <x v="6"/>
    <x v="7"/>
  </r>
  <r>
    <n v="1181"/>
    <s v="Gringo Loco Tacos Food Truck"/>
    <s v="Bringing the best tacos to the streets of Chicago!"/>
    <n v="50000"/>
    <n v="4"/>
    <x v="2"/>
    <n v="0"/>
    <n v="1"/>
    <b v="0"/>
    <s v="US"/>
    <s v="USD"/>
    <n v="1425197321"/>
    <n v="1422605321"/>
    <b v="0"/>
    <n v="3"/>
    <b v="0"/>
    <s v="food/food trucks"/>
    <n v="0"/>
    <n v="1.33"/>
    <s v="12-Dec-1938"/>
    <x v="2"/>
    <x v="8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0"/>
    <n v="1"/>
    <b v="0"/>
    <s v="US"/>
    <s v="USD"/>
    <n v="1484239320"/>
    <n v="1482609088"/>
    <b v="0"/>
    <n v="4"/>
    <b v="0"/>
    <s v="food/food trucks"/>
    <n v="4"/>
    <n v="10.5"/>
    <s v="03-Aug-1940"/>
    <x v="1"/>
    <x v="4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"/>
    <n v="1"/>
    <b v="0"/>
    <s v="US"/>
    <s v="USD"/>
    <n v="1478059140"/>
    <n v="1476391223"/>
    <b v="0"/>
    <n v="3"/>
    <b v="0"/>
    <s v="food/food trucks"/>
    <n v="4"/>
    <n v="33.33"/>
    <s v="01-Jun-1940"/>
    <x v="1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"/>
    <n v="0"/>
    <b v="0"/>
    <s v="GB"/>
    <s v="GBP"/>
    <n v="1486391011"/>
    <n v="1483712611"/>
    <b v="0"/>
    <n v="375"/>
    <b v="1"/>
    <s v="photography/photobooks"/>
    <n v="105"/>
    <n v="61.56"/>
    <s v="14-Aug-1940"/>
    <x v="1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"/>
    <n v="0"/>
    <b v="0"/>
    <s v="US"/>
    <s v="USD"/>
    <n v="1433736000"/>
    <n v="1430945149"/>
    <b v="0"/>
    <n v="111"/>
    <b v="1"/>
    <s v="photography/photobooks"/>
    <n v="105"/>
    <n v="118.74"/>
    <s v="05-Mar-1939"/>
    <x v="0"/>
    <x v="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"/>
    <n v="0"/>
    <b v="0"/>
    <s v="GB"/>
    <s v="GBP"/>
    <n v="1433198520"/>
    <n v="1430340195"/>
    <b v="0"/>
    <n v="123"/>
    <b v="1"/>
    <s v="photography/photobooks"/>
    <n v="107"/>
    <n v="65.08"/>
    <s v="27-Feb-1939"/>
    <x v="0"/>
    <x v="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"/>
    <n v="0"/>
    <b v="0"/>
    <s v="US"/>
    <s v="USD"/>
    <n v="1431885600"/>
    <n v="1429133323"/>
    <b v="0"/>
    <n v="70"/>
    <b v="1"/>
    <s v="photography/photobooks"/>
    <n v="104"/>
    <n v="130.16"/>
    <s v="15-Feb-1939"/>
    <x v="0"/>
    <x v="7"/>
    <x v="8"/>
  </r>
  <r>
    <n v="1188"/>
    <s v="Because Dance."/>
    <s v="A photobook of young dancers and their inspiring stories, photographed in beautiful and unique locations."/>
    <n v="2000"/>
    <n v="3211"/>
    <x v="0"/>
    <n v="1"/>
    <n v="0"/>
    <b v="0"/>
    <s v="CA"/>
    <s v="CAD"/>
    <n v="1482943740"/>
    <n v="1481129340"/>
    <b v="0"/>
    <n v="85"/>
    <b v="1"/>
    <s v="photography/photobooks"/>
    <n v="161"/>
    <n v="37.78"/>
    <s v="19-Jul-1940"/>
    <x v="1"/>
    <x v="10"/>
    <x v="8"/>
  </r>
  <r>
    <n v="1189"/>
    <s v="Road Ramblers"/>
    <s v="A couple of experienced road trippers setting out for the big one. Six months traveling in a converted bus with a book at the end."/>
    <n v="9000"/>
    <n v="9700"/>
    <x v="0"/>
    <n v="1"/>
    <n v="0"/>
    <b v="0"/>
    <s v="US"/>
    <s v="USD"/>
    <n v="1467242995"/>
    <n v="1465428595"/>
    <b v="0"/>
    <n v="86"/>
    <b v="1"/>
    <s v="photography/photobooks"/>
    <n v="108"/>
    <n v="112.79"/>
    <s v="13-Feb-1940"/>
    <x v="1"/>
    <x v="7"/>
    <x v="8"/>
  </r>
  <r>
    <n v="1190"/>
    <s v="The Reality Of Chronic Illness - The Book"/>
    <s v="A pairing of self portraiture and writing to shed light on the reality of life with chronic illness."/>
    <n v="500"/>
    <n v="675"/>
    <x v="0"/>
    <n v="1"/>
    <n v="0"/>
    <b v="0"/>
    <s v="US"/>
    <s v="USD"/>
    <n v="1409500725"/>
    <n v="1406908725"/>
    <b v="0"/>
    <n v="13"/>
    <b v="1"/>
    <s v="photography/photobooks"/>
    <n v="135"/>
    <n v="51.92"/>
    <s v="08-Jul-1938"/>
    <x v="2"/>
    <x v="1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n v="1"/>
    <n v="0"/>
    <b v="0"/>
    <s v="US"/>
    <s v="USD"/>
    <n v="1458480560"/>
    <n v="1455892160"/>
    <b v="0"/>
    <n v="33"/>
    <b v="1"/>
    <s v="photography/photobooks"/>
    <n v="109"/>
    <n v="89.24"/>
    <s v="09-Nov-1939"/>
    <x v="0"/>
    <x v="11"/>
    <x v="8"/>
  </r>
  <r>
    <n v="1192"/>
    <s v="Other Worlds - A Make 100 Project"/>
    <s v="A macro landscape photography art book &amp; limited edition prints. A Make 100 project."/>
    <n v="100"/>
    <n v="290"/>
    <x v="0"/>
    <n v="1"/>
    <n v="0"/>
    <b v="0"/>
    <s v="GB"/>
    <s v="GBP"/>
    <n v="1486814978"/>
    <n v="1484222978"/>
    <b v="0"/>
    <n v="15"/>
    <b v="1"/>
    <s v="photography/photobooks"/>
    <n v="290"/>
    <n v="19.329999999999998"/>
    <s v="19-Aug-1940"/>
    <x v="1"/>
    <x v="4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"/>
    <n v="0"/>
    <b v="0"/>
    <s v="US"/>
    <s v="USD"/>
    <n v="1460223453"/>
    <n v="1455043053"/>
    <b v="0"/>
    <n v="273"/>
    <b v="1"/>
    <s v="photography/photobooks"/>
    <n v="104"/>
    <n v="79.97"/>
    <s v="01-Nov-1939"/>
    <x v="0"/>
    <x v="11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1"/>
    <n v="0"/>
    <b v="0"/>
    <s v="IE"/>
    <s v="EUR"/>
    <n v="1428493379"/>
    <n v="1425901379"/>
    <b v="0"/>
    <n v="714"/>
    <b v="1"/>
    <s v="photography/photobooks"/>
    <n v="322"/>
    <n v="56.41"/>
    <s v="14-Jan-1939"/>
    <x v="0"/>
    <x v="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"/>
    <n v="0"/>
    <b v="0"/>
    <s v="IT"/>
    <s v="EUR"/>
    <n v="1450602000"/>
    <n v="1445415653"/>
    <b v="0"/>
    <n v="170"/>
    <b v="1"/>
    <s v="photography/photobooks"/>
    <n v="135"/>
    <n v="79.41"/>
    <s v="28-Jul-1939"/>
    <x v="0"/>
    <x v="10"/>
    <x v="8"/>
  </r>
  <r>
    <n v="1196"/>
    <s v="NAKED IBIZA - A Large Scale Photography Book by Dylan Rosser"/>
    <s v="A book of male nudes photographed on location in Ibiza over the last 4 years."/>
    <n v="14500"/>
    <n v="39137"/>
    <x v="0"/>
    <n v="1"/>
    <n v="0"/>
    <b v="0"/>
    <s v="GB"/>
    <s v="GBP"/>
    <n v="1450467539"/>
    <n v="1447875539"/>
    <b v="0"/>
    <n v="512"/>
    <b v="1"/>
    <s v="photography/photobooks"/>
    <n v="270"/>
    <n v="76.44"/>
    <s v="21-Aug-1939"/>
    <x v="0"/>
    <x v="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"/>
    <n v="0"/>
    <b v="0"/>
    <s v="US"/>
    <s v="USD"/>
    <n v="1465797540"/>
    <n v="1463155034"/>
    <b v="0"/>
    <n v="314"/>
    <b v="1"/>
    <s v="photography/photobooks"/>
    <n v="253"/>
    <n v="121"/>
    <s v="21-Jan-1940"/>
    <x v="1"/>
    <x v="9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1"/>
    <n v="0"/>
    <b v="0"/>
    <s v="US"/>
    <s v="USD"/>
    <n v="1451530800"/>
    <n v="1448463086"/>
    <b v="0"/>
    <n v="167"/>
    <b v="1"/>
    <s v="photography/photobooks"/>
    <n v="261"/>
    <n v="54.62"/>
    <s v="27-Aug-1939"/>
    <x v="0"/>
    <x v="4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"/>
    <n v="0"/>
    <b v="0"/>
    <s v="GB"/>
    <s v="GBP"/>
    <n v="1436380200"/>
    <n v="1433615400"/>
    <b v="0"/>
    <n v="9"/>
    <b v="1"/>
    <s v="photography/photobooks"/>
    <n v="101"/>
    <n v="299.22000000000003"/>
    <s v="01-Apr-1939"/>
    <x v="0"/>
    <x v="0"/>
    <x v="8"/>
  </r>
  <r>
    <n v="1200"/>
    <s v="Modern Nomads"/>
    <s v="Modern Nomads Journal is an 88 page magazine style publication containing photo stories about Somalis in the Horn of Africa."/>
    <n v="4800"/>
    <n v="6029"/>
    <x v="0"/>
    <n v="1"/>
    <n v="0"/>
    <b v="0"/>
    <s v="US"/>
    <s v="USD"/>
    <n v="1429183656"/>
    <n v="1427369256"/>
    <b v="0"/>
    <n v="103"/>
    <b v="1"/>
    <s v="photography/photobooks"/>
    <n v="126"/>
    <n v="58.53"/>
    <s v="28-Jan-1939"/>
    <x v="0"/>
    <x v="9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"/>
    <n v="0"/>
    <b v="0"/>
    <s v="GB"/>
    <s v="GBP"/>
    <n v="1468593246"/>
    <n v="1466001246"/>
    <b v="0"/>
    <n v="111"/>
    <b v="1"/>
    <s v="photography/photobooks"/>
    <n v="102"/>
    <n v="55.37"/>
    <s v="19-Feb-1940"/>
    <x v="1"/>
    <x v="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"/>
    <n v="0"/>
    <b v="0"/>
    <s v="AU"/>
    <s v="AUD"/>
    <n v="1435388154"/>
    <n v="1432796154"/>
    <b v="0"/>
    <n v="271"/>
    <b v="1"/>
    <s v="photography/photobooks"/>
    <n v="199"/>
    <n v="183.8"/>
    <s v="23-Mar-1939"/>
    <x v="0"/>
    <x v="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"/>
    <n v="0"/>
    <b v="0"/>
    <s v="US"/>
    <s v="USD"/>
    <n v="1433083527"/>
    <n v="1430491527"/>
    <b v="0"/>
    <n v="101"/>
    <b v="1"/>
    <s v="photography/photobooks"/>
    <n v="102"/>
    <n v="165.35"/>
    <s v="28-Feb-1939"/>
    <x v="0"/>
    <x v="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"/>
    <n v="0"/>
    <b v="0"/>
    <s v="US"/>
    <s v="USD"/>
    <n v="1449205200"/>
    <n v="1445363833"/>
    <b v="0"/>
    <n v="57"/>
    <b v="1"/>
    <s v="photography/photobooks"/>
    <n v="103"/>
    <n v="234.79"/>
    <s v="27-Jul-1939"/>
    <x v="0"/>
    <x v="1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"/>
    <n v="0"/>
    <b v="0"/>
    <s v="DE"/>
    <s v="EUR"/>
    <n v="1434197351"/>
    <n v="1431605351"/>
    <b v="0"/>
    <n v="62"/>
    <b v="1"/>
    <s v="photography/photobooks"/>
    <n v="101"/>
    <n v="211.48"/>
    <s v="12-Mar-1939"/>
    <x v="0"/>
    <x v="5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"/>
    <n v="0"/>
    <b v="0"/>
    <s v="AT"/>
    <s v="EUR"/>
    <n v="1489238940"/>
    <n v="1486406253"/>
    <b v="0"/>
    <n v="32"/>
    <b v="1"/>
    <s v="photography/photobooks"/>
    <n v="115"/>
    <n v="32.340000000000003"/>
    <s v="10-Sep-1940"/>
    <x v="1"/>
    <x v="1"/>
    <x v="8"/>
  </r>
  <r>
    <n v="1207"/>
    <s v="ITALIANA"/>
    <s v="A humanistic photo book about ancestral &amp; post-modern Italy."/>
    <n v="16700"/>
    <n v="17396"/>
    <x v="0"/>
    <n v="1"/>
    <n v="0"/>
    <b v="0"/>
    <s v="IT"/>
    <s v="EUR"/>
    <n v="1459418400"/>
    <n v="1456827573"/>
    <b v="0"/>
    <n v="141"/>
    <b v="1"/>
    <s v="photography/photobooks"/>
    <n v="104"/>
    <n v="123.38"/>
    <s v="19-Nov-1939"/>
    <x v="0"/>
    <x v="1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n v="1"/>
    <n v="0"/>
    <b v="0"/>
    <s v="US"/>
    <s v="USD"/>
    <n v="1458835264"/>
    <n v="1456246864"/>
    <b v="0"/>
    <n v="75"/>
    <b v="1"/>
    <s v="photography/photobooks"/>
    <n v="155"/>
    <n v="207.07"/>
    <s v="13-Nov-1939"/>
    <x v="0"/>
    <x v="1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"/>
    <n v="0"/>
    <b v="0"/>
    <s v="US"/>
    <s v="USD"/>
    <n v="1488053905"/>
    <n v="1485461905"/>
    <b v="0"/>
    <n v="46"/>
    <b v="1"/>
    <s v="photography/photobooks"/>
    <n v="106"/>
    <n v="138.26"/>
    <s v="31-Aug-1940"/>
    <x v="1"/>
    <x v="4"/>
    <x v="8"/>
  </r>
  <r>
    <n v="1210"/>
    <s v="Det Andra GÃ¶teborg"/>
    <s v="En fotobok om livet i det enda andra GÃ¶teborg i vÃ¤rlden"/>
    <n v="20000"/>
    <n v="50863"/>
    <x v="0"/>
    <n v="1"/>
    <n v="0"/>
    <b v="0"/>
    <s v="SE"/>
    <s v="SEK"/>
    <n v="1433106000"/>
    <n v="1431124572"/>
    <b v="0"/>
    <n v="103"/>
    <b v="1"/>
    <s v="photography/photobooks"/>
    <n v="254"/>
    <n v="493.82"/>
    <s v="07-Mar-1939"/>
    <x v="0"/>
    <x v="5"/>
    <x v="8"/>
  </r>
  <r>
    <n v="1211"/>
    <s v="500 Views of Japan"/>
    <s v="From 2010 to 2015, I took over 15 000 photos in Japan. Here's 500 of them. Landscape, city view, people and so much more!"/>
    <n v="1000"/>
    <n v="1011"/>
    <x v="0"/>
    <n v="1"/>
    <n v="0"/>
    <b v="0"/>
    <s v="CA"/>
    <s v="CAD"/>
    <n v="1465505261"/>
    <n v="1464209261"/>
    <b v="0"/>
    <n v="6"/>
    <b v="1"/>
    <s v="photography/photobooks"/>
    <n v="101"/>
    <n v="168.5"/>
    <s v="01-Feb-1940"/>
    <x v="1"/>
    <x v="7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"/>
    <n v="0"/>
    <b v="0"/>
    <s v="US"/>
    <s v="USD"/>
    <n v="1448586000"/>
    <n v="1447195695"/>
    <b v="0"/>
    <n v="83"/>
    <b v="1"/>
    <s v="photography/photobooks"/>
    <n v="129"/>
    <n v="38.869999999999997"/>
    <s v="14-Aug-1939"/>
    <x v="0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"/>
    <n v="0"/>
    <b v="0"/>
    <s v="GB"/>
    <s v="GBP"/>
    <n v="1485886100"/>
    <n v="1482862100"/>
    <b v="0"/>
    <n v="108"/>
    <b v="1"/>
    <s v="photography/photobooks"/>
    <n v="102"/>
    <n v="61.53"/>
    <s v="05-Aug-1940"/>
    <x v="1"/>
    <x v="4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"/>
    <n v="0"/>
    <b v="0"/>
    <s v="US"/>
    <s v="USD"/>
    <n v="1433880605"/>
    <n v="1428696605"/>
    <b v="0"/>
    <n v="25"/>
    <b v="1"/>
    <s v="photography/photobooks"/>
    <n v="132"/>
    <n v="105.44"/>
    <s v="10-Feb-1939"/>
    <x v="0"/>
    <x v="7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n v="1"/>
    <n v="0"/>
    <b v="0"/>
    <s v="US"/>
    <s v="USD"/>
    <n v="1401487756"/>
    <n v="1398895756"/>
    <b v="0"/>
    <n v="549"/>
    <b v="1"/>
    <s v="photography/photobooks"/>
    <n v="786"/>
    <n v="71.59"/>
    <s v="18-Apr-1938"/>
    <x v="2"/>
    <x v="0"/>
    <x v="8"/>
  </r>
  <r>
    <n v="1216"/>
    <s v="In Training: a book of Bonsai photographs"/>
    <s v="A fine art photography book taking a new look at the art of bonsai."/>
    <n v="14000"/>
    <n v="20398"/>
    <x v="0"/>
    <n v="1"/>
    <n v="0"/>
    <b v="0"/>
    <s v="US"/>
    <s v="USD"/>
    <n v="1443826980"/>
    <n v="1441032457"/>
    <b v="0"/>
    <n v="222"/>
    <b v="1"/>
    <s v="photography/photobooks"/>
    <n v="146"/>
    <n v="91.88"/>
    <s v="14-Jun-1939"/>
    <x v="0"/>
    <x v="3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"/>
    <n v="0"/>
    <b v="0"/>
    <s v="US"/>
    <s v="USD"/>
    <n v="1468524340"/>
    <n v="1465932340"/>
    <b v="0"/>
    <n v="183"/>
    <b v="1"/>
    <s v="photography/photobooks"/>
    <n v="103"/>
    <n v="148.57"/>
    <s v="18-Feb-1940"/>
    <x v="1"/>
    <x v="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n v="1"/>
    <n v="0"/>
    <b v="0"/>
    <s v="US"/>
    <s v="USD"/>
    <n v="1446346800"/>
    <n v="1443714800"/>
    <b v="0"/>
    <n v="89"/>
    <b v="1"/>
    <s v="photography/photobooks"/>
    <n v="172"/>
    <n v="174.21"/>
    <s v="11-Jul-1939"/>
    <x v="0"/>
    <x v="10"/>
    <x v="8"/>
  </r>
  <r>
    <n v="1219"/>
    <s v="The Box"/>
    <s v="The Box is a fine art book of Ron Amato's innovative and seductive photography project."/>
    <n v="16350"/>
    <n v="26024"/>
    <x v="0"/>
    <n v="1"/>
    <n v="0"/>
    <b v="0"/>
    <s v="US"/>
    <s v="USD"/>
    <n v="1476961513"/>
    <n v="1474369513"/>
    <b v="0"/>
    <n v="253"/>
    <b v="1"/>
    <s v="photography/photobooks"/>
    <n v="159"/>
    <n v="102.86"/>
    <s v="12-May-1940"/>
    <x v="1"/>
    <x v="6"/>
    <x v="8"/>
  </r>
  <r>
    <n v="1220"/>
    <s v="All The People"/>
    <s v="A beautiful photo art book of portraits and conversations with people that may expand your idea of gender."/>
    <n v="15000"/>
    <n v="15565"/>
    <x v="0"/>
    <n v="1"/>
    <n v="0"/>
    <b v="0"/>
    <s v="DE"/>
    <s v="EUR"/>
    <n v="1440515112"/>
    <n v="1437923112"/>
    <b v="0"/>
    <n v="140"/>
    <b v="1"/>
    <s v="photography/photobooks"/>
    <n v="104"/>
    <n v="111.18"/>
    <s v="14-May-1939"/>
    <x v="0"/>
    <x v="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"/>
    <n v="0"/>
    <b v="0"/>
    <s v="GB"/>
    <s v="GBP"/>
    <n v="1480809600"/>
    <n v="1478431488"/>
    <b v="0"/>
    <n v="103"/>
    <b v="1"/>
    <s v="photography/photobooks"/>
    <n v="111"/>
    <n v="23.8"/>
    <s v="22-Jun-1940"/>
    <x v="1"/>
    <x v="3"/>
    <x v="8"/>
  </r>
  <r>
    <n v="1222"/>
    <s v="Project Pilgrim"/>
    <s v="Project Pilgrim is my effort to work towards normalizing mental health."/>
    <n v="4000"/>
    <n v="11215"/>
    <x v="0"/>
    <n v="1"/>
    <n v="0"/>
    <b v="0"/>
    <s v="CA"/>
    <s v="CAD"/>
    <n v="1459483200"/>
    <n v="1456852647"/>
    <b v="0"/>
    <n v="138"/>
    <b v="1"/>
    <s v="photography/photobooks"/>
    <n v="280"/>
    <n v="81.27"/>
    <s v="19-Nov-1939"/>
    <x v="0"/>
    <x v="11"/>
    <x v="8"/>
  </r>
  <r>
    <n v="1223"/>
    <s v="YOSEMITE PEOPLE"/>
    <s v="A photography book focusing on the people rather than the nature at Yosemite National Park."/>
    <n v="19800"/>
    <n v="22197"/>
    <x v="0"/>
    <n v="1"/>
    <n v="0"/>
    <b v="0"/>
    <s v="US"/>
    <s v="USD"/>
    <n v="1478754909"/>
    <n v="1476159309"/>
    <b v="0"/>
    <n v="191"/>
    <b v="1"/>
    <s v="photography/photobooks"/>
    <n v="112"/>
    <n v="116.21"/>
    <s v="30-May-1940"/>
    <x v="1"/>
    <x v="6"/>
    <x v="8"/>
  </r>
  <r>
    <n v="1224"/>
    <s v="&quot;I Dreamed Last Night&quot; Album (Canceled)"/>
    <s v="Modern Celtic influenced CD.  Help me finish what I started before the stroke."/>
    <n v="15000"/>
    <n v="1060"/>
    <x v="1"/>
    <n v="0"/>
    <n v="0"/>
    <n v="1"/>
    <s v="US"/>
    <s v="USD"/>
    <n v="1402060302"/>
    <n v="1396876302"/>
    <b v="0"/>
    <n v="18"/>
    <b v="0"/>
    <s v="music/world music"/>
    <n v="7"/>
    <n v="58.89"/>
    <s v="29-Mar-1938"/>
    <x v="2"/>
    <x v="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0"/>
    <n v="0"/>
    <n v="1"/>
    <s v="US"/>
    <s v="USD"/>
    <n v="1382478278"/>
    <n v="1377294278"/>
    <b v="0"/>
    <n v="3"/>
    <b v="0"/>
    <s v="music/world music"/>
    <n v="4"/>
    <n v="44"/>
    <s v="14-Sep-1937"/>
    <x v="3"/>
    <x v="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0"/>
    <n v="0"/>
    <n v="1"/>
    <s v="US"/>
    <s v="USD"/>
    <n v="1398042000"/>
    <n v="1395089981"/>
    <b v="0"/>
    <n v="40"/>
    <b v="0"/>
    <s v="music/world music"/>
    <n v="4"/>
    <n v="48.43"/>
    <s v="11-Mar-1938"/>
    <x v="2"/>
    <x v="5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n v="0"/>
    <n v="1"/>
    <s v="US"/>
    <s v="USD"/>
    <n v="1407394800"/>
    <n v="1404770616"/>
    <b v="0"/>
    <n v="0"/>
    <b v="0"/>
    <s v="music/world music"/>
    <n v="0"/>
    <e v="#DIV/0!"/>
    <s v="16-Jun-1938"/>
    <x v="2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"/>
    <n v="0"/>
    <n v="1"/>
    <s v="US"/>
    <s v="USD"/>
    <n v="1317231008"/>
    <n v="1312047008"/>
    <b v="0"/>
    <n v="24"/>
    <b v="0"/>
    <s v="music/world music"/>
    <n v="29"/>
    <n v="61.04"/>
    <s v="02-Dec-1935"/>
    <x v="5"/>
    <x v="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0"/>
    <n v="0"/>
    <n v="1"/>
    <s v="US"/>
    <s v="USD"/>
    <n v="1334592000"/>
    <n v="1331982127"/>
    <b v="0"/>
    <n v="1"/>
    <b v="0"/>
    <s v="music/world music"/>
    <n v="1"/>
    <n v="25"/>
    <s v="18-Jun-1936"/>
    <x v="4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n v="0"/>
    <n v="1"/>
    <s v="US"/>
    <s v="USD"/>
    <n v="1298589630"/>
    <n v="1295997630"/>
    <b v="0"/>
    <n v="0"/>
    <b v="0"/>
    <s v="music/world music"/>
    <n v="0"/>
    <e v="#DIV/0!"/>
    <s v="24-Jun-1935"/>
    <x v="5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n v="0"/>
    <n v="1"/>
    <s v="US"/>
    <s v="USD"/>
    <n v="1440723600"/>
    <n v="1436394968"/>
    <b v="0"/>
    <n v="0"/>
    <b v="0"/>
    <s v="music/world music"/>
    <n v="0"/>
    <e v="#DIV/0!"/>
    <s v="28-Apr-1939"/>
    <x v="0"/>
    <x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0"/>
    <n v="0"/>
    <n v="1"/>
    <s v="US"/>
    <s v="USD"/>
    <n v="1381090870"/>
    <n v="1377030070"/>
    <b v="0"/>
    <n v="1"/>
    <b v="0"/>
    <s v="music/world music"/>
    <n v="1"/>
    <n v="40"/>
    <s v="12-Sep-1937"/>
    <x v="3"/>
    <x v="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"/>
    <n v="0"/>
    <n v="1"/>
    <s v="US"/>
    <s v="USD"/>
    <n v="1329864374"/>
    <n v="1328049974"/>
    <b v="0"/>
    <n v="6"/>
    <b v="0"/>
    <s v="music/world music"/>
    <n v="12"/>
    <n v="19.329999999999998"/>
    <s v="10-May-1936"/>
    <x v="4"/>
    <x v="6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n v="0"/>
    <n v="1"/>
    <s v="GB"/>
    <s v="GBP"/>
    <n v="1422903342"/>
    <n v="1420311342"/>
    <b v="0"/>
    <n v="0"/>
    <b v="0"/>
    <s v="music/world music"/>
    <n v="0"/>
    <e v="#DIV/0!"/>
    <s v="19-Nov-1938"/>
    <x v="2"/>
    <x v="1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0"/>
    <n v="0"/>
    <n v="1"/>
    <s v="US"/>
    <s v="USD"/>
    <n v="1387077299"/>
    <n v="1383621299"/>
    <b v="0"/>
    <n v="6"/>
    <b v="0"/>
    <s v="music/world music"/>
    <n v="3"/>
    <n v="35"/>
    <s v="17-Nov-1937"/>
    <x v="3"/>
    <x v="11"/>
    <x v="4"/>
  </r>
  <r>
    <n v="1236"/>
    <s v="&quot;Volando&quot; CD Release (Canceled)"/>
    <s v="Raising money to give the musicians their due."/>
    <n v="2500"/>
    <n v="0"/>
    <x v="1"/>
    <n v="0"/>
    <n v="0"/>
    <n v="1"/>
    <s v="US"/>
    <s v="USD"/>
    <n v="1343491200"/>
    <n v="1342801164"/>
    <b v="0"/>
    <n v="0"/>
    <b v="0"/>
    <s v="music/world music"/>
    <n v="0"/>
    <e v="#DIV/0!"/>
    <s v="05-Oct-1936"/>
    <x v="4"/>
    <x v="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n v="0"/>
    <n v="1"/>
    <s v="US"/>
    <s v="USD"/>
    <n v="1345790865"/>
    <n v="1344062865"/>
    <b v="0"/>
    <n v="0"/>
    <b v="0"/>
    <s v="music/world music"/>
    <n v="0"/>
    <e v="#DIV/0!"/>
    <s v="17-Oct-1936"/>
    <x v="4"/>
    <x v="2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"/>
    <n v="0"/>
    <n v="1"/>
    <s v="US"/>
    <s v="USD"/>
    <n v="1312641536"/>
    <n v="1310049536"/>
    <b v="0"/>
    <n v="3"/>
    <b v="0"/>
    <s v="music/world music"/>
    <n v="18"/>
    <n v="59.33"/>
    <s v="12-Nov-1935"/>
    <x v="5"/>
    <x v="11"/>
    <x v="4"/>
  </r>
  <r>
    <n v="1239"/>
    <s v="Help Calmenco! finance new CD and Tour (Canceled)"/>
    <s v="Please consider helping us with our new CD and Riverdance Tour"/>
    <n v="2500"/>
    <n v="0"/>
    <x v="1"/>
    <n v="0"/>
    <n v="0"/>
    <n v="1"/>
    <s v="US"/>
    <s v="USD"/>
    <n v="1325804767"/>
    <n v="1323212767"/>
    <b v="0"/>
    <n v="0"/>
    <b v="0"/>
    <s v="music/world music"/>
    <n v="0"/>
    <e v="#DIV/0!"/>
    <s v="23-Mar-1936"/>
    <x v="4"/>
    <x v="5"/>
    <x v="4"/>
  </r>
  <r>
    <n v="1240"/>
    <s v="Message of Peace, Love &amp; Unity (Canceled)"/>
    <s v="Sharing positive vibes of Peace, Love &amp; Unity with the World through conscious Reggae Music!"/>
    <n v="8000"/>
    <n v="241"/>
    <x v="1"/>
    <n v="0"/>
    <n v="0"/>
    <n v="1"/>
    <s v="US"/>
    <s v="USD"/>
    <n v="1373665860"/>
    <n v="1368579457"/>
    <b v="0"/>
    <n v="8"/>
    <b v="0"/>
    <s v="music/world music"/>
    <n v="3"/>
    <n v="30.13"/>
    <s v="19-Jun-1937"/>
    <x v="3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"/>
    <n v="0"/>
    <n v="1"/>
    <s v="US"/>
    <s v="USD"/>
    <n v="1414994340"/>
    <n v="1413057980"/>
    <b v="0"/>
    <n v="34"/>
    <b v="0"/>
    <s v="music/world music"/>
    <n v="51"/>
    <n v="74.62"/>
    <s v="07-Sep-1938"/>
    <x v="2"/>
    <x v="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0"/>
    <n v="0"/>
    <n v="1"/>
    <s v="US"/>
    <s v="USD"/>
    <n v="1315747080"/>
    <n v="1314417502"/>
    <b v="0"/>
    <n v="1"/>
    <b v="0"/>
    <s v="music/world music"/>
    <n v="1"/>
    <n v="5"/>
    <s v="26-Dec-1935"/>
    <x v="5"/>
    <x v="8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"/>
    <n v="0"/>
    <n v="1"/>
    <s v="US"/>
    <s v="USD"/>
    <n v="1310158800"/>
    <n v="1304888771"/>
    <b v="0"/>
    <n v="38"/>
    <b v="0"/>
    <s v="music/world music"/>
    <n v="14"/>
    <n v="44.5"/>
    <s v="21-Sep-1935"/>
    <x v="5"/>
    <x v="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"/>
    <n v="0"/>
    <b v="0"/>
    <s v="US"/>
    <s v="USD"/>
    <n v="1366664400"/>
    <n v="1363981723"/>
    <b v="1"/>
    <n v="45"/>
    <b v="1"/>
    <s v="music/rock"/>
    <n v="104"/>
    <n v="46.13"/>
    <s v="04-May-1937"/>
    <x v="3"/>
    <x v="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"/>
    <n v="0"/>
    <b v="0"/>
    <s v="US"/>
    <s v="USD"/>
    <n v="1402755834"/>
    <n v="1400163834"/>
    <b v="1"/>
    <n v="17"/>
    <b v="1"/>
    <s v="music/rock"/>
    <n v="120"/>
    <n v="141.47"/>
    <s v="01-May-1938"/>
    <x v="2"/>
    <x v="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"/>
    <n v="0"/>
    <b v="0"/>
    <s v="US"/>
    <s v="USD"/>
    <n v="1323136949"/>
    <n v="1319245349"/>
    <b v="1"/>
    <n v="31"/>
    <b v="1"/>
    <s v="music/rock"/>
    <n v="117"/>
    <n v="75.48"/>
    <s v="12-Feb-1936"/>
    <x v="4"/>
    <x v="7"/>
    <x v="4"/>
  </r>
  <r>
    <n v="1247"/>
    <s v="BRAIN DEAD to record debut EP with SLAYER producer!"/>
    <s v="BRAIN DEAD is going to record their debut EP and they need your help, Bozos!"/>
    <n v="3500"/>
    <n v="4275"/>
    <x v="0"/>
    <n v="1"/>
    <n v="0"/>
    <b v="0"/>
    <s v="US"/>
    <s v="USD"/>
    <n v="1367823655"/>
    <n v="1365231655"/>
    <b v="1"/>
    <n v="50"/>
    <b v="1"/>
    <s v="music/rock"/>
    <n v="122"/>
    <n v="85.5"/>
    <s v="17-May-1937"/>
    <x v="3"/>
    <x v="6"/>
    <x v="4"/>
  </r>
  <r>
    <n v="1248"/>
    <s v="The Vandies // Full length album!"/>
    <s v="The Vandies make pop rock in glorious Portland, Oregon. Help us fund our first full length album!"/>
    <n v="2500"/>
    <n v="3791"/>
    <x v="0"/>
    <n v="1"/>
    <n v="0"/>
    <b v="0"/>
    <s v="US"/>
    <s v="USD"/>
    <n v="1402642740"/>
    <n v="1399563953"/>
    <b v="1"/>
    <n v="59"/>
    <b v="1"/>
    <s v="music/rock"/>
    <n v="152"/>
    <n v="64.25"/>
    <s v="25-Apr-1938"/>
    <x v="2"/>
    <x v="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"/>
    <n v="0"/>
    <b v="0"/>
    <s v="US"/>
    <s v="USD"/>
    <n v="1341683211"/>
    <n v="1339091211"/>
    <b v="1"/>
    <n v="81"/>
    <b v="1"/>
    <s v="music/rock"/>
    <n v="104"/>
    <n v="64.47"/>
    <s v="28-Aug-1936"/>
    <x v="4"/>
    <x v="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"/>
    <n v="0"/>
    <b v="0"/>
    <s v="US"/>
    <s v="USD"/>
    <n v="1410017131"/>
    <n v="1406129131"/>
    <b v="1"/>
    <n v="508"/>
    <b v="1"/>
    <s v="music/rock"/>
    <n v="200"/>
    <n v="118.2"/>
    <s v="30-Jun-1938"/>
    <x v="2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n v="1"/>
    <n v="0"/>
    <b v="0"/>
    <s v="US"/>
    <s v="USD"/>
    <n v="1316979167"/>
    <n v="1311795167"/>
    <b v="1"/>
    <n v="74"/>
    <b v="1"/>
    <s v="music/rock"/>
    <n v="102"/>
    <n v="82.54"/>
    <s v="29-Nov-1935"/>
    <x v="5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"/>
    <n v="0"/>
    <b v="0"/>
    <s v="US"/>
    <s v="USD"/>
    <n v="1382658169"/>
    <n v="1380238969"/>
    <b v="1"/>
    <n v="141"/>
    <b v="1"/>
    <s v="music/rock"/>
    <n v="138"/>
    <n v="34.17"/>
    <s v="14-Oct-1937"/>
    <x v="3"/>
    <x v="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1"/>
    <n v="0"/>
    <b v="0"/>
    <s v="US"/>
    <s v="USD"/>
    <n v="1409770107"/>
    <n v="1407178107"/>
    <b v="1"/>
    <n v="711"/>
    <b v="1"/>
    <s v="music/rock"/>
    <n v="303833"/>
    <n v="42.73"/>
    <s v="10-Jul-1938"/>
    <x v="2"/>
    <x v="1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n v="1"/>
    <n v="0"/>
    <b v="0"/>
    <s v="US"/>
    <s v="USD"/>
    <n v="1293857940"/>
    <n v="1288968886"/>
    <b v="1"/>
    <n v="141"/>
    <b v="1"/>
    <s v="music/rock"/>
    <n v="199"/>
    <n v="94.49"/>
    <s v="15-Apr-1935"/>
    <x v="5"/>
    <x v="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1"/>
    <n v="0"/>
    <b v="0"/>
    <s v="US"/>
    <s v="USD"/>
    <n v="1385932652"/>
    <n v="1383337052"/>
    <b v="1"/>
    <n v="109"/>
    <b v="1"/>
    <s v="music/rock"/>
    <n v="202"/>
    <n v="55.7"/>
    <s v="14-Nov-1937"/>
    <x v="3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"/>
    <n v="0"/>
    <b v="0"/>
    <s v="US"/>
    <s v="USD"/>
    <n v="1329084231"/>
    <n v="1326492231"/>
    <b v="1"/>
    <n v="361"/>
    <b v="1"/>
    <s v="music/rock"/>
    <n v="118"/>
    <n v="98.03"/>
    <s v="24-Apr-1936"/>
    <x v="4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1"/>
    <n v="0"/>
    <b v="0"/>
    <s v="US"/>
    <s v="USD"/>
    <n v="1301792590"/>
    <n v="1297562590"/>
    <b v="1"/>
    <n v="176"/>
    <b v="1"/>
    <s v="music/rock"/>
    <n v="295"/>
    <n v="92.1"/>
    <s v="10-Jul-1935"/>
    <x v="5"/>
    <x v="10"/>
    <x v="4"/>
  </r>
  <r>
    <n v="1258"/>
    <s v="Mustard Plug New Record!"/>
    <s v="Mustard Plug needs help funding their new record.  Please help the Grand Rapids, MI band put out their 7th record!"/>
    <n v="12000"/>
    <n v="25577.56"/>
    <x v="0"/>
    <n v="1"/>
    <n v="0"/>
    <b v="0"/>
    <s v="US"/>
    <s v="USD"/>
    <n v="1377960012"/>
    <n v="1375368012"/>
    <b v="1"/>
    <n v="670"/>
    <b v="1"/>
    <s v="music/rock"/>
    <n v="213"/>
    <n v="38.18"/>
    <s v="26-Aug-1937"/>
    <x v="3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n v="1"/>
    <n v="0"/>
    <b v="0"/>
    <s v="US"/>
    <s v="USD"/>
    <n v="1402286340"/>
    <n v="1399504664"/>
    <b v="1"/>
    <n v="96"/>
    <b v="1"/>
    <s v="music/rock"/>
    <n v="104"/>
    <n v="27.15"/>
    <s v="25-Apr-1938"/>
    <x v="2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"/>
    <n v="0"/>
    <b v="0"/>
    <s v="US"/>
    <s v="USD"/>
    <n v="1393445620"/>
    <n v="1390853620"/>
    <b v="1"/>
    <n v="74"/>
    <b v="1"/>
    <s v="music/rock"/>
    <n v="114"/>
    <n v="50.69"/>
    <s v="28-Jan-1938"/>
    <x v="2"/>
    <x v="9"/>
    <x v="4"/>
  </r>
  <r>
    <n v="1261"/>
    <s v="The Puget EP's Vinyl Release"/>
    <s v="We just recorded a stellar EP and we're trying to put it out on vinyl.  Can you help these punx out?"/>
    <n v="2000"/>
    <n v="2025"/>
    <x v="0"/>
    <n v="1"/>
    <n v="0"/>
    <b v="0"/>
    <s v="US"/>
    <s v="USD"/>
    <n v="1390983227"/>
    <n v="1388391227"/>
    <b v="1"/>
    <n v="52"/>
    <b v="1"/>
    <s v="music/rock"/>
    <n v="101"/>
    <n v="38.94"/>
    <s v="03-Jan-1938"/>
    <x v="2"/>
    <x v="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"/>
    <n v="0"/>
    <b v="0"/>
    <s v="CA"/>
    <s v="CAD"/>
    <n v="1392574692"/>
    <n v="1389982692"/>
    <b v="1"/>
    <n v="105"/>
    <b v="1"/>
    <s v="music/rock"/>
    <n v="125"/>
    <n v="77.64"/>
    <s v="19-Jan-1938"/>
    <x v="2"/>
    <x v="9"/>
    <x v="4"/>
  </r>
  <r>
    <n v="1263"/>
    <s v="New Tropic Bombs EP ~ &quot;Return to Bomber Bay&quot;"/>
    <s v="A fresh batch of chaos from Toledo, Ohio's reggae-rockers, Tropic Bombs!"/>
    <n v="1500"/>
    <n v="1785"/>
    <x v="0"/>
    <n v="1"/>
    <n v="0"/>
    <b v="0"/>
    <s v="US"/>
    <s v="USD"/>
    <n v="1396054800"/>
    <n v="1393034470"/>
    <b v="1"/>
    <n v="41"/>
    <b v="1"/>
    <s v="music/rock"/>
    <n v="119"/>
    <n v="43.54"/>
    <s v="19-Feb-1938"/>
    <x v="2"/>
    <x v="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"/>
    <n v="0"/>
    <b v="0"/>
    <s v="US"/>
    <s v="USD"/>
    <n v="1383062083"/>
    <n v="1380556483"/>
    <b v="1"/>
    <n v="34"/>
    <b v="1"/>
    <s v="music/rock"/>
    <n v="166"/>
    <n v="31.82"/>
    <s v="17-Oct-1937"/>
    <x v="3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"/>
    <n v="0"/>
    <b v="0"/>
    <s v="US"/>
    <s v="USD"/>
    <n v="1291131815"/>
    <n v="1287071015"/>
    <b v="1"/>
    <n v="66"/>
    <b v="1"/>
    <s v="music/rock"/>
    <n v="119"/>
    <n v="63.18"/>
    <s v="27-Mar-1935"/>
    <x v="5"/>
    <x v="5"/>
    <x v="4"/>
  </r>
  <r>
    <n v="1266"/>
    <s v="Sensory Station's First EP"/>
    <s v="We are looking to record our first EP produced by Aaron Harris (ISIS/Palms) at Studio West."/>
    <n v="9500"/>
    <n v="9545"/>
    <x v="0"/>
    <n v="1"/>
    <n v="0"/>
    <b v="0"/>
    <s v="US"/>
    <s v="USD"/>
    <n v="1389474145"/>
    <n v="1386882145"/>
    <b v="1"/>
    <n v="50"/>
    <b v="1"/>
    <s v="music/rock"/>
    <n v="100"/>
    <n v="190.9"/>
    <s v="19-Dec-1937"/>
    <x v="3"/>
    <x v="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"/>
    <n v="0"/>
    <b v="0"/>
    <s v="US"/>
    <s v="USD"/>
    <n v="1374674558"/>
    <n v="1372082558"/>
    <b v="1"/>
    <n v="159"/>
    <b v="1"/>
    <s v="music/rock"/>
    <n v="102"/>
    <n v="140.86000000000001"/>
    <s v="24-Jul-1937"/>
    <x v="3"/>
    <x v="10"/>
    <x v="4"/>
  </r>
  <r>
    <n v="1268"/>
    <s v="Full Devil Jacket 2nd Album Release"/>
    <s v="Full Devil Jacket Is releasing their first record in over 12 yrs and we want you to be a part of it!"/>
    <n v="12000"/>
    <n v="14000"/>
    <x v="0"/>
    <n v="1"/>
    <n v="0"/>
    <b v="0"/>
    <s v="US"/>
    <s v="USD"/>
    <n v="1379708247"/>
    <n v="1377116247"/>
    <b v="1"/>
    <n v="182"/>
    <b v="1"/>
    <s v="music/rock"/>
    <n v="117"/>
    <n v="76.92"/>
    <s v="13-Sep-1937"/>
    <x v="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"/>
    <n v="0"/>
    <b v="0"/>
    <s v="US"/>
    <s v="USD"/>
    <n v="1460764800"/>
    <n v="1458157512"/>
    <b v="1"/>
    <n v="206"/>
    <b v="1"/>
    <s v="music/rock"/>
    <n v="109"/>
    <n v="99.16"/>
    <s v="02-Dec-1939"/>
    <x v="0"/>
    <x v="8"/>
    <x v="4"/>
  </r>
  <r>
    <n v="1270"/>
    <s v="Resolution15 records their next album, Svaha"/>
    <s v="We make awake metal using violins in place of guitars and want to record a full length album."/>
    <n v="10000"/>
    <n v="11472"/>
    <x v="0"/>
    <n v="1"/>
    <n v="0"/>
    <b v="0"/>
    <s v="US"/>
    <s v="USD"/>
    <n v="1332704042"/>
    <n v="1327523642"/>
    <b v="1"/>
    <n v="169"/>
    <b v="1"/>
    <s v="music/rock"/>
    <n v="115"/>
    <n v="67.88"/>
    <s v="05-May-1936"/>
    <x v="4"/>
    <x v="6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"/>
    <n v="0"/>
    <b v="0"/>
    <s v="US"/>
    <s v="USD"/>
    <n v="1384363459"/>
    <n v="1381767859"/>
    <b v="1"/>
    <n v="31"/>
    <b v="1"/>
    <s v="music/rock"/>
    <n v="102"/>
    <n v="246.29"/>
    <s v="29-Oct-1937"/>
    <x v="3"/>
    <x v="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"/>
    <n v="0"/>
    <b v="0"/>
    <s v="US"/>
    <s v="USD"/>
    <n v="1276574400"/>
    <n v="1270576379"/>
    <b v="1"/>
    <n v="28"/>
    <b v="1"/>
    <s v="music/rock"/>
    <n v="106"/>
    <n v="189.29"/>
    <s v="13-Oct-1934"/>
    <x v="6"/>
    <x v="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"/>
    <n v="0"/>
    <b v="0"/>
    <s v="CA"/>
    <s v="CAD"/>
    <n v="1409506291"/>
    <n v="1406914291"/>
    <b v="1"/>
    <n v="54"/>
    <b v="1"/>
    <s v="music/rock"/>
    <n v="104"/>
    <n v="76.67"/>
    <s v="08-Jul-1938"/>
    <x v="2"/>
    <x v="10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"/>
    <n v="0"/>
    <b v="0"/>
    <s v="US"/>
    <s v="USD"/>
    <n v="1346344425"/>
    <n v="1343320425"/>
    <b v="1"/>
    <n v="467"/>
    <b v="1"/>
    <s v="music/rock"/>
    <n v="155"/>
    <n v="82.96"/>
    <s v="10-Oct-1936"/>
    <x v="4"/>
    <x v="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"/>
    <n v="0"/>
    <b v="0"/>
    <s v="US"/>
    <s v="USD"/>
    <n v="1375908587"/>
    <n v="1372884587"/>
    <b v="1"/>
    <n v="389"/>
    <b v="1"/>
    <s v="music/rock"/>
    <n v="162"/>
    <n v="62.52"/>
    <s v="01-Aug-1937"/>
    <x v="3"/>
    <x v="4"/>
    <x v="4"/>
  </r>
  <r>
    <n v="1276"/>
    <s v="MR. DREAM GOES TO JAIL"/>
    <s v="Sponsor this Brooklyn punk band's debut seven-inch, MR. DREAM GOES TO JAIL."/>
    <n v="3000"/>
    <n v="3132.63"/>
    <x v="0"/>
    <n v="1"/>
    <n v="0"/>
    <b v="0"/>
    <s v="US"/>
    <s v="USD"/>
    <n v="1251777600"/>
    <n v="1247504047"/>
    <b v="1"/>
    <n v="68"/>
    <b v="1"/>
    <s v="music/rock"/>
    <n v="104"/>
    <n v="46.07"/>
    <s v="25-Feb-1934"/>
    <x v="6"/>
    <x v="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"/>
    <n v="0"/>
    <b v="0"/>
    <s v="US"/>
    <s v="USD"/>
    <n v="1346765347"/>
    <n v="1343741347"/>
    <b v="1"/>
    <n v="413"/>
    <b v="1"/>
    <s v="music/rock"/>
    <n v="106"/>
    <n v="38.54"/>
    <s v="14-Oct-1936"/>
    <x v="4"/>
    <x v="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"/>
    <n v="0"/>
    <b v="0"/>
    <s v="US"/>
    <s v="USD"/>
    <n v="1403661600"/>
    <n v="1401196766"/>
    <b v="1"/>
    <n v="190"/>
    <b v="1"/>
    <s v="music/rock"/>
    <n v="155"/>
    <n v="53.01"/>
    <s v="11-May-1938"/>
    <x v="2"/>
    <x v="6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"/>
    <n v="0"/>
    <b v="0"/>
    <s v="US"/>
    <s v="USD"/>
    <n v="1395624170"/>
    <n v="1392171770"/>
    <b v="1"/>
    <n v="189"/>
    <b v="1"/>
    <s v="music/rock"/>
    <n v="111"/>
    <n v="73.36"/>
    <s v="10-Feb-1938"/>
    <x v="2"/>
    <x v="7"/>
    <x v="4"/>
  </r>
  <r>
    <n v="1280"/>
    <s v="Nothing More's New Album"/>
    <s v="Nothing More is recording their forthcoming record and needs to join forces with you to make this album HUGE! "/>
    <n v="15000"/>
    <n v="16636.78"/>
    <x v="0"/>
    <n v="1"/>
    <n v="0"/>
    <b v="0"/>
    <s v="US"/>
    <s v="USD"/>
    <n v="1299003054"/>
    <n v="1291227054"/>
    <b v="1"/>
    <n v="130"/>
    <b v="1"/>
    <s v="music/rock"/>
    <n v="111"/>
    <n v="127.98"/>
    <s v="08-May-1935"/>
    <x v="5"/>
    <x v="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"/>
    <n v="0"/>
    <b v="0"/>
    <s v="US"/>
    <s v="USD"/>
    <n v="1375033836"/>
    <n v="1373305836"/>
    <b v="1"/>
    <n v="74"/>
    <b v="1"/>
    <s v="music/rock"/>
    <n v="111"/>
    <n v="104.73"/>
    <s v="06-Aug-1937"/>
    <x v="3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"/>
    <n v="0"/>
    <b v="0"/>
    <s v="US"/>
    <s v="USD"/>
    <n v="1386565140"/>
    <n v="1383909855"/>
    <b v="1"/>
    <n v="274"/>
    <b v="1"/>
    <s v="music/rock"/>
    <n v="124"/>
    <n v="67.67"/>
    <s v="20-Nov-1937"/>
    <x v="3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n v="1"/>
    <n v="0"/>
    <b v="0"/>
    <s v="US"/>
    <s v="USD"/>
    <n v="1362974400"/>
    <n v="1360948389"/>
    <b v="1"/>
    <n v="22"/>
    <b v="1"/>
    <s v="music/rock"/>
    <n v="211"/>
    <n v="95.93"/>
    <s v="04-Apr-1937"/>
    <x v="3"/>
    <x v="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"/>
    <n v="0"/>
    <b v="0"/>
    <s v="US"/>
    <s v="USD"/>
    <n v="1483203540"/>
    <n v="1481175482"/>
    <b v="0"/>
    <n v="31"/>
    <b v="1"/>
    <s v="theater/plays"/>
    <n v="101"/>
    <n v="65.16"/>
    <s v="19-Jul-1940"/>
    <x v="1"/>
    <x v="10"/>
    <x v="1"/>
  </r>
  <r>
    <n v="1285"/>
    <s v="We just keep going"/>
    <s v="The world premiere of hysterically funny and heartbreaking story about family, unconditional love and facing the unfaceable"/>
    <n v="2000"/>
    <n v="2033"/>
    <x v="0"/>
    <n v="1"/>
    <n v="0"/>
    <b v="0"/>
    <s v="GB"/>
    <s v="GBP"/>
    <n v="1434808775"/>
    <n v="1433512775"/>
    <b v="0"/>
    <n v="63"/>
    <b v="1"/>
    <s v="theater/plays"/>
    <n v="102"/>
    <n v="32.270000000000003"/>
    <s v="31-Mar-1939"/>
    <x v="0"/>
    <x v="5"/>
    <x v="1"/>
  </r>
  <r>
    <n v="1286"/>
    <s v="The Diary of a Nobody"/>
    <s v="A touring production of FRED's modern adaptation of the classic Victorian comic novel, reaching out to new audiences."/>
    <n v="1500"/>
    <n v="1625"/>
    <x v="0"/>
    <n v="1"/>
    <n v="0"/>
    <b v="0"/>
    <s v="GB"/>
    <s v="GBP"/>
    <n v="1424181600"/>
    <n v="1423041227"/>
    <b v="0"/>
    <n v="20"/>
    <b v="1"/>
    <s v="theater/plays"/>
    <n v="108"/>
    <n v="81.25"/>
    <s v="16-Dec-1938"/>
    <x v="2"/>
    <x v="8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1"/>
    <n v="0"/>
    <b v="0"/>
    <s v="GB"/>
    <s v="GBP"/>
    <n v="1434120856"/>
    <n v="1428936856"/>
    <b v="0"/>
    <n v="25"/>
    <b v="1"/>
    <s v="theater/plays"/>
    <n v="242"/>
    <n v="24.2"/>
    <s v="13-Feb-1939"/>
    <x v="0"/>
    <x v="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"/>
    <n v="0"/>
    <b v="0"/>
    <s v="US"/>
    <s v="USD"/>
    <n v="1470801600"/>
    <n v="1468122163"/>
    <b v="0"/>
    <n v="61"/>
    <b v="1"/>
    <s v="theater/plays"/>
    <n v="100"/>
    <n v="65.87"/>
    <s v="11-Mar-1940"/>
    <x v="1"/>
    <x v="5"/>
    <x v="1"/>
  </r>
  <r>
    <n v="1289"/>
    <s v="No Brains for Dinner"/>
    <s v="A chilling original Edwardian Comedy of errors and foolishness made for the Patrick Henry College stage."/>
    <n v="1500"/>
    <n v="1876"/>
    <x v="0"/>
    <n v="1"/>
    <n v="0"/>
    <b v="0"/>
    <s v="US"/>
    <s v="USD"/>
    <n v="1483499645"/>
    <n v="1480907645"/>
    <b v="0"/>
    <n v="52"/>
    <b v="1"/>
    <s v="theater/plays"/>
    <n v="125"/>
    <n v="36.08"/>
    <s v="17-Jul-1940"/>
    <x v="1"/>
    <x v="10"/>
    <x v="1"/>
  </r>
  <r>
    <n v="1290"/>
    <s v="I Died... I Came Back, ... Whatever"/>
    <s v="Sometimes your Heart has to STOP for your Life to START."/>
    <n v="3500"/>
    <n v="3800"/>
    <x v="0"/>
    <n v="1"/>
    <n v="0"/>
    <b v="0"/>
    <s v="US"/>
    <s v="USD"/>
    <n v="1429772340"/>
    <n v="1427121931"/>
    <b v="0"/>
    <n v="86"/>
    <b v="1"/>
    <s v="theater/plays"/>
    <n v="109"/>
    <n v="44.19"/>
    <s v="26-Jan-1939"/>
    <x v="0"/>
    <x v="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"/>
    <n v="0"/>
    <b v="0"/>
    <s v="US"/>
    <s v="USD"/>
    <n v="1428390000"/>
    <n v="1425224391"/>
    <b v="0"/>
    <n v="42"/>
    <b v="1"/>
    <s v="theater/plays"/>
    <n v="146"/>
    <n v="104.07"/>
    <s v="07-Jan-1939"/>
    <x v="0"/>
    <x v="9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n v="1"/>
    <n v="0"/>
    <b v="0"/>
    <s v="GB"/>
    <s v="GBP"/>
    <n v="1444172340"/>
    <n v="1441822828"/>
    <b v="0"/>
    <n v="52"/>
    <b v="1"/>
    <s v="theater/plays"/>
    <n v="110"/>
    <n v="35.96"/>
    <s v="22-Jun-1939"/>
    <x v="0"/>
    <x v="3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n v="1"/>
    <n v="0"/>
    <b v="0"/>
    <s v="US"/>
    <s v="USD"/>
    <n v="1447523371"/>
    <n v="1444927771"/>
    <b v="0"/>
    <n v="120"/>
    <b v="1"/>
    <s v="theater/plays"/>
    <n v="102"/>
    <n v="127.79"/>
    <s v="23-Jul-1939"/>
    <x v="0"/>
    <x v="10"/>
    <x v="1"/>
  </r>
  <r>
    <n v="1294"/>
    <s v="HELMER'S LOO"/>
    <s v="We have an award-winning Danish play, now we just need a bathroom set to perform it in. Spend a penny to help us build the set!"/>
    <n v="500"/>
    <n v="610"/>
    <x v="0"/>
    <n v="1"/>
    <n v="0"/>
    <b v="0"/>
    <s v="GB"/>
    <s v="GBP"/>
    <n v="1445252400"/>
    <n v="1443696797"/>
    <b v="0"/>
    <n v="22"/>
    <b v="1"/>
    <s v="theater/plays"/>
    <n v="122"/>
    <n v="27.73"/>
    <s v="10-Jul-1939"/>
    <x v="0"/>
    <x v="1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"/>
    <n v="0"/>
    <b v="0"/>
    <s v="GB"/>
    <s v="GBP"/>
    <n v="1438189200"/>
    <n v="1435585497"/>
    <b v="0"/>
    <n v="64"/>
    <b v="1"/>
    <s v="theater/plays"/>
    <n v="102"/>
    <n v="39.83"/>
    <s v="20-Apr-1939"/>
    <x v="0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"/>
    <n v="0"/>
    <b v="0"/>
    <s v="GB"/>
    <s v="GBP"/>
    <n v="1457914373"/>
    <n v="1456189973"/>
    <b v="0"/>
    <n v="23"/>
    <b v="1"/>
    <s v="theater/plays"/>
    <n v="141"/>
    <n v="52.17"/>
    <s v="12-Nov-1939"/>
    <x v="0"/>
    <x v="1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"/>
    <n v="0"/>
    <b v="0"/>
    <s v="US"/>
    <s v="USD"/>
    <n v="1462125358"/>
    <n v="1459533358"/>
    <b v="0"/>
    <n v="238"/>
    <b v="1"/>
    <s v="theater/plays"/>
    <n v="110"/>
    <n v="92.04"/>
    <s v="16-Dec-1939"/>
    <x v="0"/>
    <x v="8"/>
    <x v="1"/>
  </r>
  <r>
    <n v="1298"/>
    <s v="Dinosaur Dreams"/>
    <s v="A play that raises awareness for mental health and explores the psychological effects childhood abuse can have on an adult."/>
    <n v="2000"/>
    <n v="2093"/>
    <x v="0"/>
    <n v="1"/>
    <n v="0"/>
    <b v="0"/>
    <s v="GB"/>
    <s v="GBP"/>
    <n v="1461860432"/>
    <n v="1459268432"/>
    <b v="0"/>
    <n v="33"/>
    <b v="1"/>
    <s v="theater/plays"/>
    <n v="105"/>
    <n v="63.42"/>
    <s v="13-Dec-1939"/>
    <x v="0"/>
    <x v="8"/>
    <x v="1"/>
  </r>
  <r>
    <n v="1299"/>
    <s v="The (out)Siders Project"/>
    <s v="A new work inspired by the classic novel and created by Dallas teens under the direction of professional artists."/>
    <n v="3500"/>
    <n v="4340"/>
    <x v="0"/>
    <n v="1"/>
    <n v="0"/>
    <b v="0"/>
    <s v="US"/>
    <s v="USD"/>
    <n v="1436902359"/>
    <n v="1434310359"/>
    <b v="0"/>
    <n v="32"/>
    <b v="1"/>
    <s v="theater/plays"/>
    <n v="124"/>
    <n v="135.63"/>
    <s v="08-Apr-1939"/>
    <x v="0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"/>
    <n v="0"/>
    <b v="0"/>
    <s v="US"/>
    <s v="USD"/>
    <n v="1464807420"/>
    <n v="1461427938"/>
    <b v="0"/>
    <n v="24"/>
    <b v="1"/>
    <s v="theater/plays"/>
    <n v="135"/>
    <n v="168.75"/>
    <s v="04-Jan-1940"/>
    <x v="1"/>
    <x v="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"/>
    <n v="0"/>
    <b v="0"/>
    <s v="US"/>
    <s v="USD"/>
    <n v="1437447600"/>
    <n v="1436551178"/>
    <b v="0"/>
    <n v="29"/>
    <b v="1"/>
    <s v="theater/plays"/>
    <n v="103"/>
    <n v="70.86"/>
    <s v="30-Apr-1939"/>
    <x v="0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n v="0"/>
    <b v="0"/>
    <s v="US"/>
    <s v="USD"/>
    <n v="1480559011"/>
    <n v="1477963411"/>
    <b v="0"/>
    <n v="50"/>
    <b v="1"/>
    <s v="theater/plays"/>
    <n v="100"/>
    <n v="50"/>
    <s v="17-Jun-1940"/>
    <x v="1"/>
    <x v="3"/>
    <x v="1"/>
  </r>
  <r>
    <n v="1303"/>
    <s v="Forward Arena Theatre Company: Summer Season"/>
    <s v="Groundbreaking queer theatre."/>
    <n v="3500"/>
    <n v="4559.13"/>
    <x v="0"/>
    <n v="1"/>
    <n v="0"/>
    <b v="0"/>
    <s v="GB"/>
    <s v="GBP"/>
    <n v="1469962800"/>
    <n v="1468578920"/>
    <b v="0"/>
    <n v="108"/>
    <b v="1"/>
    <s v="theater/plays"/>
    <n v="130"/>
    <n v="42.21"/>
    <s v="15-Mar-1940"/>
    <x v="1"/>
    <x v="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"/>
    <n v="0"/>
    <n v="1"/>
    <s v="GB"/>
    <s v="GBP"/>
    <n v="1489376405"/>
    <n v="1484196005"/>
    <b v="0"/>
    <n v="104"/>
    <b v="0"/>
    <s v="technology/wearables"/>
    <n v="40"/>
    <n v="152.41"/>
    <s v="18-Aug-1940"/>
    <x v="1"/>
    <x v="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"/>
    <n v="0"/>
    <n v="1"/>
    <s v="US"/>
    <s v="USD"/>
    <n v="1469122200"/>
    <n v="1466611108"/>
    <b v="0"/>
    <n v="86"/>
    <b v="0"/>
    <s v="technology/wearables"/>
    <n v="26"/>
    <n v="90.62"/>
    <s v="25-Feb-1940"/>
    <x v="1"/>
    <x v="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"/>
    <n v="0"/>
    <n v="1"/>
    <s v="US"/>
    <s v="USD"/>
    <n v="1417690734"/>
    <n v="1415098734"/>
    <b v="0"/>
    <n v="356"/>
    <b v="0"/>
    <s v="technology/wearables"/>
    <n v="65"/>
    <n v="201.6"/>
    <s v="27-Sep-1938"/>
    <x v="2"/>
    <x v="1"/>
    <x v="2"/>
  </r>
  <r>
    <n v="1307"/>
    <s v="VR Card - Customized Virtual Reality Viewer (Canceled)"/>
    <s v="Get VR to Everyone with Mailable, Ready to Use Viewers"/>
    <n v="50000"/>
    <n v="5757"/>
    <x v="1"/>
    <n v="0"/>
    <n v="0"/>
    <n v="1"/>
    <s v="US"/>
    <s v="USD"/>
    <n v="1455710679"/>
    <n v="1453118679"/>
    <b v="0"/>
    <n v="45"/>
    <b v="0"/>
    <s v="technology/wearables"/>
    <n v="12"/>
    <n v="127.93"/>
    <s v="13-Oct-1939"/>
    <x v="0"/>
    <x v="2"/>
    <x v="2"/>
  </r>
  <r>
    <n v="1308"/>
    <s v="Boost Band: Wristband Phone Charger (Canceled)"/>
    <s v="Boost Band, a wristband that charges any device"/>
    <n v="10000"/>
    <n v="1136"/>
    <x v="1"/>
    <n v="0"/>
    <n v="0"/>
    <n v="1"/>
    <s v="US"/>
    <s v="USD"/>
    <n v="1475937812"/>
    <n v="1472481812"/>
    <b v="0"/>
    <n v="38"/>
    <b v="0"/>
    <s v="technology/wearables"/>
    <n v="11"/>
    <n v="29.89"/>
    <s v="23-Apr-1940"/>
    <x v="1"/>
    <x v="0"/>
    <x v="2"/>
  </r>
  <r>
    <n v="1309"/>
    <s v="CORE : Roam (Canceled)"/>
    <s v="Wicked fun and built for excitement, CORE is the safest and most versatile speaker you've ever worn."/>
    <n v="11500"/>
    <n v="12879"/>
    <x v="1"/>
    <n v="0"/>
    <n v="0"/>
    <n v="1"/>
    <s v="US"/>
    <s v="USD"/>
    <n v="1444943468"/>
    <n v="1441919468"/>
    <b v="0"/>
    <n v="35"/>
    <b v="0"/>
    <s v="technology/wearables"/>
    <n v="112"/>
    <n v="367.97"/>
    <s v="23-Jun-1939"/>
    <x v="0"/>
    <x v="3"/>
    <x v="2"/>
  </r>
  <r>
    <n v="1310"/>
    <s v="k5-jkt.by kiger (Canceled)"/>
    <s v="An essential hoodie that holds all sized smart phones and keep your headphone wires tangle free."/>
    <n v="20000"/>
    <n v="3100"/>
    <x v="1"/>
    <n v="0"/>
    <n v="0"/>
    <n v="1"/>
    <s v="US"/>
    <s v="USD"/>
    <n v="1471622450"/>
    <n v="1467734450"/>
    <b v="0"/>
    <n v="24"/>
    <b v="0"/>
    <s v="technology/wearables"/>
    <n v="16"/>
    <n v="129.16999999999999"/>
    <s v="07-Mar-1940"/>
    <x v="1"/>
    <x v="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"/>
    <n v="0"/>
    <n v="1"/>
    <s v="US"/>
    <s v="USD"/>
    <n v="1480536919"/>
    <n v="1477509319"/>
    <b v="0"/>
    <n v="100"/>
    <b v="0"/>
    <s v="technology/wearables"/>
    <n v="32"/>
    <n v="800.7"/>
    <s v="13-Jun-1940"/>
    <x v="1"/>
    <x v="3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0"/>
    <n v="0"/>
    <n v="1"/>
    <s v="US"/>
    <s v="USD"/>
    <n v="1429375922"/>
    <n v="1426783922"/>
    <b v="0"/>
    <n v="1"/>
    <b v="0"/>
    <s v="technology/wearables"/>
    <n v="1"/>
    <n v="28"/>
    <s v="22-Jan-1939"/>
    <x v="0"/>
    <x v="9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"/>
    <n v="0"/>
    <n v="1"/>
    <s v="US"/>
    <s v="USD"/>
    <n v="1457024514"/>
    <n v="1454432514"/>
    <b v="0"/>
    <n v="122"/>
    <b v="0"/>
    <s v="technology/wearables"/>
    <n v="31"/>
    <n v="102.02"/>
    <s v="26-Oct-1939"/>
    <x v="0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0"/>
    <n v="0"/>
    <n v="1"/>
    <s v="US"/>
    <s v="USD"/>
    <n v="1477065860"/>
    <n v="1471881860"/>
    <b v="0"/>
    <n v="11"/>
    <b v="0"/>
    <s v="technology/wearables"/>
    <n v="1"/>
    <n v="184.36"/>
    <s v="17-Apr-1940"/>
    <x v="1"/>
    <x v="0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0"/>
    <n v="0"/>
    <n v="1"/>
    <s v="US"/>
    <s v="USD"/>
    <n v="1446771600"/>
    <n v="1443700648"/>
    <b v="0"/>
    <n v="248"/>
    <b v="0"/>
    <s v="technology/wearables"/>
    <n v="40"/>
    <n v="162.91999999999999"/>
    <s v="11-Jul-1939"/>
    <x v="0"/>
    <x v="10"/>
    <x v="2"/>
  </r>
  <r>
    <n v="1316"/>
    <s v="Future Belt (Canceled)"/>
    <s v="Future Belt comes in just 3 sizes, but yet, is designed to fit waists ranging from 25-55 inches. No batteries, no gimmicks."/>
    <n v="75000"/>
    <n v="1"/>
    <x v="1"/>
    <n v="0"/>
    <n v="0"/>
    <n v="1"/>
    <s v="US"/>
    <s v="USD"/>
    <n v="1456700709"/>
    <n v="1453676709"/>
    <b v="0"/>
    <n v="1"/>
    <b v="0"/>
    <s v="technology/wearables"/>
    <n v="0"/>
    <n v="1"/>
    <s v="18-Oct-1939"/>
    <x v="0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0"/>
    <n v="0"/>
    <n v="1"/>
    <s v="DK"/>
    <s v="DKK"/>
    <n v="1469109600"/>
    <n v="1464586746"/>
    <b v="0"/>
    <n v="19"/>
    <b v="0"/>
    <s v="technology/wearables"/>
    <n v="6"/>
    <n v="603.53"/>
    <s v="04-Feb-1940"/>
    <x v="1"/>
    <x v="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"/>
    <n v="0"/>
    <n v="1"/>
    <s v="US"/>
    <s v="USD"/>
    <n v="1420938172"/>
    <n v="1418346172"/>
    <b v="0"/>
    <n v="135"/>
    <b v="0"/>
    <s v="technology/wearables"/>
    <n v="15"/>
    <n v="45.41"/>
    <s v="30-Oct-1938"/>
    <x v="2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"/>
    <n v="0"/>
    <n v="1"/>
    <s v="GB"/>
    <s v="GBP"/>
    <n v="1405094400"/>
    <n v="1403810965"/>
    <b v="0"/>
    <n v="9"/>
    <b v="0"/>
    <s v="technology/wearables"/>
    <n v="15"/>
    <n v="97.33"/>
    <s v="07-Jun-1938"/>
    <x v="2"/>
    <x v="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0"/>
    <n v="0"/>
    <n v="1"/>
    <s v="NL"/>
    <s v="EUR"/>
    <n v="1483138800"/>
    <n v="1480610046"/>
    <b v="0"/>
    <n v="3"/>
    <b v="0"/>
    <s v="technology/wearables"/>
    <n v="1"/>
    <n v="167.67"/>
    <s v="14-Jul-1940"/>
    <x v="1"/>
    <x v="1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0"/>
    <n v="0"/>
    <n v="1"/>
    <s v="SE"/>
    <s v="SEK"/>
    <n v="1482515937"/>
    <n v="1479923937"/>
    <b v="0"/>
    <n v="7"/>
    <b v="0"/>
    <s v="technology/wearables"/>
    <n v="1"/>
    <n v="859.86"/>
    <s v="07-Jul-1940"/>
    <x v="1"/>
    <x v="1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n v="0"/>
    <n v="1"/>
    <s v="GB"/>
    <s v="GBP"/>
    <n v="1432223125"/>
    <n v="1429631125"/>
    <b v="0"/>
    <n v="4"/>
    <b v="0"/>
    <s v="technology/wearables"/>
    <n v="0"/>
    <n v="26.5"/>
    <s v="20-Feb-1939"/>
    <x v="0"/>
    <x v="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0"/>
    <n v="0"/>
    <n v="1"/>
    <s v="US"/>
    <s v="USD"/>
    <n v="1461653700"/>
    <n v="1458665146"/>
    <b v="0"/>
    <n v="44"/>
    <b v="0"/>
    <s v="technology/wearables"/>
    <n v="9"/>
    <n v="30.27"/>
    <s v="07-Dec-1939"/>
    <x v="0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0"/>
    <n v="0"/>
    <n v="1"/>
    <s v="US"/>
    <s v="USD"/>
    <n v="1476371552"/>
    <n v="1473779552"/>
    <b v="0"/>
    <n v="90"/>
    <b v="0"/>
    <s v="technology/wearables"/>
    <n v="10"/>
    <n v="54.67"/>
    <s v="06-May-1940"/>
    <x v="1"/>
    <x v="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0"/>
    <n v="0"/>
    <n v="1"/>
    <s v="US"/>
    <s v="USD"/>
    <n v="1483063435"/>
    <n v="1480471435"/>
    <b v="0"/>
    <n v="8"/>
    <b v="0"/>
    <s v="technology/wearables"/>
    <n v="2"/>
    <n v="60.75"/>
    <s v="12-Jul-1940"/>
    <x v="1"/>
    <x v="1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0"/>
    <n v="0"/>
    <n v="1"/>
    <s v="US"/>
    <s v="USD"/>
    <n v="1421348428"/>
    <n v="1417460428"/>
    <b v="0"/>
    <n v="11"/>
    <b v="0"/>
    <s v="technology/wearables"/>
    <n v="1"/>
    <n v="102.73"/>
    <s v="21-Oct-1938"/>
    <x v="2"/>
    <x v="2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0"/>
    <n v="0"/>
    <n v="1"/>
    <s v="US"/>
    <s v="USD"/>
    <n v="1432916235"/>
    <n v="1430324235"/>
    <b v="0"/>
    <n v="41"/>
    <b v="0"/>
    <s v="technology/wearables"/>
    <n v="4"/>
    <n v="41.59"/>
    <s v="27-Feb-1939"/>
    <x v="0"/>
    <x v="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0"/>
    <n v="0"/>
    <n v="1"/>
    <s v="US"/>
    <s v="USD"/>
    <n v="1476458734"/>
    <n v="1472570734"/>
    <b v="0"/>
    <n v="15"/>
    <b v="0"/>
    <s v="technology/wearables"/>
    <n v="2"/>
    <n v="116.53"/>
    <s v="24-Apr-1940"/>
    <x v="1"/>
    <x v="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0"/>
    <n v="0"/>
    <n v="1"/>
    <s v="US"/>
    <s v="USD"/>
    <n v="1417501145"/>
    <n v="1414041545"/>
    <b v="0"/>
    <n v="9"/>
    <b v="0"/>
    <s v="technology/wearables"/>
    <n v="1"/>
    <n v="45.33"/>
    <s v="17-Sep-1938"/>
    <x v="2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"/>
    <n v="0"/>
    <n v="1"/>
    <s v="US"/>
    <s v="USD"/>
    <n v="1467432000"/>
    <n v="1464763109"/>
    <b v="0"/>
    <n v="50"/>
    <b v="0"/>
    <s v="technology/wearables"/>
    <n v="22"/>
    <n v="157.46"/>
    <s v="06-Feb-1940"/>
    <x v="1"/>
    <x v="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0"/>
    <n v="0"/>
    <n v="1"/>
    <s v="US"/>
    <s v="USD"/>
    <n v="1471435554"/>
    <n v="1468843554"/>
    <b v="0"/>
    <n v="34"/>
    <b v="0"/>
    <s v="technology/wearables"/>
    <n v="1"/>
    <n v="100.5"/>
    <s v="18-Mar-1940"/>
    <x v="1"/>
    <x v="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n v="0"/>
    <n v="1"/>
    <s v="CH"/>
    <s v="CHF"/>
    <n v="1485480408"/>
    <n v="1482888408"/>
    <b v="0"/>
    <n v="0"/>
    <b v="0"/>
    <s v="technology/wearables"/>
    <n v="0"/>
    <e v="#DIV/0!"/>
    <s v="05-Aug-1940"/>
    <x v="1"/>
    <x v="4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n v="0"/>
    <n v="1"/>
    <s v="AU"/>
    <s v="AUD"/>
    <n v="1405478025"/>
    <n v="1402886025"/>
    <b v="0"/>
    <n v="0"/>
    <b v="0"/>
    <s v="technology/wearables"/>
    <n v="0"/>
    <e v="#DIV/0!"/>
    <s v="28-May-1938"/>
    <x v="2"/>
    <x v="6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"/>
    <n v="0"/>
    <n v="1"/>
    <s v="US"/>
    <s v="USD"/>
    <n v="1457721287"/>
    <n v="1455129287"/>
    <b v="0"/>
    <n v="276"/>
    <b v="0"/>
    <s v="technology/wearables"/>
    <n v="11"/>
    <n v="51.82"/>
    <s v="02-Nov-1939"/>
    <x v="0"/>
    <x v="1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0"/>
    <n v="0"/>
    <n v="1"/>
    <s v="US"/>
    <s v="USD"/>
    <n v="1449354502"/>
    <n v="1446762502"/>
    <b v="0"/>
    <n v="16"/>
    <b v="0"/>
    <s v="technology/wearables"/>
    <n v="20"/>
    <n v="308.75"/>
    <s v="10-Aug-1939"/>
    <x v="0"/>
    <x v="4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"/>
    <n v="0"/>
    <n v="1"/>
    <s v="US"/>
    <s v="USD"/>
    <n v="1418849028"/>
    <n v="1415825028"/>
    <b v="0"/>
    <n v="224"/>
    <b v="0"/>
    <s v="technology/wearables"/>
    <n v="85"/>
    <n v="379.23"/>
    <s v="05-Oct-1938"/>
    <x v="2"/>
    <x v="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"/>
    <n v="0"/>
    <n v="1"/>
    <s v="US"/>
    <s v="USD"/>
    <n v="1488549079"/>
    <n v="1485957079"/>
    <b v="0"/>
    <n v="140"/>
    <b v="0"/>
    <s v="technology/wearables"/>
    <n v="49"/>
    <n v="176.36"/>
    <s v="05-Sep-1940"/>
    <x v="1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0"/>
    <n v="0"/>
    <n v="1"/>
    <s v="US"/>
    <s v="USD"/>
    <n v="1438543033"/>
    <n v="1435951033"/>
    <b v="0"/>
    <n v="15"/>
    <b v="0"/>
    <s v="technology/wearables"/>
    <n v="3"/>
    <n v="66.069999999999993"/>
    <s v="24-Apr-1939"/>
    <x v="0"/>
    <x v="0"/>
    <x v="2"/>
  </r>
  <r>
    <n v="1339"/>
    <s v="Linkoo (Canceled)"/>
    <s v="World's Smallest customizable Phone &amp; GPS Watch for kids !"/>
    <n v="50000"/>
    <n v="3317"/>
    <x v="1"/>
    <n v="0"/>
    <n v="0"/>
    <n v="1"/>
    <s v="US"/>
    <s v="USD"/>
    <n v="1418056315"/>
    <n v="1414164715"/>
    <b v="0"/>
    <n v="37"/>
    <b v="0"/>
    <s v="technology/wearables"/>
    <n v="7"/>
    <n v="89.65"/>
    <s v="18-Sep-1938"/>
    <x v="2"/>
    <x v="1"/>
    <x v="2"/>
  </r>
  <r>
    <n v="1340"/>
    <s v="Glass Designs (Canceled)"/>
    <s v="I would like to make nicer, more stylish looking frames for the Google Glass using 3D printing technology."/>
    <n v="1680"/>
    <n v="0"/>
    <x v="1"/>
    <n v="0"/>
    <n v="0"/>
    <n v="1"/>
    <s v="US"/>
    <s v="USD"/>
    <n v="1408112253"/>
    <n v="1405520253"/>
    <b v="0"/>
    <n v="0"/>
    <b v="0"/>
    <s v="technology/wearables"/>
    <n v="0"/>
    <e v="#DIV/0!"/>
    <s v="24-Jun-1938"/>
    <x v="2"/>
    <x v="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"/>
    <n v="0"/>
    <n v="1"/>
    <s v="GB"/>
    <s v="GBP"/>
    <n v="1475333917"/>
    <n v="1472569117"/>
    <b v="0"/>
    <n v="46"/>
    <b v="0"/>
    <s v="technology/wearables"/>
    <n v="70"/>
    <n v="382.39"/>
    <s v="24-Apr-1940"/>
    <x v="1"/>
    <x v="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n v="0"/>
    <n v="1"/>
    <s v="US"/>
    <s v="USD"/>
    <n v="1437161739"/>
    <n v="1434569739"/>
    <b v="0"/>
    <n v="1"/>
    <b v="0"/>
    <s v="technology/wearables"/>
    <n v="0"/>
    <n v="100"/>
    <s v="10-Apr-1939"/>
    <x v="0"/>
    <x v="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0"/>
    <n v="0"/>
    <n v="1"/>
    <s v="US"/>
    <s v="USD"/>
    <n v="1471579140"/>
    <n v="1466512683"/>
    <b v="0"/>
    <n v="323"/>
    <b v="0"/>
    <s v="technology/wearables"/>
    <n v="102"/>
    <n v="158.36000000000001"/>
    <s v="24-Feb-1940"/>
    <x v="1"/>
    <x v="7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1"/>
    <n v="0"/>
    <b v="0"/>
    <s v="CA"/>
    <s v="CAD"/>
    <n v="1467313039"/>
    <n v="1464807439"/>
    <b v="0"/>
    <n v="139"/>
    <b v="1"/>
    <s v="publishing/nonfiction"/>
    <n v="378"/>
    <n v="40.76"/>
    <s v="07-Feb-1940"/>
    <x v="1"/>
    <x v="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"/>
    <n v="0"/>
    <b v="0"/>
    <s v="US"/>
    <s v="USD"/>
    <n v="1405366359"/>
    <n v="1402342359"/>
    <b v="0"/>
    <n v="7"/>
    <b v="1"/>
    <s v="publishing/nonfiction"/>
    <n v="125"/>
    <n v="53.57"/>
    <s v="23-May-1938"/>
    <x v="2"/>
    <x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"/>
    <n v="0"/>
    <b v="0"/>
    <s v="US"/>
    <s v="USD"/>
    <n v="1372297751"/>
    <n v="1369705751"/>
    <b v="0"/>
    <n v="149"/>
    <b v="1"/>
    <s v="publishing/nonfiction"/>
    <n v="147"/>
    <n v="48.45"/>
    <s v="01-Jul-1937"/>
    <x v="3"/>
    <x v="1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"/>
    <n v="0"/>
    <b v="0"/>
    <s v="US"/>
    <s v="USD"/>
    <n v="1425741525"/>
    <n v="1423149525"/>
    <b v="0"/>
    <n v="31"/>
    <b v="1"/>
    <s v="publishing/nonfiction"/>
    <n v="102"/>
    <n v="82.42"/>
    <s v="17-Dec-1938"/>
    <x v="2"/>
    <x v="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"/>
    <n v="0"/>
    <b v="0"/>
    <s v="US"/>
    <s v="USD"/>
    <n v="1418904533"/>
    <n v="1416485333"/>
    <b v="0"/>
    <n v="26"/>
    <b v="1"/>
    <s v="publishing/nonfiction"/>
    <n v="102"/>
    <n v="230.19"/>
    <s v="11-Oct-1938"/>
    <x v="2"/>
    <x v="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1"/>
    <n v="0"/>
    <b v="0"/>
    <s v="CA"/>
    <s v="CAD"/>
    <n v="1450249140"/>
    <n v="1447055935"/>
    <b v="0"/>
    <n v="172"/>
    <b v="1"/>
    <s v="publishing/nonfiction"/>
    <n v="204"/>
    <n v="59.36"/>
    <s v="13-Aug-1939"/>
    <x v="0"/>
    <x v="4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"/>
    <n v="0"/>
    <b v="0"/>
    <s v="US"/>
    <s v="USD"/>
    <n v="1451089134"/>
    <n v="1448497134"/>
    <b v="0"/>
    <n v="78"/>
    <b v="1"/>
    <s v="publishing/nonfiction"/>
    <n v="104"/>
    <n v="66.7"/>
    <s v="27-Aug-1939"/>
    <x v="0"/>
    <x v="4"/>
    <x v="3"/>
  </r>
  <r>
    <n v="1351"/>
    <s v="Purpose: Your Journey To Find Meaning"/>
    <s v="Discover your purpose, live a more fulfilling life, leave a positive footprint on society."/>
    <n v="20000"/>
    <n v="20253"/>
    <x v="0"/>
    <n v="1"/>
    <n v="0"/>
    <b v="0"/>
    <s v="US"/>
    <s v="USD"/>
    <n v="1455299144"/>
    <n v="1452707144"/>
    <b v="0"/>
    <n v="120"/>
    <b v="1"/>
    <s v="publishing/nonfiction"/>
    <n v="101"/>
    <n v="168.78"/>
    <s v="09-Oct-1939"/>
    <x v="0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"/>
    <n v="0"/>
    <b v="0"/>
    <s v="US"/>
    <s v="USD"/>
    <n v="1441425540"/>
    <n v="1436968366"/>
    <b v="0"/>
    <n v="227"/>
    <b v="1"/>
    <s v="publishing/nonfiction"/>
    <n v="136"/>
    <n v="59.97"/>
    <s v="04-May-1939"/>
    <x v="0"/>
    <x v="6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"/>
    <n v="0"/>
    <b v="0"/>
    <s v="US"/>
    <s v="USD"/>
    <n v="1362960000"/>
    <n v="1359946188"/>
    <b v="0"/>
    <n v="42"/>
    <b v="1"/>
    <s v="publishing/nonfiction"/>
    <n v="134"/>
    <n v="31.81"/>
    <s v="25-Mar-1937"/>
    <x v="3"/>
    <x v="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"/>
    <n v="0"/>
    <b v="0"/>
    <s v="GB"/>
    <s v="GBP"/>
    <n v="1465672979"/>
    <n v="1463080979"/>
    <b v="0"/>
    <n v="64"/>
    <b v="1"/>
    <s v="publishing/nonfiction"/>
    <n v="130"/>
    <n v="24.42"/>
    <s v="20-Jan-1940"/>
    <x v="1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"/>
    <n v="0"/>
    <b v="0"/>
    <s v="GB"/>
    <s v="GBP"/>
    <n v="1354269600"/>
    <n v="1351663605"/>
    <b v="0"/>
    <n v="121"/>
    <b v="1"/>
    <s v="publishing/nonfiction"/>
    <n v="123"/>
    <n v="25.35"/>
    <s v="01-Jan-1937"/>
    <x v="3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"/>
    <n v="0"/>
    <b v="0"/>
    <s v="US"/>
    <s v="USD"/>
    <n v="1372985760"/>
    <n v="1370393760"/>
    <b v="0"/>
    <n v="87"/>
    <b v="1"/>
    <s v="publishing/nonfiction"/>
    <n v="183"/>
    <n v="71.44"/>
    <s v="07-Jul-1937"/>
    <x v="3"/>
    <x v="10"/>
    <x v="3"/>
  </r>
  <r>
    <n v="1357"/>
    <s v="Becoming Alicia"/>
    <s v="The search for identity leads one young woman to Mexico, where she follows her grandfather's journey back to America."/>
    <n v="2000"/>
    <n v="2506"/>
    <x v="0"/>
    <n v="1"/>
    <n v="0"/>
    <b v="0"/>
    <s v="US"/>
    <s v="USD"/>
    <n v="1362117540"/>
    <n v="1359587137"/>
    <b v="0"/>
    <n v="65"/>
    <b v="1"/>
    <s v="publishing/nonfiction"/>
    <n v="125"/>
    <n v="38.549999999999997"/>
    <s v="21-Mar-1937"/>
    <x v="3"/>
    <x v="5"/>
    <x v="3"/>
  </r>
  <r>
    <n v="1358"/>
    <s v="The Masada Story Project"/>
    <s v="I am working on a book about what people do when they visit Masada, an ancient fortress in the Judean desert."/>
    <n v="3000"/>
    <n v="3350"/>
    <x v="0"/>
    <n v="1"/>
    <n v="0"/>
    <b v="0"/>
    <s v="US"/>
    <s v="USD"/>
    <n v="1309009323"/>
    <n v="1306417323"/>
    <b v="0"/>
    <n v="49"/>
    <b v="1"/>
    <s v="publishing/nonfiction"/>
    <n v="112"/>
    <n v="68.37"/>
    <s v="07-Oct-1935"/>
    <x v="5"/>
    <x v="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"/>
    <n v="0"/>
    <b v="0"/>
    <s v="US"/>
    <s v="USD"/>
    <n v="1309980790"/>
    <n v="1304623990"/>
    <b v="0"/>
    <n v="19"/>
    <b v="1"/>
    <s v="publishing/nonfiction"/>
    <n v="116"/>
    <n v="40.21"/>
    <s v="19-Sep-1935"/>
    <x v="5"/>
    <x v="1"/>
    <x v="3"/>
  </r>
  <r>
    <n v="1360"/>
    <s v="So Bad, It's Good! - A Book of Bad Movies"/>
    <s v="So Bad, It's Good! is a guide to finding the best films for your bad movie night."/>
    <n v="1500"/>
    <n v="2598"/>
    <x v="0"/>
    <n v="1"/>
    <n v="0"/>
    <b v="0"/>
    <s v="US"/>
    <s v="USD"/>
    <n v="1343943420"/>
    <n v="1341524220"/>
    <b v="0"/>
    <n v="81"/>
    <b v="1"/>
    <s v="publishing/nonfiction"/>
    <n v="173"/>
    <n v="32.07"/>
    <s v="22-Sep-1936"/>
    <x v="4"/>
    <x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"/>
    <n v="0"/>
    <b v="0"/>
    <s v="GB"/>
    <s v="GBP"/>
    <n v="1403370772"/>
    <n v="1400778772"/>
    <b v="0"/>
    <n v="264"/>
    <b v="1"/>
    <s v="publishing/nonfiction"/>
    <n v="126"/>
    <n v="28.63"/>
    <s v="07-May-1938"/>
    <x v="2"/>
    <x v="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"/>
    <n v="0"/>
    <b v="0"/>
    <s v="US"/>
    <s v="USD"/>
    <n v="1378592731"/>
    <n v="1373408731"/>
    <b v="0"/>
    <n v="25"/>
    <b v="1"/>
    <s v="publishing/nonfiction"/>
    <n v="109"/>
    <n v="43.64"/>
    <s v="07-Aug-1937"/>
    <x v="3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n v="0"/>
    <b v="0"/>
    <s v="US"/>
    <s v="USD"/>
    <n v="1455523140"/>
    <n v="1453925727"/>
    <b v="0"/>
    <n v="5"/>
    <b v="1"/>
    <s v="publishing/nonfiction"/>
    <n v="100"/>
    <n v="40"/>
    <s v="21-Oct-1939"/>
    <x v="0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"/>
    <n v="0"/>
    <b v="0"/>
    <s v="DK"/>
    <s v="DKK"/>
    <n v="1420648906"/>
    <n v="1415464906"/>
    <b v="0"/>
    <n v="144"/>
    <b v="1"/>
    <s v="music/rock"/>
    <n v="119"/>
    <n v="346.04"/>
    <s v="01-Oct-1938"/>
    <x v="2"/>
    <x v="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"/>
    <n v="0"/>
    <b v="0"/>
    <s v="US"/>
    <s v="USD"/>
    <n v="1426523752"/>
    <n v="1423935352"/>
    <b v="0"/>
    <n v="92"/>
    <b v="1"/>
    <s v="music/rock"/>
    <n v="100"/>
    <n v="81.739999999999995"/>
    <s v="25-Dec-1938"/>
    <x v="2"/>
    <x v="8"/>
    <x v="4"/>
  </r>
  <r>
    <n v="1366"/>
    <s v="Kick It! A Tribute to the A.K.s"/>
    <s v="A musical memorial for Alexi Petersen."/>
    <n v="7500"/>
    <n v="9486.69"/>
    <x v="0"/>
    <n v="1"/>
    <n v="0"/>
    <b v="0"/>
    <s v="US"/>
    <s v="USD"/>
    <n v="1417049663"/>
    <n v="1413158063"/>
    <b v="0"/>
    <n v="147"/>
    <b v="1"/>
    <s v="music/rock"/>
    <n v="126"/>
    <n v="64.540000000000006"/>
    <s v="08-Sep-1938"/>
    <x v="2"/>
    <x v="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"/>
    <n v="0"/>
    <b v="0"/>
    <s v="US"/>
    <s v="USD"/>
    <n v="1447463050"/>
    <n v="1444867450"/>
    <b v="0"/>
    <n v="90"/>
    <b v="1"/>
    <s v="music/rock"/>
    <n v="114"/>
    <n v="63.48"/>
    <s v="22-Jul-1939"/>
    <x v="0"/>
    <x v="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"/>
    <n v="0"/>
    <b v="0"/>
    <s v="US"/>
    <s v="USD"/>
    <n v="1434342894"/>
    <n v="1432269294"/>
    <b v="0"/>
    <n v="87"/>
    <b v="1"/>
    <s v="music/rock"/>
    <n v="111"/>
    <n v="63.62"/>
    <s v="18-Mar-1939"/>
    <x v="0"/>
    <x v="5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"/>
    <n v="0"/>
    <b v="0"/>
    <s v="US"/>
    <s v="USD"/>
    <n v="1397225746"/>
    <n v="1394633746"/>
    <b v="0"/>
    <n v="406"/>
    <b v="1"/>
    <s v="music/rock"/>
    <n v="105"/>
    <n v="83.97"/>
    <s v="07-Mar-1938"/>
    <x v="2"/>
    <x v="5"/>
    <x v="4"/>
  </r>
  <r>
    <n v="1370"/>
    <s v="Food On You presents Baby's First Parental Advisory"/>
    <s v="Songs about the first year of parenthood, often inappropriate for children"/>
    <n v="1500"/>
    <n v="1555"/>
    <x v="0"/>
    <n v="1"/>
    <n v="0"/>
    <b v="0"/>
    <s v="US"/>
    <s v="USD"/>
    <n v="1381881890"/>
    <n v="1380585890"/>
    <b v="0"/>
    <n v="20"/>
    <b v="1"/>
    <s v="music/rock"/>
    <n v="104"/>
    <n v="77.75"/>
    <s v="17-Oct-1937"/>
    <x v="3"/>
    <x v="2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"/>
    <n v="0"/>
    <b v="0"/>
    <s v="US"/>
    <s v="USD"/>
    <n v="1431022342"/>
    <n v="1428430342"/>
    <b v="0"/>
    <n v="70"/>
    <b v="1"/>
    <s v="music/rock"/>
    <n v="107"/>
    <n v="107.07"/>
    <s v="08-Feb-1939"/>
    <x v="0"/>
    <x v="7"/>
    <x v="4"/>
  </r>
  <r>
    <n v="1372"/>
    <s v="Ted Lukas &amp; the Misled new CD - &quot;FEED&quot;"/>
    <s v="Please help us raise funds to press our new CD!"/>
    <n v="500"/>
    <n v="620"/>
    <x v="0"/>
    <n v="1"/>
    <n v="0"/>
    <b v="0"/>
    <s v="US"/>
    <s v="USD"/>
    <n v="1342115132"/>
    <n v="1339523132"/>
    <b v="0"/>
    <n v="16"/>
    <b v="1"/>
    <s v="music/rock"/>
    <n v="124"/>
    <n v="38.75"/>
    <s v="02-Sep-1936"/>
    <x v="4"/>
    <x v="1"/>
    <x v="4"/>
  </r>
  <r>
    <n v="1373"/>
    <s v="Broccoli Samurai: Tour Van or Bust!"/>
    <s v="Help Broccoli Samurai raise money to get a new van and continue bringing you the jams!"/>
    <n v="10000"/>
    <n v="10501"/>
    <x v="0"/>
    <n v="1"/>
    <n v="0"/>
    <b v="0"/>
    <s v="US"/>
    <s v="USD"/>
    <n v="1483138233"/>
    <n v="1480546233"/>
    <b v="0"/>
    <n v="52"/>
    <b v="1"/>
    <s v="music/rock"/>
    <n v="105"/>
    <n v="201.94"/>
    <s v="13-Jul-1940"/>
    <x v="1"/>
    <x v="1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"/>
    <n v="0"/>
    <b v="0"/>
    <s v="US"/>
    <s v="USD"/>
    <n v="1458874388"/>
    <n v="1456285988"/>
    <b v="0"/>
    <n v="66"/>
    <b v="1"/>
    <s v="music/rock"/>
    <n v="189"/>
    <n v="43.06"/>
    <s v="13-Nov-1939"/>
    <x v="0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"/>
    <n v="0"/>
    <b v="0"/>
    <s v="FR"/>
    <s v="EUR"/>
    <n v="1484444119"/>
    <n v="1481852119"/>
    <b v="0"/>
    <n v="109"/>
    <b v="1"/>
    <s v="music/rock"/>
    <n v="171"/>
    <n v="62.87"/>
    <s v="26-Jul-1940"/>
    <x v="1"/>
    <x v="10"/>
    <x v="4"/>
  </r>
  <r>
    <n v="1376"/>
    <s v="Dead Pirates / HIGHMARE LP 2nd pressing"/>
    <s v="Dead Pirates are planning a second pressing of HIGHMARE LP, who wants one ?"/>
    <n v="3700"/>
    <n v="9342"/>
    <x v="0"/>
    <n v="1"/>
    <n v="0"/>
    <b v="0"/>
    <s v="GB"/>
    <s v="GBP"/>
    <n v="1480784606"/>
    <n v="1478189006"/>
    <b v="0"/>
    <n v="168"/>
    <b v="1"/>
    <s v="music/rock"/>
    <n v="252"/>
    <n v="55.61"/>
    <s v="19-Jun-1940"/>
    <x v="1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"/>
    <n v="0"/>
    <b v="0"/>
    <s v="US"/>
    <s v="USD"/>
    <n v="1486095060"/>
    <n v="1484198170"/>
    <b v="0"/>
    <n v="31"/>
    <b v="1"/>
    <s v="music/rock"/>
    <n v="116"/>
    <n v="48.71"/>
    <s v="18-Aug-1940"/>
    <x v="1"/>
    <x v="4"/>
    <x v="4"/>
  </r>
  <r>
    <n v="1378"/>
    <s v="SIX BY SEVEN"/>
    <s v="A psychedelic post rock masterpiece!"/>
    <n v="2000"/>
    <n v="4067"/>
    <x v="0"/>
    <n v="1"/>
    <n v="0"/>
    <b v="0"/>
    <s v="GB"/>
    <s v="GBP"/>
    <n v="1470075210"/>
    <n v="1468779210"/>
    <b v="0"/>
    <n v="133"/>
    <b v="1"/>
    <s v="music/rock"/>
    <n v="203"/>
    <n v="30.58"/>
    <s v="17-Mar-1940"/>
    <x v="1"/>
    <x v="5"/>
    <x v="4"/>
  </r>
  <r>
    <n v="1379"/>
    <s v="J. Walter Makes a Record"/>
    <s v="---------The long-awaited debut full-length from Justin Ruddy--------"/>
    <n v="10000"/>
    <n v="11160"/>
    <x v="0"/>
    <n v="1"/>
    <n v="0"/>
    <b v="0"/>
    <s v="US"/>
    <s v="USD"/>
    <n v="1433504876"/>
    <n v="1430912876"/>
    <b v="0"/>
    <n v="151"/>
    <b v="1"/>
    <s v="music/rock"/>
    <n v="112"/>
    <n v="73.91"/>
    <s v="05-Mar-1939"/>
    <x v="0"/>
    <x v="5"/>
    <x v="4"/>
  </r>
  <r>
    <n v="1380"/>
    <s v="BARNFEST 2015"/>
    <s v="A DIY MUSIC FESTIVAL FROM ST. LOUIS MO! Bands make their own festival, help make it legit!"/>
    <n v="25"/>
    <n v="106"/>
    <x v="0"/>
    <n v="1"/>
    <n v="0"/>
    <b v="0"/>
    <s v="US"/>
    <s v="USD"/>
    <n v="1433815200"/>
    <n v="1431886706"/>
    <b v="0"/>
    <n v="5"/>
    <b v="1"/>
    <s v="music/rock"/>
    <n v="424"/>
    <n v="21.2"/>
    <s v="14-Mar-1939"/>
    <x v="0"/>
    <x v="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"/>
    <n v="0"/>
    <b v="0"/>
    <s v="US"/>
    <s v="USD"/>
    <n v="1482988125"/>
    <n v="1480396125"/>
    <b v="0"/>
    <n v="73"/>
    <b v="1"/>
    <s v="music/rock"/>
    <n v="107"/>
    <n v="73.36"/>
    <s v="11-Jul-1940"/>
    <x v="1"/>
    <x v="10"/>
    <x v="4"/>
  </r>
  <r>
    <n v="1382"/>
    <s v="The Floorwalkers New Album!"/>
    <s v="We're making a new record -- independently! We've got some great new songs we're really excited to bring to you!"/>
    <n v="8000"/>
    <n v="8349"/>
    <x v="0"/>
    <n v="1"/>
    <n v="0"/>
    <b v="0"/>
    <s v="US"/>
    <s v="USD"/>
    <n v="1367867536"/>
    <n v="1365275536"/>
    <b v="0"/>
    <n v="148"/>
    <b v="1"/>
    <s v="music/rock"/>
    <n v="104"/>
    <n v="56.41"/>
    <s v="17-May-1937"/>
    <x v="3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1"/>
    <n v="0"/>
    <b v="0"/>
    <s v="CA"/>
    <s v="CAD"/>
    <n v="1482457678"/>
    <n v="1480729678"/>
    <b v="0"/>
    <n v="93"/>
    <b v="1"/>
    <s v="music/rock"/>
    <n v="212"/>
    <n v="50.25"/>
    <s v="15-Jul-1940"/>
    <x v="1"/>
    <x v="1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"/>
    <n v="0"/>
    <b v="0"/>
    <s v="US"/>
    <s v="USD"/>
    <n v="1436117922"/>
    <n v="1433525922"/>
    <b v="0"/>
    <n v="63"/>
    <b v="1"/>
    <s v="music/rock"/>
    <n v="124"/>
    <n v="68.94"/>
    <s v="31-Mar-1939"/>
    <x v="0"/>
    <x v="5"/>
    <x v="4"/>
  </r>
  <r>
    <n v="1385"/>
    <s v="Chi Might Project"/>
    <s v="Musicians, singers &amp; songwriters from all over the world collaborate via YouTube in order to create an amazing album!"/>
    <n v="8000"/>
    <n v="8832.49"/>
    <x v="0"/>
    <n v="1"/>
    <n v="0"/>
    <b v="0"/>
    <s v="DE"/>
    <s v="EUR"/>
    <n v="1461931860"/>
    <n v="1457109121"/>
    <b v="0"/>
    <n v="134"/>
    <b v="1"/>
    <s v="music/rock"/>
    <n v="110"/>
    <n v="65.91"/>
    <s v="22-Nov-1939"/>
    <x v="0"/>
    <x v="11"/>
    <x v="4"/>
  </r>
  <r>
    <n v="1386"/>
    <s v="MALTESE CROSS: The First Album"/>
    <s v="We are a classic hard rock/heavy metal band just trying to keep rock alive!"/>
    <n v="400"/>
    <n v="875"/>
    <x v="0"/>
    <n v="1"/>
    <n v="0"/>
    <b v="0"/>
    <s v="US"/>
    <s v="USD"/>
    <n v="1438183889"/>
    <n v="1435591889"/>
    <b v="0"/>
    <n v="14"/>
    <b v="1"/>
    <s v="music/rock"/>
    <n v="219"/>
    <n v="62.5"/>
    <s v="20-Apr-1939"/>
    <x v="0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n v="1"/>
    <n v="0"/>
    <b v="0"/>
    <s v="US"/>
    <s v="USD"/>
    <n v="1433305800"/>
    <n v="1430604395"/>
    <b v="0"/>
    <n v="78"/>
    <b v="1"/>
    <s v="music/rock"/>
    <n v="137"/>
    <n v="70.06"/>
    <s v="02-Mar-1939"/>
    <x v="0"/>
    <x v="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"/>
    <n v="0"/>
    <b v="0"/>
    <s v="US"/>
    <s v="USD"/>
    <n v="1476720840"/>
    <n v="1474469117"/>
    <b v="0"/>
    <n v="112"/>
    <b v="1"/>
    <s v="music/rock"/>
    <n v="135"/>
    <n v="60.18"/>
    <s v="13-May-1940"/>
    <x v="1"/>
    <x v="6"/>
    <x v="4"/>
  </r>
  <r>
    <n v="1389"/>
    <s v="Pre-order DANCEHALL's first record!!!"/>
    <s v="Help fund the pressing of DANCEHALL's first record by pre-ordering it in advance!!!"/>
    <n v="500"/>
    <n v="727"/>
    <x v="0"/>
    <n v="1"/>
    <n v="0"/>
    <b v="0"/>
    <s v="GB"/>
    <s v="GBP"/>
    <n v="1471087957"/>
    <n v="1468495957"/>
    <b v="0"/>
    <n v="34"/>
    <b v="1"/>
    <s v="music/rock"/>
    <n v="145"/>
    <n v="21.38"/>
    <s v="14-Mar-1940"/>
    <x v="1"/>
    <x v="5"/>
    <x v="4"/>
  </r>
  <r>
    <n v="1390"/>
    <s v="New Music Video/Artist Development"/>
    <s v="Breakout Artist Management will be working with us on a brand new music video and we need your help!"/>
    <n v="2800"/>
    <n v="3055"/>
    <x v="0"/>
    <n v="1"/>
    <n v="0"/>
    <b v="0"/>
    <s v="US"/>
    <s v="USD"/>
    <n v="1430154720"/>
    <n v="1427224606"/>
    <b v="0"/>
    <n v="19"/>
    <b v="1"/>
    <s v="music/rock"/>
    <n v="109"/>
    <n v="160.79"/>
    <s v="27-Jan-1939"/>
    <x v="0"/>
    <x v="9"/>
    <x v="4"/>
  </r>
  <r>
    <n v="1391"/>
    <s v="Rules and Regulations"/>
    <s v="With the money donated through this project we intend on investing in sound equipment for live shows"/>
    <n v="500"/>
    <n v="551"/>
    <x v="0"/>
    <n v="1"/>
    <n v="0"/>
    <b v="0"/>
    <s v="US"/>
    <s v="USD"/>
    <n v="1440219540"/>
    <n v="1436369818"/>
    <b v="0"/>
    <n v="13"/>
    <b v="1"/>
    <s v="music/rock"/>
    <n v="110"/>
    <n v="42.38"/>
    <s v="28-Apr-1939"/>
    <x v="0"/>
    <x v="0"/>
    <x v="4"/>
  </r>
  <r>
    <n v="1392"/>
    <s v="Telesomniac's Debut Album"/>
    <s v="Telesomniac is a rock band from Provo, UT releasing their debut album Thirty-One Flashes in the Dark."/>
    <n v="2500"/>
    <n v="2841"/>
    <x v="0"/>
    <n v="1"/>
    <n v="0"/>
    <b v="0"/>
    <s v="US"/>
    <s v="USD"/>
    <n v="1456976586"/>
    <n v="1454298186"/>
    <b v="0"/>
    <n v="104"/>
    <b v="1"/>
    <s v="music/rock"/>
    <n v="114"/>
    <n v="27.32"/>
    <s v="24-Oct-1939"/>
    <x v="0"/>
    <x v="2"/>
    <x v="4"/>
  </r>
  <r>
    <n v="1393"/>
    <s v="WolfHunt | Social Commentary Rock Project"/>
    <s v="Rock n' Roll tales of our times"/>
    <n v="10000"/>
    <n v="10235"/>
    <x v="0"/>
    <n v="1"/>
    <n v="0"/>
    <b v="0"/>
    <s v="US"/>
    <s v="USD"/>
    <n v="1470068523"/>
    <n v="1467476523"/>
    <b v="0"/>
    <n v="52"/>
    <b v="1"/>
    <s v="music/rock"/>
    <n v="102"/>
    <n v="196.83"/>
    <s v="04-Mar-1940"/>
    <x v="1"/>
    <x v="5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"/>
    <n v="0"/>
    <b v="0"/>
    <s v="US"/>
    <s v="USD"/>
    <n v="1488337200"/>
    <n v="1484623726"/>
    <b v="0"/>
    <n v="17"/>
    <b v="1"/>
    <s v="music/rock"/>
    <n v="122"/>
    <n v="53.88"/>
    <s v="23-Aug-1940"/>
    <x v="1"/>
    <x v="4"/>
    <x v="4"/>
  </r>
  <r>
    <n v="1395"/>
    <s v="Quiet Oaks Full Length Album"/>
    <s v="Help Quiet Oaks record their debut album!!!"/>
    <n v="3500"/>
    <n v="3916"/>
    <x v="0"/>
    <n v="1"/>
    <n v="0"/>
    <b v="0"/>
    <s v="US"/>
    <s v="USD"/>
    <n v="1484430481"/>
    <n v="1481838481"/>
    <b v="0"/>
    <n v="82"/>
    <b v="1"/>
    <s v="music/rock"/>
    <n v="112"/>
    <n v="47.76"/>
    <s v="26-Jul-1940"/>
    <x v="1"/>
    <x v="1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"/>
    <n v="0"/>
    <b v="0"/>
    <s v="US"/>
    <s v="USD"/>
    <n v="1423871882"/>
    <n v="1421279882"/>
    <b v="0"/>
    <n v="73"/>
    <b v="1"/>
    <s v="music/rock"/>
    <n v="107"/>
    <n v="88.19"/>
    <s v="28-Nov-1938"/>
    <x v="2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"/>
    <n v="0"/>
    <b v="0"/>
    <s v="US"/>
    <s v="USD"/>
    <n v="1477603140"/>
    <n v="1475013710"/>
    <b v="0"/>
    <n v="158"/>
    <b v="1"/>
    <s v="music/rock"/>
    <n v="114"/>
    <n v="72.06"/>
    <s v="19-May-1940"/>
    <x v="1"/>
    <x v="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"/>
    <n v="0"/>
    <b v="0"/>
    <s v="US"/>
    <s v="USD"/>
    <n v="1467752334"/>
    <n v="1465160334"/>
    <b v="0"/>
    <n v="65"/>
    <b v="1"/>
    <s v="music/rock"/>
    <n v="110"/>
    <n v="74.25"/>
    <s v="10-Feb-1940"/>
    <x v="1"/>
    <x v="7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"/>
    <n v="0"/>
    <b v="0"/>
    <s v="US"/>
    <s v="USD"/>
    <n v="1412640373"/>
    <n v="1410048373"/>
    <b v="0"/>
    <n v="184"/>
    <b v="1"/>
    <s v="music/rock"/>
    <n v="126"/>
    <n v="61.7"/>
    <s v="08-Aug-1938"/>
    <x v="2"/>
    <x v="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"/>
    <n v="0"/>
    <b v="0"/>
    <s v="GB"/>
    <s v="GBP"/>
    <n v="1465709400"/>
    <n v="1462695073"/>
    <b v="0"/>
    <n v="34"/>
    <b v="1"/>
    <s v="music/rock"/>
    <n v="167"/>
    <n v="17.239999999999998"/>
    <s v="16-Jan-1940"/>
    <x v="1"/>
    <x v="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1"/>
    <n v="0"/>
    <b v="0"/>
    <s v="US"/>
    <s v="USD"/>
    <n v="1369612474"/>
    <n v="1367798074"/>
    <b v="0"/>
    <n v="240"/>
    <b v="1"/>
    <s v="music/rock"/>
    <n v="497"/>
    <n v="51.72"/>
    <s v="11-Jun-1937"/>
    <x v="3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"/>
    <n v="0"/>
    <b v="0"/>
    <s v="GB"/>
    <s v="GBP"/>
    <n v="1430439411"/>
    <n v="1425259011"/>
    <b v="0"/>
    <n v="113"/>
    <b v="1"/>
    <s v="music/rock"/>
    <n v="109"/>
    <n v="24.15"/>
    <s v="07-Jan-1939"/>
    <x v="0"/>
    <x v="9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n v="1"/>
    <n v="0"/>
    <b v="0"/>
    <s v="US"/>
    <s v="USD"/>
    <n v="1374802235"/>
    <n v="1372210235"/>
    <b v="0"/>
    <n v="66"/>
    <b v="1"/>
    <s v="music/rock"/>
    <n v="103"/>
    <n v="62.17"/>
    <s v="26-Jul-1937"/>
    <x v="3"/>
    <x v="1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0"/>
    <n v="1"/>
    <b v="0"/>
    <s v="GB"/>
    <s v="GBP"/>
    <n v="1424607285"/>
    <n v="1422447285"/>
    <b v="1"/>
    <n v="5"/>
    <b v="0"/>
    <s v="publishing/translations"/>
    <n v="2"/>
    <n v="48.2"/>
    <s v="10-Dec-1938"/>
    <x v="2"/>
    <x v="8"/>
    <x v="3"/>
  </r>
  <r>
    <n v="1405"/>
    <s v="The Bible translated into Emoticons"/>
    <s v="Will more people read the Bible if it were translated into Emoticons?"/>
    <n v="25000"/>
    <n v="105"/>
    <x v="2"/>
    <n v="0"/>
    <n v="1"/>
    <b v="0"/>
    <s v="US"/>
    <s v="USD"/>
    <n v="1417195201"/>
    <n v="1414599601"/>
    <b v="1"/>
    <n v="17"/>
    <b v="0"/>
    <s v="publishing/translations"/>
    <n v="0"/>
    <n v="6.18"/>
    <s v="22-Sep-1938"/>
    <x v="2"/>
    <x v="1"/>
    <x v="3"/>
  </r>
  <r>
    <n v="1406"/>
    <s v="Man Down! Translation project"/>
    <s v="The White coat and the battle dress uniform"/>
    <n v="12000"/>
    <n v="15"/>
    <x v="2"/>
    <n v="0"/>
    <n v="1"/>
    <b v="0"/>
    <s v="IT"/>
    <s v="EUR"/>
    <n v="1449914400"/>
    <n v="1445336607"/>
    <b v="0"/>
    <n v="3"/>
    <b v="0"/>
    <s v="publishing/translations"/>
    <n v="0"/>
    <n v="5"/>
    <s v="27-Jul-1939"/>
    <x v="0"/>
    <x v="1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0"/>
    <n v="1"/>
    <b v="0"/>
    <s v="US"/>
    <s v="USD"/>
    <n v="1407847978"/>
    <n v="1405687978"/>
    <b v="0"/>
    <n v="2"/>
    <b v="0"/>
    <s v="publishing/translations"/>
    <n v="1"/>
    <n v="7.5"/>
    <s v="25-Jun-1938"/>
    <x v="2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0"/>
    <n v="1"/>
    <b v="0"/>
    <s v="GB"/>
    <s v="GBP"/>
    <n v="1447451756"/>
    <n v="1444856156"/>
    <b v="0"/>
    <n v="6"/>
    <b v="0"/>
    <s v="publishing/translations"/>
    <n v="7"/>
    <n v="12"/>
    <s v="22-Jul-1939"/>
    <x v="0"/>
    <x v="1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n v="1"/>
    <b v="0"/>
    <s v="US"/>
    <s v="USD"/>
    <n v="1420085535"/>
    <n v="1414897935"/>
    <b v="0"/>
    <n v="0"/>
    <b v="0"/>
    <s v="publishing/translations"/>
    <n v="0"/>
    <e v="#DIV/0!"/>
    <s v="25-Sep-1938"/>
    <x v="2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n v="1"/>
    <b v="0"/>
    <s v="IT"/>
    <s v="EUR"/>
    <n v="1464939520"/>
    <n v="1461051520"/>
    <b v="0"/>
    <n v="1"/>
    <b v="0"/>
    <s v="publishing/translations"/>
    <n v="0"/>
    <n v="1"/>
    <s v="31-Dec-1939"/>
    <x v="0"/>
    <x v="8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n v="1"/>
    <b v="0"/>
    <s v="GB"/>
    <s v="GBP"/>
    <n v="1423185900"/>
    <n v="1420766700"/>
    <b v="0"/>
    <n v="3"/>
    <b v="0"/>
    <s v="publishing/translations"/>
    <n v="0"/>
    <n v="2.33"/>
    <s v="23-Nov-1938"/>
    <x v="2"/>
    <x v="11"/>
    <x v="3"/>
  </r>
  <r>
    <n v="1412"/>
    <s v="For overseas shogi fans! Shogi novel translation project"/>
    <s v="â€œClimbing Silver!â€- An English translation of the Young Adult Shogi novella"/>
    <n v="7000"/>
    <n v="320"/>
    <x v="2"/>
    <n v="0"/>
    <n v="1"/>
    <b v="0"/>
    <s v="US"/>
    <s v="USD"/>
    <n v="1417656699"/>
    <n v="1415064699"/>
    <b v="0"/>
    <n v="13"/>
    <b v="0"/>
    <s v="publishing/translations"/>
    <n v="5"/>
    <n v="24.62"/>
    <s v="27-Sep-1938"/>
    <x v="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"/>
    <n v="1"/>
    <b v="0"/>
    <s v="IT"/>
    <s v="EUR"/>
    <n v="1455964170"/>
    <n v="1450780170"/>
    <b v="0"/>
    <n v="1"/>
    <b v="0"/>
    <s v="publishing/translations"/>
    <n v="5"/>
    <n v="100"/>
    <s v="19-Sep-1939"/>
    <x v="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n v="1"/>
    <b v="0"/>
    <s v="US"/>
    <s v="USD"/>
    <n v="1483423467"/>
    <n v="1480831467"/>
    <b v="0"/>
    <n v="1"/>
    <b v="0"/>
    <s v="publishing/translations"/>
    <n v="0"/>
    <n v="1"/>
    <s v="16-Jul-1940"/>
    <x v="1"/>
    <x v="1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"/>
    <n v="1"/>
    <b v="0"/>
    <s v="US"/>
    <s v="USD"/>
    <n v="1439741591"/>
    <n v="1436285591"/>
    <b v="0"/>
    <n v="9"/>
    <b v="0"/>
    <s v="publishing/translations"/>
    <n v="18"/>
    <n v="88.89"/>
    <s v="27-Apr-1939"/>
    <x v="0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n v="1"/>
    <b v="0"/>
    <s v="US"/>
    <s v="USD"/>
    <n v="1448147619"/>
    <n v="1445552019"/>
    <b v="0"/>
    <n v="0"/>
    <b v="0"/>
    <s v="publishing/translations"/>
    <n v="0"/>
    <e v="#DIV/0!"/>
    <s v="29-Jul-1939"/>
    <x v="0"/>
    <x v="1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0"/>
    <n v="1"/>
    <b v="0"/>
    <s v="US"/>
    <s v="USD"/>
    <n v="1442315460"/>
    <n v="1439696174"/>
    <b v="0"/>
    <n v="2"/>
    <b v="0"/>
    <s v="publishing/translations"/>
    <n v="1"/>
    <n v="27.5"/>
    <s v="31-May-1939"/>
    <x v="0"/>
    <x v="6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n v="1"/>
    <b v="0"/>
    <s v="ES"/>
    <s v="EUR"/>
    <n v="1456397834"/>
    <n v="1453805834"/>
    <b v="0"/>
    <n v="1"/>
    <b v="0"/>
    <s v="publishing/translations"/>
    <n v="0"/>
    <n v="6"/>
    <s v="20-Oct-1939"/>
    <x v="0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0"/>
    <n v="1"/>
    <b v="0"/>
    <s v="US"/>
    <s v="USD"/>
    <n v="1476010619"/>
    <n v="1473418619"/>
    <b v="0"/>
    <n v="10"/>
    <b v="0"/>
    <s v="publishing/translations"/>
    <n v="7"/>
    <n v="44.5"/>
    <s v="03-May-1940"/>
    <x v="1"/>
    <x v="6"/>
    <x v="3"/>
  </r>
  <r>
    <n v="1420"/>
    <s v="Shakespeare in the Hood - Romeo and Juliet"/>
    <s v="Help me butcher Shakespeare in a satirical fashion."/>
    <n v="110"/>
    <n v="3"/>
    <x v="2"/>
    <n v="0"/>
    <n v="1"/>
    <b v="0"/>
    <s v="US"/>
    <s v="USD"/>
    <n v="1467129686"/>
    <n v="1464969686"/>
    <b v="0"/>
    <n v="3"/>
    <b v="0"/>
    <s v="publishing/translations"/>
    <n v="3"/>
    <n v="1"/>
    <s v="08-Feb-1940"/>
    <x v="1"/>
    <x v="7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n v="1"/>
    <b v="0"/>
    <s v="SE"/>
    <s v="SEK"/>
    <n v="1423432709"/>
    <n v="1420840709"/>
    <b v="0"/>
    <n v="2"/>
    <b v="0"/>
    <s v="publishing/translations"/>
    <n v="0"/>
    <n v="100"/>
    <s v="24-Nov-1938"/>
    <x v="2"/>
    <x v="1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n v="1"/>
    <b v="0"/>
    <s v="NZ"/>
    <s v="NZD"/>
    <n v="1474436704"/>
    <n v="1471844704"/>
    <b v="0"/>
    <n v="2"/>
    <b v="0"/>
    <s v="publishing/translations"/>
    <n v="0"/>
    <n v="13"/>
    <s v="17-Apr-1940"/>
    <x v="1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n v="1"/>
    <b v="0"/>
    <s v="AU"/>
    <s v="AUD"/>
    <n v="1451637531"/>
    <n v="1449045531"/>
    <b v="0"/>
    <n v="1"/>
    <b v="0"/>
    <s v="publishing/translations"/>
    <n v="0"/>
    <n v="100"/>
    <s v="02-Sep-1939"/>
    <x v="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n v="0"/>
    <n v="1"/>
    <b v="0"/>
    <s v="US"/>
    <s v="USD"/>
    <n v="1479233602"/>
    <n v="1478106802"/>
    <b v="0"/>
    <n v="14"/>
    <b v="0"/>
    <s v="publishing/translations"/>
    <n v="20"/>
    <n v="109.07"/>
    <s v="19-Jun-1940"/>
    <x v="1"/>
    <x v="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n v="1"/>
    <b v="0"/>
    <s v="US"/>
    <s v="USD"/>
    <n v="1430276959"/>
    <n v="1427684959"/>
    <b v="0"/>
    <n v="0"/>
    <b v="0"/>
    <s v="publishing/translations"/>
    <n v="0"/>
    <e v="#DIV/0!"/>
    <s v="31-Jan-1939"/>
    <x v="0"/>
    <x v="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n v="1"/>
    <b v="0"/>
    <s v="DE"/>
    <s v="EUR"/>
    <n v="1440408120"/>
    <n v="1435224120"/>
    <b v="0"/>
    <n v="0"/>
    <b v="0"/>
    <s v="publishing/translations"/>
    <n v="0"/>
    <e v="#DIV/0!"/>
    <s v="17-Apr-1939"/>
    <x v="0"/>
    <x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n v="0"/>
    <n v="1"/>
    <b v="0"/>
    <s v="DE"/>
    <s v="EUR"/>
    <n v="1474230385"/>
    <n v="1471638385"/>
    <b v="0"/>
    <n v="4"/>
    <b v="0"/>
    <s v="publishing/translations"/>
    <n v="8"/>
    <n v="104.75"/>
    <s v="15-Apr-1940"/>
    <x v="1"/>
    <x v="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0"/>
    <n v="1"/>
    <b v="0"/>
    <s v="ES"/>
    <s v="EUR"/>
    <n v="1459584417"/>
    <n v="1456996017"/>
    <b v="0"/>
    <n v="3"/>
    <b v="0"/>
    <s v="publishing/translations"/>
    <n v="5"/>
    <n v="15"/>
    <s v="20-Nov-1939"/>
    <x v="0"/>
    <x v="11"/>
    <x v="3"/>
  </r>
  <r>
    <n v="1429"/>
    <s v="10 P.M."/>
    <s v="A guy in his 30's tries to live his &quot;American Dream&quot;, but quickly it turns into a nightmare. (A Novel)"/>
    <n v="10000"/>
    <n v="0"/>
    <x v="2"/>
    <n v="0"/>
    <n v="1"/>
    <b v="0"/>
    <s v="US"/>
    <s v="USD"/>
    <n v="1428629242"/>
    <n v="1426037242"/>
    <b v="0"/>
    <n v="0"/>
    <b v="0"/>
    <s v="publishing/translations"/>
    <n v="0"/>
    <e v="#DIV/0!"/>
    <s v="15-Jan-1939"/>
    <x v="0"/>
    <x v="9"/>
    <x v="3"/>
  </r>
  <r>
    <n v="1430"/>
    <s v="Esoteric Project Management"/>
    <s v="Profesional translation and publishing of the book on unique synthesis of project management and meditation"/>
    <n v="5000"/>
    <n v="403"/>
    <x v="2"/>
    <n v="0"/>
    <n v="1"/>
    <b v="0"/>
    <s v="US"/>
    <s v="USD"/>
    <n v="1419017488"/>
    <n v="1416339088"/>
    <b v="0"/>
    <n v="5"/>
    <b v="0"/>
    <s v="publishing/translations"/>
    <n v="8"/>
    <n v="80.599999999999994"/>
    <s v="10-Oct-1938"/>
    <x v="2"/>
    <x v="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"/>
    <n v="1"/>
    <b v="0"/>
    <s v="US"/>
    <s v="USD"/>
    <n v="1448517816"/>
    <n v="1445922216"/>
    <b v="0"/>
    <n v="47"/>
    <b v="0"/>
    <s v="publishing/translations"/>
    <n v="32"/>
    <n v="115.55"/>
    <s v="02-Aug-1939"/>
    <x v="0"/>
    <x v="4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n v="1"/>
    <b v="0"/>
    <s v="US"/>
    <s v="USD"/>
    <n v="1437417828"/>
    <n v="1434825828"/>
    <b v="0"/>
    <n v="0"/>
    <b v="0"/>
    <s v="publishing/translations"/>
    <n v="0"/>
    <e v="#DIV/0!"/>
    <s v="13-Apr-1939"/>
    <x v="0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0"/>
    <n v="1"/>
    <b v="0"/>
    <s v="IT"/>
    <s v="EUR"/>
    <n v="1481367600"/>
    <n v="1477839675"/>
    <b v="0"/>
    <n v="10"/>
    <b v="0"/>
    <s v="publishing/translations"/>
    <n v="7"/>
    <n v="80.5"/>
    <s v="16-Jun-1940"/>
    <x v="1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n v="0"/>
    <n v="1"/>
    <b v="0"/>
    <s v="DK"/>
    <s v="DKK"/>
    <n v="1433775600"/>
    <n v="1431973478"/>
    <b v="0"/>
    <n v="11"/>
    <b v="0"/>
    <s v="publishing/translations"/>
    <n v="10"/>
    <n v="744.55"/>
    <s v="15-Mar-1939"/>
    <x v="0"/>
    <x v="5"/>
    <x v="3"/>
  </r>
  <r>
    <n v="1435"/>
    <s v="Trilogy of Crystals, book 1, translation"/>
    <s v="English translation of the first book from a sword and sorcery Fantasy trilogy, by Paolo Parente"/>
    <n v="15000"/>
    <n v="15"/>
    <x v="2"/>
    <n v="0"/>
    <n v="1"/>
    <b v="0"/>
    <s v="IT"/>
    <s v="EUR"/>
    <n v="1444589020"/>
    <n v="1441997020"/>
    <b v="0"/>
    <n v="2"/>
    <b v="0"/>
    <s v="publishing/translations"/>
    <n v="0"/>
    <n v="7.5"/>
    <s v="23-Jun-1939"/>
    <x v="0"/>
    <x v="3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0"/>
    <n v="1"/>
    <b v="0"/>
    <s v="DE"/>
    <s v="EUR"/>
    <n v="1456043057"/>
    <n v="1453451057"/>
    <b v="0"/>
    <n v="2"/>
    <b v="0"/>
    <s v="publishing/translations"/>
    <n v="1"/>
    <n v="38.5"/>
    <s v="16-Oct-1939"/>
    <x v="0"/>
    <x v="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"/>
    <n v="1"/>
    <b v="0"/>
    <s v="US"/>
    <s v="USD"/>
    <n v="1405227540"/>
    <n v="1402058739"/>
    <b v="0"/>
    <n v="22"/>
    <b v="0"/>
    <s v="publishing/translations"/>
    <n v="27"/>
    <n v="36.68"/>
    <s v="20-May-1938"/>
    <x v="2"/>
    <x v="6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"/>
    <n v="1"/>
    <b v="0"/>
    <s v="DK"/>
    <s v="DKK"/>
    <n v="1461765300"/>
    <n v="1459198499"/>
    <b v="0"/>
    <n v="8"/>
    <b v="0"/>
    <s v="publishing/translations"/>
    <n v="3"/>
    <n v="75"/>
    <s v="12-Dec-1939"/>
    <x v="0"/>
    <x v="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0"/>
    <n v="1"/>
    <b v="0"/>
    <s v="CA"/>
    <s v="CAD"/>
    <n v="1425758101"/>
    <n v="1423166101"/>
    <b v="0"/>
    <n v="6"/>
    <b v="0"/>
    <s v="publishing/translations"/>
    <n v="7"/>
    <n v="30"/>
    <s v="17-Dec-1938"/>
    <x v="2"/>
    <x v="8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n v="1"/>
    <b v="0"/>
    <s v="IT"/>
    <s v="EUR"/>
    <n v="1464285463"/>
    <n v="1461693463"/>
    <b v="0"/>
    <n v="1"/>
    <b v="0"/>
    <s v="publishing/translations"/>
    <n v="0"/>
    <n v="1"/>
    <s v="06-Jan-1940"/>
    <x v="1"/>
    <x v="9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0"/>
    <n v="1"/>
    <b v="0"/>
    <s v="GB"/>
    <s v="GBP"/>
    <n v="1441995769"/>
    <n v="1436811769"/>
    <b v="0"/>
    <n v="3"/>
    <b v="0"/>
    <s v="publishing/translations"/>
    <n v="1"/>
    <n v="673.33"/>
    <s v="03-May-1939"/>
    <x v="0"/>
    <x v="6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n v="1"/>
    <b v="0"/>
    <s v="US"/>
    <s v="USD"/>
    <n v="1464190158"/>
    <n v="1461598158"/>
    <b v="0"/>
    <n v="0"/>
    <b v="0"/>
    <s v="publishing/translations"/>
    <n v="0"/>
    <e v="#DIV/0!"/>
    <s v="05-Jan-1940"/>
    <x v="1"/>
    <x v="9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n v="1"/>
    <b v="0"/>
    <s v="FR"/>
    <s v="EUR"/>
    <n v="1483395209"/>
    <n v="1480803209"/>
    <b v="0"/>
    <n v="0"/>
    <b v="0"/>
    <s v="publishing/translations"/>
    <n v="0"/>
    <e v="#DIV/0!"/>
    <s v="16-Jul-1940"/>
    <x v="1"/>
    <x v="10"/>
    <x v="3"/>
  </r>
  <r>
    <n v="1444"/>
    <s v="Expand the MillionairesLetter in the US Market!"/>
    <s v="We as a successfull german stock market newsletter publisher want expand in the US market!"/>
    <n v="4950"/>
    <n v="0"/>
    <x v="2"/>
    <n v="0"/>
    <n v="1"/>
    <b v="0"/>
    <s v="DE"/>
    <s v="EUR"/>
    <n v="1442091462"/>
    <n v="1436907462"/>
    <b v="0"/>
    <n v="0"/>
    <b v="0"/>
    <s v="publishing/translations"/>
    <n v="0"/>
    <e v="#DIV/0!"/>
    <s v="04-May-1939"/>
    <x v="0"/>
    <x v="6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n v="1"/>
    <b v="0"/>
    <s v="DE"/>
    <s v="EUR"/>
    <n v="1434286855"/>
    <n v="1431694855"/>
    <b v="0"/>
    <n v="0"/>
    <b v="0"/>
    <s v="publishing/translations"/>
    <n v="0"/>
    <e v="#DIV/0!"/>
    <s v="12-Mar-1939"/>
    <x v="0"/>
    <x v="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n v="1"/>
    <b v="0"/>
    <s v="IT"/>
    <s v="EUR"/>
    <n v="1461235478"/>
    <n v="1459507478"/>
    <b v="0"/>
    <n v="0"/>
    <b v="0"/>
    <s v="publishing/translations"/>
    <n v="0"/>
    <e v="#DIV/0!"/>
    <s v="16-Dec-1939"/>
    <x v="0"/>
    <x v="8"/>
    <x v="3"/>
  </r>
  <r>
    <n v="1447"/>
    <s v="Indian Language Dictionary"/>
    <s v="I'm creating a dictionary of multiple Indian languages."/>
    <n v="500000"/>
    <n v="75"/>
    <x v="2"/>
    <n v="0"/>
    <n v="1"/>
    <b v="0"/>
    <s v="US"/>
    <s v="USD"/>
    <n v="1467999134"/>
    <n v="1465407134"/>
    <b v="0"/>
    <n v="3"/>
    <b v="0"/>
    <s v="publishing/translations"/>
    <n v="0"/>
    <n v="25"/>
    <s v="13-Feb-1940"/>
    <x v="1"/>
    <x v="7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n v="1"/>
    <b v="0"/>
    <s v="AU"/>
    <s v="AUD"/>
    <n v="1432272300"/>
    <n v="1429655318"/>
    <b v="0"/>
    <n v="0"/>
    <b v="0"/>
    <s v="publishing/translations"/>
    <n v="0"/>
    <e v="#DIV/0!"/>
    <s v="20-Feb-1939"/>
    <x v="0"/>
    <x v="7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n v="1"/>
    <b v="0"/>
    <s v="US"/>
    <s v="USD"/>
    <n v="1431286105"/>
    <n v="1427138905"/>
    <b v="0"/>
    <n v="0"/>
    <b v="0"/>
    <s v="publishing/translations"/>
    <n v="0"/>
    <e v="#DIV/0!"/>
    <s v="26-Jan-1939"/>
    <x v="0"/>
    <x v="9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n v="1"/>
    <b v="0"/>
    <s v="US"/>
    <s v="USD"/>
    <n v="1455941197"/>
    <n v="1453349197"/>
    <b v="0"/>
    <n v="1"/>
    <b v="0"/>
    <s v="publishing/translations"/>
    <n v="0"/>
    <n v="1"/>
    <s v="15-Oct-1939"/>
    <x v="0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1"/>
    <n v="0"/>
    <n v="0"/>
    <n v="1"/>
    <s v="US"/>
    <s v="USD"/>
    <n v="1416355259"/>
    <n v="1413759659"/>
    <b v="0"/>
    <n v="2"/>
    <b v="0"/>
    <s v="publishing/translations"/>
    <n v="0"/>
    <n v="1"/>
    <s v="14-Sep-1938"/>
    <x v="2"/>
    <x v="1"/>
    <x v="3"/>
  </r>
  <r>
    <n v="1452"/>
    <s v="The Judo Preservation Project (Canceled)"/>
    <s v="I am gathering rare, out-of-print Judo books for preservation, translation and sharing."/>
    <n v="14000"/>
    <n v="0"/>
    <x v="1"/>
    <n v="0"/>
    <n v="0"/>
    <n v="1"/>
    <s v="US"/>
    <s v="USD"/>
    <n v="1406566363"/>
    <n v="1403974363"/>
    <b v="0"/>
    <n v="0"/>
    <b v="0"/>
    <s v="publishing/translations"/>
    <n v="0"/>
    <e v="#DIV/0!"/>
    <s v="08-Jun-1938"/>
    <x v="2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n v="0"/>
    <n v="1"/>
    <s v="FR"/>
    <s v="EUR"/>
    <n v="1492270947"/>
    <n v="1488386547"/>
    <b v="0"/>
    <n v="0"/>
    <b v="0"/>
    <s v="publishing/translations"/>
    <n v="0"/>
    <e v="#DIV/0!"/>
    <s v="29-Sep-1940"/>
    <x v="1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0"/>
    <n v="0"/>
    <n v="1"/>
    <s v="ES"/>
    <s v="EUR"/>
    <n v="1461535140"/>
    <n v="1459716480"/>
    <b v="0"/>
    <n v="1"/>
    <b v="0"/>
    <s v="publishing/translations"/>
    <n v="1"/>
    <n v="15"/>
    <s v="18-Dec-1939"/>
    <x v="0"/>
    <x v="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"/>
    <n v="0"/>
    <n v="1"/>
    <s v="US"/>
    <s v="USD"/>
    <n v="1409924340"/>
    <n v="1405181320"/>
    <b v="0"/>
    <n v="7"/>
    <b v="0"/>
    <s v="publishing/translations"/>
    <n v="11"/>
    <n v="225"/>
    <s v="20-Jun-1938"/>
    <x v="2"/>
    <x v="3"/>
    <x v="3"/>
  </r>
  <r>
    <n v="1456"/>
    <s v="Sometimes you don't need love (Canceled)"/>
    <s v="English Version of my auto-published novel"/>
    <n v="5000"/>
    <n v="145"/>
    <x v="1"/>
    <n v="0"/>
    <n v="0"/>
    <n v="1"/>
    <s v="IT"/>
    <s v="EUR"/>
    <n v="1483459365"/>
    <n v="1480867365"/>
    <b v="0"/>
    <n v="3"/>
    <b v="0"/>
    <s v="publishing/translations"/>
    <n v="3"/>
    <n v="48.33"/>
    <s v="16-Jul-1940"/>
    <x v="1"/>
    <x v="10"/>
    <x v="3"/>
  </r>
  <r>
    <n v="1457"/>
    <s v="Hey! I&quot;m not invisable, I am Just Old (Canceled)"/>
    <s v="Age is more than just a number, I hope your younger than you feel."/>
    <n v="6000"/>
    <n v="0"/>
    <x v="1"/>
    <n v="0"/>
    <n v="0"/>
    <n v="1"/>
    <s v="US"/>
    <s v="USD"/>
    <n v="1447281044"/>
    <n v="1444685444"/>
    <b v="0"/>
    <n v="0"/>
    <b v="0"/>
    <s v="publishing/translations"/>
    <n v="0"/>
    <e v="#DIV/0!"/>
    <s v="20-Jul-1939"/>
    <x v="0"/>
    <x v="1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n v="0"/>
    <n v="1"/>
    <s v="US"/>
    <s v="USD"/>
    <n v="1407729600"/>
    <n v="1405097760"/>
    <b v="0"/>
    <n v="0"/>
    <b v="0"/>
    <s v="publishing/translations"/>
    <n v="0"/>
    <e v="#DIV/0!"/>
    <s v="19-Jun-1938"/>
    <x v="2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n v="0"/>
    <n v="1"/>
    <s v="DK"/>
    <s v="DKK"/>
    <n v="1449077100"/>
    <n v="1446612896"/>
    <b v="0"/>
    <n v="0"/>
    <b v="0"/>
    <s v="publishing/translations"/>
    <n v="0"/>
    <e v="#DIV/0!"/>
    <s v="09-Aug-1939"/>
    <x v="0"/>
    <x v="4"/>
    <x v="3"/>
  </r>
  <r>
    <n v="1460"/>
    <s v="KJV2015 (Canceled)"/>
    <s v="KJV2015 Easier to understand for our kids and family not leaving out one verse or changing a meaning one bit."/>
    <n v="25000000"/>
    <n v="0"/>
    <x v="1"/>
    <n v="0"/>
    <n v="0"/>
    <n v="1"/>
    <s v="US"/>
    <s v="USD"/>
    <n v="1417391100"/>
    <n v="1412371898"/>
    <b v="0"/>
    <n v="0"/>
    <b v="0"/>
    <s v="publishing/translations"/>
    <n v="0"/>
    <e v="#DIV/0!"/>
    <s v="31-Aug-1938"/>
    <x v="2"/>
    <x v="4"/>
    <x v="3"/>
  </r>
  <r>
    <n v="1461"/>
    <s v="Relatively Prime Series 2"/>
    <s v="Series 2 of Relatively Prime, a podcast of stories from the Mathematical Domain"/>
    <n v="15000"/>
    <n v="15186.69"/>
    <x v="0"/>
    <n v="1"/>
    <n v="0"/>
    <b v="0"/>
    <s v="US"/>
    <s v="USD"/>
    <n v="1413849600"/>
    <n v="1410967754"/>
    <b v="1"/>
    <n v="340"/>
    <b v="1"/>
    <s v="publishing/radio &amp; podcasts"/>
    <n v="101"/>
    <n v="44.67"/>
    <s v="17-Aug-1938"/>
    <x v="2"/>
    <x v="4"/>
    <x v="3"/>
  </r>
  <r>
    <n v="1462"/>
    <s v="Unbound: Fiction on the Radio"/>
    <s v="A new radio show focused on short fiction produced by Louisville Public Media"/>
    <n v="4000"/>
    <n v="4340.7"/>
    <x v="0"/>
    <n v="1"/>
    <n v="0"/>
    <b v="0"/>
    <s v="US"/>
    <s v="USD"/>
    <n v="1365609271"/>
    <n v="1363017271"/>
    <b v="1"/>
    <n v="150"/>
    <b v="1"/>
    <s v="publishing/radio &amp; podcasts"/>
    <n v="109"/>
    <n v="28.94"/>
    <s v="25-Apr-1937"/>
    <x v="3"/>
    <x v="0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"/>
    <n v="0"/>
    <b v="0"/>
    <s v="US"/>
    <s v="USD"/>
    <n v="1365367938"/>
    <n v="1361483538"/>
    <b v="1"/>
    <n v="25"/>
    <b v="1"/>
    <s v="publishing/radio &amp; podcasts"/>
    <n v="148"/>
    <n v="35.44"/>
    <s v="09-Apr-1937"/>
    <x v="3"/>
    <x v="0"/>
    <x v="3"/>
  </r>
  <r>
    <n v="1464"/>
    <s v="Science Studio"/>
    <s v="The Best Science Media on the Web"/>
    <n v="5000"/>
    <n v="8160"/>
    <x v="0"/>
    <n v="1"/>
    <n v="0"/>
    <b v="0"/>
    <s v="US"/>
    <s v="USD"/>
    <n v="1361029958"/>
    <n v="1358437958"/>
    <b v="1"/>
    <n v="234"/>
    <b v="1"/>
    <s v="publishing/radio &amp; podcasts"/>
    <n v="163"/>
    <n v="34.869999999999997"/>
    <s v="10-Mar-1937"/>
    <x v="3"/>
    <x v="5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1"/>
    <n v="0"/>
    <b v="0"/>
    <s v="US"/>
    <s v="USD"/>
    <n v="1332385200"/>
    <n v="1329759452"/>
    <b v="1"/>
    <n v="2602"/>
    <b v="1"/>
    <s v="publishing/radio &amp; podcasts"/>
    <n v="456"/>
    <n v="52.62"/>
    <s v="27-May-1936"/>
    <x v="4"/>
    <x v="6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"/>
    <n v="0"/>
    <b v="0"/>
    <s v="US"/>
    <s v="USD"/>
    <n v="1452574800"/>
    <n v="1449029266"/>
    <b v="1"/>
    <n v="248"/>
    <b v="1"/>
    <s v="publishing/radio &amp; podcasts"/>
    <n v="108"/>
    <n v="69.599999999999994"/>
    <s v="02-Sep-1939"/>
    <x v="0"/>
    <x v="1"/>
    <x v="3"/>
  </r>
  <r>
    <n v="1467"/>
    <s v="Radio Ambulante"/>
    <s v="We are a new Spanish language podcast telling uniquely Latin American stories."/>
    <n v="40000"/>
    <n v="46032"/>
    <x v="0"/>
    <n v="1"/>
    <n v="0"/>
    <b v="0"/>
    <s v="US"/>
    <s v="USD"/>
    <n v="1332699285"/>
    <n v="1327518885"/>
    <b v="1"/>
    <n v="600"/>
    <b v="1"/>
    <s v="publishing/radio &amp; podcasts"/>
    <n v="115"/>
    <n v="76.72"/>
    <s v="05-May-1936"/>
    <x v="4"/>
    <x v="6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"/>
    <n v="0"/>
    <b v="0"/>
    <s v="US"/>
    <s v="USD"/>
    <n v="1307838049"/>
    <n v="1302654049"/>
    <b v="1"/>
    <n v="293"/>
    <b v="1"/>
    <s v="publishing/radio &amp; podcasts"/>
    <n v="102"/>
    <n v="33.19"/>
    <s v="30-Aug-1935"/>
    <x v="5"/>
    <x v="4"/>
    <x v="3"/>
  </r>
  <r>
    <n v="1469"/>
    <s v="The Local Global Mashup Show"/>
    <s v="Get the inside edge on the stories that connect Americans to the world -- in your ear every week."/>
    <n v="44250"/>
    <n v="47978"/>
    <x v="0"/>
    <n v="1"/>
    <n v="0"/>
    <b v="0"/>
    <s v="US"/>
    <s v="USD"/>
    <n v="1360938109"/>
    <n v="1358346109"/>
    <b v="1"/>
    <n v="321"/>
    <b v="1"/>
    <s v="publishing/radio &amp; podcasts"/>
    <n v="108"/>
    <n v="149.46"/>
    <s v="09-Mar-1937"/>
    <x v="3"/>
    <x v="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"/>
    <n v="0"/>
    <b v="0"/>
    <s v="US"/>
    <s v="USD"/>
    <n v="1356724263"/>
    <n v="1354909863"/>
    <b v="1"/>
    <n v="81"/>
    <b v="1"/>
    <s v="publishing/radio &amp; podcasts"/>
    <n v="125"/>
    <n v="23.17"/>
    <s v="03-Feb-1937"/>
    <x v="3"/>
    <x v="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n v="1"/>
    <n v="0"/>
    <b v="0"/>
    <s v="US"/>
    <s v="USD"/>
    <n v="1428620334"/>
    <n v="1426028334"/>
    <b v="1"/>
    <n v="343"/>
    <b v="1"/>
    <s v="publishing/radio &amp; podcasts"/>
    <n v="104"/>
    <n v="96.88"/>
    <s v="15-Jan-1939"/>
    <x v="0"/>
    <x v="9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"/>
    <n v="0"/>
    <b v="0"/>
    <s v="US"/>
    <s v="USD"/>
    <n v="1381928503"/>
    <n v="1379336503"/>
    <b v="1"/>
    <n v="336"/>
    <b v="1"/>
    <s v="publishing/radio &amp; podcasts"/>
    <n v="139"/>
    <n v="103.2"/>
    <s v="05-Oct-1937"/>
    <x v="3"/>
    <x v="2"/>
    <x v="3"/>
  </r>
  <r>
    <n v="1473"/>
    <s v="ONE LOVES ONLY FORM"/>
    <s v="Public Radio Project"/>
    <n v="1500"/>
    <n v="1807.74"/>
    <x v="0"/>
    <n v="1"/>
    <n v="0"/>
    <b v="0"/>
    <s v="US"/>
    <s v="USD"/>
    <n v="1330644639"/>
    <n v="1328052639"/>
    <b v="1"/>
    <n v="47"/>
    <b v="1"/>
    <s v="publishing/radio &amp; podcasts"/>
    <n v="121"/>
    <n v="38.46"/>
    <s v="10-May-1936"/>
    <x v="4"/>
    <x v="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"/>
    <n v="0"/>
    <b v="0"/>
    <s v="US"/>
    <s v="USD"/>
    <n v="1379093292"/>
    <n v="1376501292"/>
    <b v="1"/>
    <n v="76"/>
    <b v="1"/>
    <s v="publishing/radio &amp; podcasts"/>
    <n v="112"/>
    <n v="44.32"/>
    <s v="07-Sep-1937"/>
    <x v="3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"/>
    <n v="0"/>
    <b v="0"/>
    <s v="US"/>
    <s v="USD"/>
    <n v="1419051540"/>
    <n v="1416244863"/>
    <b v="1"/>
    <n v="441"/>
    <b v="1"/>
    <s v="publishing/radio &amp; podcasts"/>
    <n v="189"/>
    <n v="64.17"/>
    <s v="09-Oct-1938"/>
    <x v="2"/>
    <x v="2"/>
    <x v="3"/>
  </r>
  <r>
    <n v="1476"/>
    <s v="The Comedy Button Podcast"/>
    <s v="The Comedy Button is a brand new nerd pop culture podcast with weekly video sketches."/>
    <n v="6000"/>
    <n v="39693.279999999999"/>
    <x v="0"/>
    <n v="1"/>
    <n v="0"/>
    <b v="0"/>
    <s v="US"/>
    <s v="USD"/>
    <n v="1315616422"/>
    <n v="1313024422"/>
    <b v="1"/>
    <n v="916"/>
    <b v="1"/>
    <s v="publishing/radio &amp; podcasts"/>
    <n v="662"/>
    <n v="43.33"/>
    <s v="12-Dec-1935"/>
    <x v="5"/>
    <x v="8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"/>
    <n v="0"/>
    <b v="0"/>
    <s v="US"/>
    <s v="USD"/>
    <n v="1324609200"/>
    <n v="1319467604"/>
    <b v="1"/>
    <n v="369"/>
    <b v="1"/>
    <s v="publishing/radio &amp; podcasts"/>
    <n v="111"/>
    <n v="90.5"/>
    <s v="14-Feb-1936"/>
    <x v="4"/>
    <x v="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"/>
    <n v="0"/>
    <b v="0"/>
    <s v="US"/>
    <s v="USD"/>
    <n v="1368564913"/>
    <n v="1367355313"/>
    <b v="1"/>
    <n v="20242"/>
    <b v="1"/>
    <s v="publishing/radio &amp; podcasts"/>
    <n v="1182"/>
    <n v="29.19"/>
    <s v="07-Jun-1937"/>
    <x v="3"/>
    <x v="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"/>
    <n v="0"/>
    <b v="0"/>
    <s v="US"/>
    <s v="USD"/>
    <n v="1399694340"/>
    <n v="1398448389"/>
    <b v="1"/>
    <n v="71"/>
    <b v="1"/>
    <s v="publishing/radio &amp; podcasts"/>
    <n v="137"/>
    <n v="30.96"/>
    <s v="14-Apr-1938"/>
    <x v="2"/>
    <x v="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"/>
    <n v="0"/>
    <b v="0"/>
    <s v="US"/>
    <s v="USD"/>
    <n v="1374858000"/>
    <n v="1373408699"/>
    <b v="1"/>
    <n v="635"/>
    <b v="1"/>
    <s v="publishing/radio &amp; podcasts"/>
    <n v="117"/>
    <n v="92.16"/>
    <s v="07-Aug-1937"/>
    <x v="3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0"/>
    <n v="1"/>
    <b v="0"/>
    <s v="CA"/>
    <s v="CAD"/>
    <n v="1383430145"/>
    <n v="1380838145"/>
    <b v="0"/>
    <n v="6"/>
    <b v="0"/>
    <s v="publishing/fiction"/>
    <n v="2"/>
    <n v="17.5"/>
    <s v="20-Oct-1937"/>
    <x v="3"/>
    <x v="2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n v="1"/>
    <b v="0"/>
    <s v="US"/>
    <s v="USD"/>
    <n v="1347004260"/>
    <n v="1345062936"/>
    <b v="0"/>
    <n v="1"/>
    <b v="0"/>
    <s v="publishing/fiction"/>
    <n v="0"/>
    <n v="5"/>
    <s v="27-Oct-1936"/>
    <x v="4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n v="0"/>
    <n v="1"/>
    <b v="0"/>
    <s v="US"/>
    <s v="USD"/>
    <n v="1469162275"/>
    <n v="1467002275"/>
    <b v="0"/>
    <n v="2"/>
    <b v="0"/>
    <s v="publishing/fiction"/>
    <n v="1"/>
    <n v="25"/>
    <s v="29-Feb-1940"/>
    <x v="1"/>
    <x v="7"/>
    <x v="3"/>
  </r>
  <r>
    <n v="1484"/>
    <s v="a book called filtered down thru the stars"/>
    <s v="The mussings of an old wizard"/>
    <n v="2000"/>
    <n v="0"/>
    <x v="2"/>
    <n v="0"/>
    <n v="1"/>
    <b v="0"/>
    <s v="US"/>
    <s v="USD"/>
    <n v="1342882260"/>
    <n v="1337834963"/>
    <b v="0"/>
    <n v="0"/>
    <b v="0"/>
    <s v="publishing/fiction"/>
    <n v="0"/>
    <e v="#DIV/0!"/>
    <s v="16-Aug-1936"/>
    <x v="4"/>
    <x v="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0"/>
    <n v="1"/>
    <b v="0"/>
    <s v="US"/>
    <s v="USD"/>
    <n v="1434827173"/>
    <n v="1430939173"/>
    <b v="0"/>
    <n v="3"/>
    <b v="0"/>
    <s v="publishing/fiction"/>
    <n v="2"/>
    <n v="50"/>
    <s v="05-Mar-1939"/>
    <x v="0"/>
    <x v="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n v="1"/>
    <b v="0"/>
    <s v="US"/>
    <s v="USD"/>
    <n v="1425009761"/>
    <n v="1422417761"/>
    <b v="0"/>
    <n v="3"/>
    <b v="0"/>
    <s v="publishing/fiction"/>
    <n v="0"/>
    <n v="16"/>
    <s v="10-Dec-1938"/>
    <x v="2"/>
    <x v="8"/>
    <x v="3"/>
  </r>
  <r>
    <n v="1487"/>
    <s v="You Killed Me First"/>
    <s v="A lover becomes an enemy when a line has been crossed. Torn between memories and reality, his mask of sanity is slipping."/>
    <n v="10000"/>
    <n v="0"/>
    <x v="2"/>
    <n v="0"/>
    <n v="1"/>
    <b v="0"/>
    <s v="US"/>
    <s v="USD"/>
    <n v="1470175271"/>
    <n v="1467583271"/>
    <b v="0"/>
    <n v="0"/>
    <b v="0"/>
    <s v="publishing/fiction"/>
    <n v="0"/>
    <e v="#DIV/0!"/>
    <s v="05-Mar-1940"/>
    <x v="1"/>
    <x v="5"/>
    <x v="3"/>
  </r>
  <r>
    <n v="1488"/>
    <s v="Nanolution"/>
    <s v="A blockbuster sci-fi adventure. What would you do if one day your life changed to beyond the imaginable?"/>
    <n v="15000"/>
    <n v="360"/>
    <x v="2"/>
    <n v="0"/>
    <n v="1"/>
    <b v="0"/>
    <s v="AU"/>
    <s v="AUD"/>
    <n v="1388928660"/>
    <n v="1386336660"/>
    <b v="0"/>
    <n v="6"/>
    <b v="0"/>
    <s v="publishing/fiction"/>
    <n v="2"/>
    <n v="60"/>
    <s v="14-Dec-1937"/>
    <x v="3"/>
    <x v="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n v="1"/>
    <b v="0"/>
    <s v="US"/>
    <s v="USD"/>
    <n v="1352994052"/>
    <n v="1350398452"/>
    <b v="0"/>
    <n v="0"/>
    <b v="0"/>
    <s v="publishing/fiction"/>
    <n v="0"/>
    <e v="#DIV/0!"/>
    <s v="19-Dec-1936"/>
    <x v="4"/>
    <x v="8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"/>
    <n v="1"/>
    <b v="0"/>
    <s v="US"/>
    <s v="USD"/>
    <n v="1380720474"/>
    <n v="1378214874"/>
    <b v="0"/>
    <n v="19"/>
    <b v="0"/>
    <s v="publishing/fiction"/>
    <n v="31"/>
    <n v="47.11"/>
    <s v="24-Sep-1937"/>
    <x v="3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n v="0"/>
    <n v="1"/>
    <b v="0"/>
    <s v="US"/>
    <s v="USD"/>
    <n v="1424014680"/>
    <n v="1418922443"/>
    <b v="0"/>
    <n v="1"/>
    <b v="0"/>
    <s v="publishing/fiction"/>
    <n v="8"/>
    <n v="100"/>
    <s v="05-Nov-1938"/>
    <x v="2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0"/>
    <n v="1"/>
    <b v="0"/>
    <s v="US"/>
    <s v="USD"/>
    <n v="1308431646"/>
    <n v="1305839646"/>
    <b v="0"/>
    <n v="2"/>
    <b v="0"/>
    <s v="publishing/fiction"/>
    <n v="1"/>
    <n v="15"/>
    <s v="01-Oct-1935"/>
    <x v="5"/>
    <x v="2"/>
    <x v="3"/>
  </r>
  <r>
    <n v="1493"/>
    <s v="The Great Grand Zeppelin Chase"/>
    <s v="Help illustrate the sequel to the bestselling _x000a_The Transylvania Flying Squad of Detectives"/>
    <n v="2400"/>
    <n v="0"/>
    <x v="2"/>
    <n v="0"/>
    <n v="1"/>
    <b v="0"/>
    <s v="US"/>
    <s v="USD"/>
    <n v="1371415675"/>
    <n v="1368823675"/>
    <b v="0"/>
    <n v="0"/>
    <b v="0"/>
    <s v="publishing/fiction"/>
    <n v="0"/>
    <e v="#DIV/0!"/>
    <s v="22-Jun-1937"/>
    <x v="3"/>
    <x v="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0"/>
    <n v="1"/>
    <b v="0"/>
    <s v="US"/>
    <s v="USD"/>
    <n v="1428075480"/>
    <n v="1425489613"/>
    <b v="0"/>
    <n v="11"/>
    <b v="0"/>
    <s v="publishing/fiction"/>
    <n v="9"/>
    <n v="40.450000000000003"/>
    <s v="09-Jan-1939"/>
    <x v="0"/>
    <x v="9"/>
    <x v="3"/>
  </r>
  <r>
    <n v="1495"/>
    <s v="A Magical Bildungsroman with a Female Heroine"/>
    <s v="The Adventures of Penelope Hawthorne. Part One: The Spellbook of Dracone."/>
    <n v="2000"/>
    <n v="0"/>
    <x v="2"/>
    <n v="0"/>
    <n v="1"/>
    <b v="0"/>
    <s v="US"/>
    <s v="USD"/>
    <n v="1314471431"/>
    <n v="1311879431"/>
    <b v="0"/>
    <n v="0"/>
    <b v="0"/>
    <s v="publishing/fiction"/>
    <n v="0"/>
    <e v="#DIV/0!"/>
    <s v="30-Nov-1935"/>
    <x v="5"/>
    <x v="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n v="1"/>
    <b v="0"/>
    <s v="US"/>
    <s v="USD"/>
    <n v="1410866659"/>
    <n v="1405682659"/>
    <b v="0"/>
    <n v="0"/>
    <b v="0"/>
    <s v="publishing/fiction"/>
    <n v="0"/>
    <e v="#DIV/0!"/>
    <s v="25-Jun-1938"/>
    <x v="2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n v="1"/>
    <b v="0"/>
    <s v="US"/>
    <s v="USD"/>
    <n v="1375299780"/>
    <n v="1371655522"/>
    <b v="0"/>
    <n v="1"/>
    <b v="0"/>
    <s v="publishing/fiction"/>
    <n v="0"/>
    <n v="1"/>
    <s v="20-Jul-1937"/>
    <x v="3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0"/>
    <n v="1"/>
    <b v="0"/>
    <s v="US"/>
    <s v="USD"/>
    <n v="1409787378"/>
    <n v="1405899378"/>
    <b v="0"/>
    <n v="3"/>
    <b v="0"/>
    <s v="publishing/fiction"/>
    <n v="2"/>
    <n v="19"/>
    <s v="27-Jun-1938"/>
    <x v="2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n v="1"/>
    <b v="0"/>
    <s v="US"/>
    <s v="USD"/>
    <n v="1470355833"/>
    <n v="1465171833"/>
    <b v="0"/>
    <n v="1"/>
    <b v="0"/>
    <s v="publishing/fiction"/>
    <n v="0"/>
    <n v="5"/>
    <s v="10-Feb-1940"/>
    <x v="1"/>
    <x v="7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"/>
    <n v="1"/>
    <b v="0"/>
    <s v="US"/>
    <s v="USD"/>
    <n v="1367444557"/>
    <n v="1364852557"/>
    <b v="0"/>
    <n v="15"/>
    <b v="0"/>
    <s v="publishing/fiction"/>
    <n v="25"/>
    <n v="46.73"/>
    <s v="13-May-1937"/>
    <x v="3"/>
    <x v="6"/>
    <x v="3"/>
  </r>
  <r>
    <n v="1501"/>
    <s v="This is Nowhere"/>
    <s v="A hardcover book of surf, outdoor and nature photos from the British Columbia coast."/>
    <n v="52000"/>
    <n v="86492"/>
    <x v="0"/>
    <n v="1"/>
    <n v="0"/>
    <b v="0"/>
    <s v="CA"/>
    <s v="CAD"/>
    <n v="1436364023"/>
    <n v="1433772023"/>
    <b v="1"/>
    <n v="885"/>
    <b v="1"/>
    <s v="photography/photobooks"/>
    <n v="166"/>
    <n v="97.73"/>
    <s v="02-Apr-1939"/>
    <x v="0"/>
    <x v="0"/>
    <x v="8"/>
  </r>
  <r>
    <n v="1502"/>
    <s v="Cosmic Surgery"/>
    <s v="Cosmic Surgery is a photo book, set in the not too distant future where the world of cosmetic surgery is about to be transformed"/>
    <n v="22000"/>
    <n v="22318"/>
    <x v="0"/>
    <n v="1"/>
    <n v="0"/>
    <b v="0"/>
    <s v="GB"/>
    <s v="GBP"/>
    <n v="1458943200"/>
    <n v="1456491680"/>
    <b v="1"/>
    <n v="329"/>
    <b v="1"/>
    <s v="photography/photobooks"/>
    <n v="101"/>
    <n v="67.84"/>
    <s v="15-Nov-1939"/>
    <x v="0"/>
    <x v="1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"/>
    <n v="0"/>
    <b v="0"/>
    <s v="BE"/>
    <s v="EUR"/>
    <n v="1477210801"/>
    <n v="1472026801"/>
    <b v="1"/>
    <n v="71"/>
    <b v="1"/>
    <s v="photography/photobooks"/>
    <n v="108"/>
    <n v="56.98"/>
    <s v="19-Apr-1940"/>
    <x v="1"/>
    <x v="0"/>
    <x v="8"/>
  </r>
  <r>
    <n v="1504"/>
    <s v="RYU X RIO"/>
    <s v="A football photography book like no other about the 2014 World Cup in Brazil, by Ryu Voelkel."/>
    <n v="6500"/>
    <n v="18066"/>
    <x v="0"/>
    <n v="1"/>
    <n v="0"/>
    <b v="0"/>
    <s v="GB"/>
    <s v="GBP"/>
    <n v="1402389180"/>
    <n v="1399996024"/>
    <b v="1"/>
    <n v="269"/>
    <b v="1"/>
    <s v="photography/photobooks"/>
    <n v="278"/>
    <n v="67.16"/>
    <s v="29-Apr-1938"/>
    <x v="2"/>
    <x v="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"/>
    <n v="0"/>
    <b v="0"/>
    <s v="DE"/>
    <s v="EUR"/>
    <n v="1458676860"/>
    <n v="1455446303"/>
    <b v="1"/>
    <n v="345"/>
    <b v="1"/>
    <s v="photography/photobooks"/>
    <n v="104"/>
    <n v="48.04"/>
    <s v="05-Nov-1939"/>
    <x v="0"/>
    <x v="1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n v="1"/>
    <n v="0"/>
    <b v="0"/>
    <s v="GB"/>
    <s v="GBP"/>
    <n v="1406227904"/>
    <n v="1403635904"/>
    <b v="1"/>
    <n v="43"/>
    <b v="1"/>
    <s v="photography/photobooks"/>
    <n v="111"/>
    <n v="38.86"/>
    <s v="05-Jun-1938"/>
    <x v="2"/>
    <x v="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1"/>
    <n v="0"/>
    <b v="0"/>
    <s v="US"/>
    <s v="USD"/>
    <n v="1273911000"/>
    <n v="1268822909"/>
    <b v="1"/>
    <n v="33"/>
    <b v="1"/>
    <s v="photography/photobooks"/>
    <n v="215"/>
    <n v="78.180000000000007"/>
    <s v="26-Sep-1934"/>
    <x v="6"/>
    <x v="1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"/>
    <n v="0"/>
    <b v="0"/>
    <s v="US"/>
    <s v="USD"/>
    <n v="1403880281"/>
    <n v="1401201881"/>
    <b v="1"/>
    <n v="211"/>
    <b v="1"/>
    <s v="photography/photobooks"/>
    <n v="111"/>
    <n v="97.11"/>
    <s v="12-May-1938"/>
    <x v="2"/>
    <x v="6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"/>
    <n v="0"/>
    <b v="0"/>
    <s v="DE"/>
    <s v="EUR"/>
    <n v="1487113140"/>
    <n v="1484570885"/>
    <b v="1"/>
    <n v="196"/>
    <b v="1"/>
    <s v="photography/photobooks"/>
    <n v="124"/>
    <n v="110.39"/>
    <s v="22-Aug-1940"/>
    <x v="1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"/>
    <n v="0"/>
    <b v="0"/>
    <s v="GB"/>
    <s v="GBP"/>
    <n v="1405761278"/>
    <n v="1403169278"/>
    <b v="1"/>
    <n v="405"/>
    <b v="1"/>
    <s v="photography/photobooks"/>
    <n v="101"/>
    <n v="39.92"/>
    <s v="31-May-1938"/>
    <x v="2"/>
    <x v="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"/>
    <n v="0"/>
    <b v="0"/>
    <s v="US"/>
    <s v="USD"/>
    <n v="1447858804"/>
    <n v="1445263204"/>
    <b v="1"/>
    <n v="206"/>
    <b v="1"/>
    <s v="photography/photobooks"/>
    <n v="112"/>
    <n v="75.98"/>
    <s v="26-Jul-1939"/>
    <x v="0"/>
    <x v="1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1"/>
    <n v="0"/>
    <b v="0"/>
    <s v="US"/>
    <s v="USD"/>
    <n v="1486311939"/>
    <n v="1483719939"/>
    <b v="1"/>
    <n v="335"/>
    <b v="1"/>
    <s v="photography/photobooks"/>
    <n v="559"/>
    <n v="58.38"/>
    <s v="14-Aug-1940"/>
    <x v="1"/>
    <x v="4"/>
    <x v="8"/>
  </r>
  <r>
    <n v="1513"/>
    <s v="Russian Interiors"/>
    <s v="An intimate portrait of Russian women in their private spaces by late photographer Andy Rocchelli published by Cesura."/>
    <n v="8000"/>
    <n v="12001.5"/>
    <x v="0"/>
    <n v="1"/>
    <n v="0"/>
    <b v="0"/>
    <s v="GB"/>
    <s v="GBP"/>
    <n v="1405523866"/>
    <n v="1402931866"/>
    <b v="1"/>
    <n v="215"/>
    <b v="1"/>
    <s v="photography/photobooks"/>
    <n v="150"/>
    <n v="55.82"/>
    <s v="29-May-1938"/>
    <x v="2"/>
    <x v="6"/>
    <x v="8"/>
  </r>
  <r>
    <n v="1514"/>
    <s v="Racing Age"/>
    <s v="Racing Age is a documentary photography book about masters track &amp; field athletes of retirement age and older."/>
    <n v="25000"/>
    <n v="26619"/>
    <x v="0"/>
    <n v="1"/>
    <n v="0"/>
    <b v="0"/>
    <s v="US"/>
    <s v="USD"/>
    <n v="1443363640"/>
    <n v="1439907640"/>
    <b v="1"/>
    <n v="176"/>
    <b v="1"/>
    <s v="photography/photobooks"/>
    <n v="106"/>
    <n v="151.24"/>
    <s v="03-Jun-1939"/>
    <x v="0"/>
    <x v="3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"/>
    <n v="0"/>
    <b v="0"/>
    <s v="NO"/>
    <s v="NOK"/>
    <n v="1458104697"/>
    <n v="1455516297"/>
    <b v="1"/>
    <n v="555"/>
    <b v="1"/>
    <s v="photography/photobooks"/>
    <n v="157"/>
    <n v="849.67"/>
    <s v="06-Nov-1939"/>
    <x v="0"/>
    <x v="1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"/>
    <n v="0"/>
    <b v="0"/>
    <s v="US"/>
    <s v="USD"/>
    <n v="1475762400"/>
    <n v="1473160292"/>
    <b v="1"/>
    <n v="116"/>
    <b v="1"/>
    <s v="photography/photobooks"/>
    <n v="109"/>
    <n v="159.24"/>
    <s v="30-Apr-1940"/>
    <x v="1"/>
    <x v="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"/>
    <n v="0"/>
    <b v="0"/>
    <s v="US"/>
    <s v="USD"/>
    <n v="1417845600"/>
    <n v="1415194553"/>
    <b v="1"/>
    <n v="615"/>
    <b v="1"/>
    <s v="photography/photobooks"/>
    <n v="162"/>
    <n v="39.51"/>
    <s v="28-Sep-1938"/>
    <x v="2"/>
    <x v="1"/>
    <x v="8"/>
  </r>
  <r>
    <n v="1518"/>
    <s v="Amelia and the Animals: Photographs by Robin Schwartz"/>
    <s v="A photobook of Robin Schwartz's ongoing series with her daughter Amelia."/>
    <n v="15000"/>
    <n v="30805"/>
    <x v="0"/>
    <n v="1"/>
    <n v="0"/>
    <b v="0"/>
    <s v="US"/>
    <s v="USD"/>
    <n v="1401565252"/>
    <n v="1398973252"/>
    <b v="1"/>
    <n v="236"/>
    <b v="1"/>
    <s v="photography/photobooks"/>
    <n v="205"/>
    <n v="130.53"/>
    <s v="19-Apr-1938"/>
    <x v="2"/>
    <x v="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"/>
    <n v="0"/>
    <b v="0"/>
    <s v="US"/>
    <s v="USD"/>
    <n v="1403301540"/>
    <n v="1400867283"/>
    <b v="1"/>
    <n v="145"/>
    <b v="1"/>
    <s v="photography/photobooks"/>
    <n v="103"/>
    <n v="64.16"/>
    <s v="08-May-1938"/>
    <x v="2"/>
    <x v="6"/>
    <x v="8"/>
  </r>
  <r>
    <n v="1520"/>
    <s v="TULIPS"/>
    <s v="A self-published photography book by Andrew Miksys from his new series about Belarus"/>
    <n v="18000"/>
    <n v="18625"/>
    <x v="0"/>
    <n v="1"/>
    <n v="0"/>
    <b v="0"/>
    <s v="US"/>
    <s v="USD"/>
    <n v="1418961600"/>
    <n v="1415824513"/>
    <b v="1"/>
    <n v="167"/>
    <b v="1"/>
    <s v="photography/photobooks"/>
    <n v="103"/>
    <n v="111.53"/>
    <s v="05-Oct-1938"/>
    <x v="2"/>
    <x v="2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"/>
    <n v="0"/>
    <b v="0"/>
    <s v="US"/>
    <s v="USD"/>
    <n v="1465272091"/>
    <n v="1462248091"/>
    <b v="1"/>
    <n v="235"/>
    <b v="1"/>
    <s v="photography/photobooks"/>
    <n v="107"/>
    <n v="170.45"/>
    <s v="12-Jan-1940"/>
    <x v="1"/>
    <x v="9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"/>
    <n v="0"/>
    <b v="0"/>
    <s v="US"/>
    <s v="USD"/>
    <n v="1413575739"/>
    <n v="1410983739"/>
    <b v="1"/>
    <n v="452"/>
    <b v="1"/>
    <s v="photography/photobooks"/>
    <n v="139"/>
    <n v="133.74"/>
    <s v="17-Aug-1938"/>
    <x v="2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"/>
    <n v="0"/>
    <b v="0"/>
    <s v="US"/>
    <s v="USD"/>
    <n v="1419292800"/>
    <n v="1416592916"/>
    <b v="1"/>
    <n v="241"/>
    <b v="1"/>
    <s v="photography/photobooks"/>
    <n v="125"/>
    <n v="95.83"/>
    <s v="12-Oct-1938"/>
    <x v="2"/>
    <x v="2"/>
    <x v="8"/>
  </r>
  <r>
    <n v="1524"/>
    <s v="Heath - Limited Edition Split Zine - Make 100"/>
    <s v="Limited edition split zine by photographers AdeY and Kersti K. 100 signed and hand numbered copies!"/>
    <n v="3000"/>
    <n v="6210"/>
    <x v="0"/>
    <n v="1"/>
    <n v="0"/>
    <b v="0"/>
    <s v="SE"/>
    <s v="SEK"/>
    <n v="1487592090"/>
    <n v="1485000090"/>
    <b v="1"/>
    <n v="28"/>
    <b v="1"/>
    <s v="photography/photobooks"/>
    <n v="207"/>
    <n v="221.79"/>
    <s v="27-Aug-1940"/>
    <x v="1"/>
    <x v="4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"/>
    <n v="0"/>
    <b v="0"/>
    <s v="US"/>
    <s v="USD"/>
    <n v="1471539138"/>
    <n v="1468947138"/>
    <b v="1"/>
    <n v="140"/>
    <b v="1"/>
    <s v="photography/photobooks"/>
    <n v="174"/>
    <n v="32.32"/>
    <s v="19-Mar-1940"/>
    <x v="1"/>
    <x v="5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"/>
    <n v="0"/>
    <b v="0"/>
    <s v="US"/>
    <s v="USD"/>
    <n v="1453185447"/>
    <n v="1448951847"/>
    <b v="1"/>
    <n v="280"/>
    <b v="1"/>
    <s v="photography/photobooks"/>
    <n v="120"/>
    <n v="98.84"/>
    <s v="01-Sep-1939"/>
    <x v="0"/>
    <x v="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n v="1"/>
    <n v="0"/>
    <b v="0"/>
    <s v="US"/>
    <s v="USD"/>
    <n v="1489497886"/>
    <n v="1487082286"/>
    <b v="1"/>
    <n v="70"/>
    <b v="1"/>
    <s v="photography/photobooks"/>
    <n v="110"/>
    <n v="55.22"/>
    <s v="16-Sep-1940"/>
    <x v="1"/>
    <x v="1"/>
    <x v="8"/>
  </r>
  <r>
    <n v="1528"/>
    <s v="Don't Go Outside: Tokyo Street Photos"/>
    <s v="A book of street photos from around Shibuya that I've made between 2011-2016."/>
    <n v="3000"/>
    <n v="8447"/>
    <x v="0"/>
    <n v="1"/>
    <n v="0"/>
    <b v="0"/>
    <s v="US"/>
    <s v="USD"/>
    <n v="1485907200"/>
    <n v="1483292122"/>
    <b v="1"/>
    <n v="160"/>
    <b v="1"/>
    <s v="photography/photobooks"/>
    <n v="282"/>
    <n v="52.79"/>
    <s v="09-Aug-1940"/>
    <x v="1"/>
    <x v="4"/>
    <x v="8"/>
  </r>
  <r>
    <n v="1529"/>
    <s v="&quot;(more than) dust.&quot; - a feminist photo book"/>
    <s v="An empowering photo book that transforms hurtful experiences into strength and solidarity."/>
    <n v="19000"/>
    <n v="19129"/>
    <x v="0"/>
    <n v="1"/>
    <n v="0"/>
    <b v="0"/>
    <s v="US"/>
    <s v="USD"/>
    <n v="1426773920"/>
    <n v="1424185520"/>
    <b v="1"/>
    <n v="141"/>
    <b v="1"/>
    <s v="photography/photobooks"/>
    <n v="101"/>
    <n v="135.66999999999999"/>
    <s v="27-Dec-1938"/>
    <x v="2"/>
    <x v="8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"/>
    <n v="0"/>
    <b v="0"/>
    <s v="US"/>
    <s v="USD"/>
    <n v="1445624695"/>
    <n v="1443464695"/>
    <b v="1"/>
    <n v="874"/>
    <b v="1"/>
    <s v="photography/photobooks"/>
    <n v="135"/>
    <n v="53.99"/>
    <s v="08-Jul-1939"/>
    <x v="0"/>
    <x v="1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"/>
    <n v="0"/>
    <b v="0"/>
    <s v="US"/>
    <s v="USD"/>
    <n v="1417402800"/>
    <n v="1414610126"/>
    <b v="1"/>
    <n v="73"/>
    <b v="1"/>
    <s v="photography/photobooks"/>
    <n v="176"/>
    <n v="56.64"/>
    <s v="23-Sep-1938"/>
    <x v="2"/>
    <x v="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n v="1"/>
    <n v="0"/>
    <b v="0"/>
    <s v="AU"/>
    <s v="AUD"/>
    <n v="1455548400"/>
    <n v="1453461865"/>
    <b v="1"/>
    <n v="294"/>
    <b v="1"/>
    <s v="photography/photobooks"/>
    <n v="484"/>
    <n v="82.32"/>
    <s v="16-Oct-1939"/>
    <x v="0"/>
    <x v="2"/>
    <x v="8"/>
  </r>
  <r>
    <n v="1533"/>
    <s v="The Cancer Family Book Project"/>
    <s v="This is an intimate story about a family, focusing on their love and strength in the face of mortality."/>
    <n v="45000"/>
    <n v="65313"/>
    <x v="0"/>
    <n v="1"/>
    <n v="0"/>
    <b v="0"/>
    <s v="US"/>
    <s v="USD"/>
    <n v="1462161540"/>
    <n v="1457913777"/>
    <b v="1"/>
    <n v="740"/>
    <b v="1"/>
    <s v="photography/photobooks"/>
    <n v="145"/>
    <n v="88.26"/>
    <s v="30-Nov-1939"/>
    <x v="0"/>
    <x v="1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1"/>
    <n v="0"/>
    <b v="0"/>
    <s v="US"/>
    <s v="USD"/>
    <n v="1441383062"/>
    <n v="1438791062"/>
    <b v="1"/>
    <n v="369"/>
    <b v="1"/>
    <s v="photography/photobooks"/>
    <n v="418"/>
    <n v="84.91"/>
    <s v="22-May-1939"/>
    <x v="0"/>
    <x v="6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"/>
    <n v="0"/>
    <b v="0"/>
    <s v="US"/>
    <s v="USD"/>
    <n v="1464040800"/>
    <n v="1461527631"/>
    <b v="1"/>
    <n v="110"/>
    <b v="1"/>
    <s v="photography/photobooks"/>
    <n v="132"/>
    <n v="48.15"/>
    <s v="05-Jan-1940"/>
    <x v="1"/>
    <x v="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1"/>
    <n v="0"/>
    <b v="0"/>
    <s v="US"/>
    <s v="USD"/>
    <n v="1440702910"/>
    <n v="1438110910"/>
    <b v="1"/>
    <n v="455"/>
    <b v="1"/>
    <s v="photography/photobooks"/>
    <n v="250"/>
    <n v="66.02"/>
    <s v="16-May-1939"/>
    <x v="0"/>
    <x v="6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n v="1"/>
    <n v="0"/>
    <b v="0"/>
    <s v="DE"/>
    <s v="EUR"/>
    <n v="1470506400"/>
    <n v="1467358427"/>
    <b v="1"/>
    <n v="224"/>
    <b v="1"/>
    <s v="photography/photobooks"/>
    <n v="180"/>
    <n v="96.38"/>
    <s v="03-Mar-1940"/>
    <x v="1"/>
    <x v="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"/>
    <n v="0"/>
    <b v="0"/>
    <s v="US"/>
    <s v="USD"/>
    <n v="1421952370"/>
    <n v="1418064370"/>
    <b v="1"/>
    <n v="46"/>
    <b v="1"/>
    <s v="photography/photobooks"/>
    <n v="103"/>
    <n v="156.16999999999999"/>
    <s v="27-Oct-1938"/>
    <x v="2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"/>
    <n v="0"/>
    <b v="0"/>
    <s v="US"/>
    <s v="USD"/>
    <n v="1483481019"/>
    <n v="1480629819"/>
    <b v="0"/>
    <n v="284"/>
    <b v="1"/>
    <s v="photography/photobooks"/>
    <n v="136"/>
    <n v="95.76"/>
    <s v="14-Jul-1940"/>
    <x v="1"/>
    <x v="1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"/>
    <n v="0"/>
    <b v="0"/>
    <s v="US"/>
    <s v="USD"/>
    <n v="1416964500"/>
    <n v="1414368616"/>
    <b v="1"/>
    <n v="98"/>
    <b v="1"/>
    <s v="photography/photobooks"/>
    <n v="118"/>
    <n v="180.41"/>
    <s v="20-Sep-1938"/>
    <x v="2"/>
    <x v="1"/>
    <x v="8"/>
  </r>
  <r>
    <n v="1541"/>
    <s v="The Panama Canal Bridge of the Americas"/>
    <s v="My Goal is to travel across Panama with my team and capture the beauty and wildlife throughout the canal."/>
    <n v="18000"/>
    <n v="6"/>
    <x v="2"/>
    <n v="0"/>
    <n v="1"/>
    <b v="0"/>
    <s v="US"/>
    <s v="USD"/>
    <n v="1420045538"/>
    <n v="1417453538"/>
    <b v="0"/>
    <n v="2"/>
    <b v="0"/>
    <s v="photography/nature"/>
    <n v="0"/>
    <n v="3"/>
    <s v="21-Oct-1938"/>
    <x v="2"/>
    <x v="2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"/>
    <n v="1"/>
    <b v="0"/>
    <s v="CA"/>
    <s v="CAD"/>
    <n v="1435708500"/>
    <n v="1434412500"/>
    <b v="0"/>
    <n v="1"/>
    <b v="0"/>
    <s v="photography/nature"/>
    <n v="4"/>
    <n v="20"/>
    <s v="09-Apr-1939"/>
    <x v="0"/>
    <x v="0"/>
    <x v="8"/>
  </r>
  <r>
    <n v="1543"/>
    <s v="Sunrises in the MidWest"/>
    <s v="I plan to take pictures of the sunrise in the MidWest every day in 2015 and compile them in a slide show for distribution."/>
    <n v="2250"/>
    <n v="10"/>
    <x v="2"/>
    <n v="0"/>
    <n v="1"/>
    <b v="0"/>
    <s v="US"/>
    <s v="USD"/>
    <n v="1416662034"/>
    <n v="1414066434"/>
    <b v="0"/>
    <n v="1"/>
    <b v="0"/>
    <s v="photography/nature"/>
    <n v="0"/>
    <n v="10"/>
    <s v="17-Sep-1938"/>
    <x v="2"/>
    <x v="1"/>
    <x v="8"/>
  </r>
  <r>
    <n v="1544"/>
    <s v="LaFee Photography"/>
    <s v="My name is Travis LaFee, I live in beautiful McCall, Idaho. I wish to display the beauty of valley county by taking pics outdoors."/>
    <n v="1000"/>
    <n v="0"/>
    <x v="2"/>
    <n v="0"/>
    <n v="1"/>
    <b v="0"/>
    <s v="US"/>
    <s v="USD"/>
    <n v="1427847480"/>
    <n v="1424222024"/>
    <b v="0"/>
    <n v="0"/>
    <b v="0"/>
    <s v="photography/nature"/>
    <n v="0"/>
    <e v="#DIV/0!"/>
    <s v="28-Dec-1938"/>
    <x v="2"/>
    <x v="8"/>
    <x v="8"/>
  </r>
  <r>
    <n v="1545"/>
    <s v="Nevada County Hearts"/>
    <s v="&quot;He will not be a wise man who does not study human hearts!&quot;_x000a_Hope in natural art, creation!"/>
    <n v="3000"/>
    <n v="1"/>
    <x v="2"/>
    <n v="0"/>
    <n v="1"/>
    <b v="0"/>
    <s v="US"/>
    <s v="USD"/>
    <n v="1425330960"/>
    <n v="1422393234"/>
    <b v="0"/>
    <n v="1"/>
    <b v="0"/>
    <s v="photography/nature"/>
    <n v="0"/>
    <n v="1"/>
    <s v="09-Dec-1938"/>
    <x v="2"/>
    <x v="8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"/>
    <n v="1"/>
    <b v="0"/>
    <s v="GB"/>
    <s v="GBP"/>
    <n v="1410930399"/>
    <n v="1405746399"/>
    <b v="0"/>
    <n v="11"/>
    <b v="0"/>
    <s v="photography/nature"/>
    <n v="29"/>
    <n v="26.27"/>
    <s v="26-Jun-1938"/>
    <x v="2"/>
    <x v="3"/>
    <x v="8"/>
  </r>
  <r>
    <n v="1547"/>
    <s v="Sound Photography"/>
    <s v="I have produced a limited number (100) of five 8x10 prints of mixed photography I would like to share with you."/>
    <n v="20"/>
    <n v="0"/>
    <x v="2"/>
    <n v="0"/>
    <n v="1"/>
    <b v="0"/>
    <s v="US"/>
    <s v="USD"/>
    <n v="1487844882"/>
    <n v="1487240082"/>
    <b v="0"/>
    <n v="0"/>
    <b v="0"/>
    <s v="photography/nature"/>
    <n v="0"/>
    <e v="#DIV/0!"/>
    <s v="18-Sep-1940"/>
    <x v="1"/>
    <x v="1"/>
    <x v="8"/>
  </r>
  <r>
    <n v="1548"/>
    <s v="Change the World through Color"/>
    <s v="Beauty is in the eye of the beholder and I want to inspire conservation through color."/>
    <n v="700"/>
    <n v="60"/>
    <x v="2"/>
    <n v="0"/>
    <n v="1"/>
    <b v="0"/>
    <s v="US"/>
    <s v="USD"/>
    <n v="1447020620"/>
    <n v="1444425020"/>
    <b v="0"/>
    <n v="1"/>
    <b v="0"/>
    <s v="photography/nature"/>
    <n v="9"/>
    <n v="60"/>
    <s v="18-Jul-1939"/>
    <x v="0"/>
    <x v="10"/>
    <x v="8"/>
  </r>
  <r>
    <n v="1549"/>
    <s v="2016 Calendar:  Wonders of Nature"/>
    <s v="A 2016 calendar collection of landscape and wildlife photographs from award winning photographer, Steve Marler."/>
    <n v="500"/>
    <n v="170"/>
    <x v="2"/>
    <n v="0"/>
    <n v="1"/>
    <b v="0"/>
    <s v="US"/>
    <s v="USD"/>
    <n v="1446524159"/>
    <n v="1443928559"/>
    <b v="0"/>
    <n v="6"/>
    <b v="0"/>
    <s v="photography/nature"/>
    <n v="34"/>
    <n v="28.33"/>
    <s v="13-Jul-1939"/>
    <x v="0"/>
    <x v="1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"/>
    <n v="1"/>
    <b v="0"/>
    <s v="GB"/>
    <s v="GBP"/>
    <n v="1463050034"/>
    <n v="1460458034"/>
    <b v="0"/>
    <n v="7"/>
    <b v="0"/>
    <s v="photography/nature"/>
    <n v="13"/>
    <n v="14.43"/>
    <s v="25-Dec-1939"/>
    <x v="0"/>
    <x v="8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n v="1"/>
    <b v="0"/>
    <s v="US"/>
    <s v="USD"/>
    <n v="1432756039"/>
    <n v="1430164039"/>
    <b v="0"/>
    <n v="0"/>
    <b v="0"/>
    <s v="photography/nature"/>
    <n v="0"/>
    <e v="#DIV/0!"/>
    <s v="25-Feb-1939"/>
    <x v="0"/>
    <x v="7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"/>
    <n v="1"/>
    <b v="0"/>
    <s v="US"/>
    <s v="USD"/>
    <n v="1412135940"/>
    <n v="1410366708"/>
    <b v="0"/>
    <n v="16"/>
    <b v="0"/>
    <s v="photography/nature"/>
    <n v="49"/>
    <n v="132.19"/>
    <s v="11-Aug-1938"/>
    <x v="2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n v="1"/>
    <b v="0"/>
    <s v="US"/>
    <s v="USD"/>
    <n v="1441176447"/>
    <n v="1438584447"/>
    <b v="0"/>
    <n v="0"/>
    <b v="0"/>
    <s v="photography/nature"/>
    <n v="0"/>
    <e v="#DIV/0!"/>
    <s v="20-May-1939"/>
    <x v="0"/>
    <x v="6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n v="1"/>
    <b v="0"/>
    <s v="AU"/>
    <s v="AUD"/>
    <n v="1438495390"/>
    <n v="1435903390"/>
    <b v="0"/>
    <n v="0"/>
    <b v="0"/>
    <s v="photography/nature"/>
    <n v="0"/>
    <e v="#DIV/0!"/>
    <s v="24-Apr-1939"/>
    <x v="0"/>
    <x v="0"/>
    <x v="8"/>
  </r>
  <r>
    <n v="1555"/>
    <s v="Coffee Table Book of Maine"/>
    <s v="I am traveling the coastline of Maine and will be taking pictures of all the scenery and lighthouses in the area."/>
    <n v="750"/>
    <n v="0"/>
    <x v="2"/>
    <n v="0"/>
    <n v="1"/>
    <b v="0"/>
    <s v="US"/>
    <s v="USD"/>
    <n v="1442509200"/>
    <n v="1440513832"/>
    <b v="0"/>
    <n v="0"/>
    <b v="0"/>
    <s v="photography/nature"/>
    <n v="0"/>
    <e v="#DIV/0!"/>
    <s v="09-Jun-1939"/>
    <x v="0"/>
    <x v="3"/>
    <x v="8"/>
  </r>
  <r>
    <n v="1556"/>
    <s v="West Canada - A Coffee Table Book"/>
    <s v="To gather a collection of photographs for a coffee table book that displays the beauty of Canada's west."/>
    <n v="1500"/>
    <n v="677"/>
    <x v="2"/>
    <n v="0"/>
    <n v="1"/>
    <b v="0"/>
    <s v="CA"/>
    <s v="CAD"/>
    <n v="1467603624"/>
    <n v="1465011624"/>
    <b v="0"/>
    <n v="12"/>
    <b v="0"/>
    <s v="photography/nature"/>
    <n v="45"/>
    <n v="56.42"/>
    <s v="09-Feb-1940"/>
    <x v="1"/>
    <x v="7"/>
    <x v="8"/>
  </r>
  <r>
    <n v="1557"/>
    <s v="Reflecting Light Photo"/>
    <s v="I have always been captivated by photography, Now I am trying to set up my own company and publish my pictures."/>
    <n v="2500"/>
    <n v="100"/>
    <x v="2"/>
    <n v="0"/>
    <n v="1"/>
    <b v="0"/>
    <s v="US"/>
    <s v="USD"/>
    <n v="1411227633"/>
    <n v="1408549233"/>
    <b v="0"/>
    <n v="1"/>
    <b v="0"/>
    <s v="photography/nature"/>
    <n v="4"/>
    <n v="100"/>
    <s v="24-Jul-1938"/>
    <x v="2"/>
    <x v="10"/>
    <x v="8"/>
  </r>
  <r>
    <n v="1558"/>
    <s v="Lucy Wood's Calendar - English Countryside 2016"/>
    <s v="A large 2016 wall-calendar (A3 when open) featuring 12 stunning photographs by Lucy Wood."/>
    <n v="750"/>
    <n v="35"/>
    <x v="2"/>
    <n v="0"/>
    <n v="1"/>
    <b v="0"/>
    <s v="GB"/>
    <s v="GBP"/>
    <n v="1440763920"/>
    <n v="1435656759"/>
    <b v="0"/>
    <n v="3"/>
    <b v="0"/>
    <s v="photography/nature"/>
    <n v="5"/>
    <n v="11.67"/>
    <s v="21-Apr-1939"/>
    <x v="0"/>
    <x v="0"/>
    <x v="8"/>
  </r>
  <r>
    <n v="1559"/>
    <s v="North Cascades Bigfoot Photo Expedition"/>
    <s v="The goal of this project is to provide scientific evidence of bigfoot in the North Cascades."/>
    <n v="15000"/>
    <n v="50"/>
    <x v="2"/>
    <n v="0"/>
    <n v="1"/>
    <b v="0"/>
    <s v="US"/>
    <s v="USD"/>
    <n v="1430270199"/>
    <n v="1428974199"/>
    <b v="0"/>
    <n v="1"/>
    <b v="0"/>
    <s v="photography/nature"/>
    <n v="0"/>
    <n v="50"/>
    <s v="13-Feb-1939"/>
    <x v="0"/>
    <x v="7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n v="0"/>
    <n v="1"/>
    <b v="0"/>
    <s v="US"/>
    <s v="USD"/>
    <n v="1415842193"/>
    <n v="1414110593"/>
    <b v="0"/>
    <n v="4"/>
    <b v="0"/>
    <s v="photography/nature"/>
    <n v="4"/>
    <n v="23.5"/>
    <s v="18-Sep-1938"/>
    <x v="2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0"/>
    <n v="0"/>
    <n v="1"/>
    <s v="US"/>
    <s v="USD"/>
    <n v="1383789603"/>
    <n v="1381194003"/>
    <b v="0"/>
    <n v="1"/>
    <b v="0"/>
    <s v="publishing/art books"/>
    <n v="1"/>
    <n v="67"/>
    <s v="23-Oct-1937"/>
    <x v="3"/>
    <x v="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n v="0"/>
    <n v="1"/>
    <s v="US"/>
    <s v="USD"/>
    <n v="1259715000"/>
    <n v="1253712916"/>
    <b v="0"/>
    <n v="0"/>
    <b v="0"/>
    <s v="publishing/art books"/>
    <n v="0"/>
    <e v="#DIV/0!"/>
    <s v="28-Apr-1934"/>
    <x v="6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0"/>
    <n v="0"/>
    <n v="1"/>
    <s v="GB"/>
    <s v="GBP"/>
    <n v="1394815751"/>
    <n v="1389635351"/>
    <b v="0"/>
    <n v="2"/>
    <b v="0"/>
    <s v="publishing/art books"/>
    <n v="1"/>
    <n v="42.5"/>
    <s v="16-Jan-1938"/>
    <x v="2"/>
    <x v="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n v="0"/>
    <n v="1"/>
    <s v="US"/>
    <s v="USD"/>
    <n v="1432843500"/>
    <n v="1430124509"/>
    <b v="0"/>
    <n v="1"/>
    <b v="0"/>
    <s v="publishing/art books"/>
    <n v="0"/>
    <n v="10"/>
    <s v="25-Feb-1939"/>
    <x v="0"/>
    <x v="7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0"/>
    <n v="0"/>
    <n v="1"/>
    <s v="US"/>
    <s v="USD"/>
    <n v="1307554261"/>
    <n v="1304962261"/>
    <b v="0"/>
    <n v="1"/>
    <b v="0"/>
    <s v="publishing/art books"/>
    <n v="3"/>
    <n v="100"/>
    <s v="22-Sep-1935"/>
    <x v="5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n v="0"/>
    <n v="0"/>
    <n v="1"/>
    <s v="US"/>
    <s v="USD"/>
    <n v="1469656800"/>
    <n v="1467151204"/>
    <b v="0"/>
    <n v="59"/>
    <b v="0"/>
    <s v="publishing/art books"/>
    <n v="21"/>
    <n v="108.05"/>
    <s v="01-Mar-1940"/>
    <x v="1"/>
    <x v="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0"/>
    <n v="0"/>
    <n v="1"/>
    <s v="US"/>
    <s v="USD"/>
    <n v="1392595200"/>
    <n v="1391293745"/>
    <b v="0"/>
    <n v="13"/>
    <b v="0"/>
    <s v="publishing/art books"/>
    <n v="4"/>
    <n v="26.92"/>
    <s v="01-Feb-1938"/>
    <x v="2"/>
    <x v="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"/>
    <n v="0"/>
    <n v="1"/>
    <s v="US"/>
    <s v="USD"/>
    <n v="1419384585"/>
    <n v="1416360585"/>
    <b v="0"/>
    <n v="22"/>
    <b v="0"/>
    <s v="publishing/art books"/>
    <n v="14"/>
    <n v="155"/>
    <s v="10-Oct-1938"/>
    <x v="2"/>
    <x v="2"/>
    <x v="3"/>
  </r>
  <r>
    <n v="1569"/>
    <s v="to be removed (Canceled)"/>
    <s v="to be removed"/>
    <n v="30000"/>
    <n v="0"/>
    <x v="1"/>
    <n v="0"/>
    <n v="0"/>
    <n v="1"/>
    <s v="US"/>
    <s v="USD"/>
    <n v="1369498714"/>
    <n v="1366906714"/>
    <b v="0"/>
    <n v="0"/>
    <b v="0"/>
    <s v="publishing/art books"/>
    <n v="0"/>
    <e v="#DIV/0!"/>
    <s v="03-Jun-1937"/>
    <x v="3"/>
    <x v="3"/>
    <x v="3"/>
  </r>
  <r>
    <n v="1570"/>
    <s v="BEAUTIFUL DREAMERS: An Adult Coloring Book (Canceled)"/>
    <s v="A Coloring Book of Breathtaking Beauties_x000a_To Calm the Heart and Soul"/>
    <n v="6000"/>
    <n v="2484"/>
    <x v="1"/>
    <n v="0"/>
    <n v="0"/>
    <n v="1"/>
    <s v="US"/>
    <s v="USD"/>
    <n v="1460140282"/>
    <n v="1457551882"/>
    <b v="0"/>
    <n v="52"/>
    <b v="0"/>
    <s v="publishing/art books"/>
    <n v="41"/>
    <n v="47.77"/>
    <s v="26-Nov-1939"/>
    <x v="0"/>
    <x v="1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0"/>
    <n v="0"/>
    <n v="1"/>
    <s v="GB"/>
    <s v="GBP"/>
    <n v="1434738483"/>
    <n v="1432146483"/>
    <b v="0"/>
    <n v="4"/>
    <b v="0"/>
    <s v="publishing/art books"/>
    <n v="1"/>
    <n v="20"/>
    <s v="17-Mar-1939"/>
    <x v="0"/>
    <x v="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"/>
    <n v="0"/>
    <n v="1"/>
    <s v="GB"/>
    <s v="GBP"/>
    <n v="1456703940"/>
    <n v="1454546859"/>
    <b v="0"/>
    <n v="3"/>
    <b v="0"/>
    <s v="publishing/art books"/>
    <n v="5"/>
    <n v="41.67"/>
    <s v="27-Oct-1939"/>
    <x v="0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0"/>
    <n v="0"/>
    <n v="1"/>
    <s v="CA"/>
    <s v="CAD"/>
    <n v="1491019140"/>
    <n v="1487548802"/>
    <b v="0"/>
    <n v="3"/>
    <b v="0"/>
    <s v="publishing/art books"/>
    <n v="2"/>
    <n v="74.33"/>
    <s v="21-Sep-1940"/>
    <x v="1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0"/>
    <n v="0"/>
    <n v="1"/>
    <s v="US"/>
    <s v="USD"/>
    <n v="1424211329"/>
    <n v="1421187329"/>
    <b v="0"/>
    <n v="6"/>
    <b v="0"/>
    <s v="publishing/art books"/>
    <n v="5"/>
    <n v="84.33"/>
    <s v="27-Nov-1938"/>
    <x v="2"/>
    <x v="1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"/>
    <n v="0"/>
    <n v="1"/>
    <s v="US"/>
    <s v="USD"/>
    <n v="1404909296"/>
    <n v="1402317296"/>
    <b v="0"/>
    <n v="35"/>
    <b v="0"/>
    <s v="publishing/art books"/>
    <n v="23"/>
    <n v="65.459999999999994"/>
    <s v="23-May-1938"/>
    <x v="2"/>
    <x v="6"/>
    <x v="3"/>
  </r>
  <r>
    <n v="1576"/>
    <s v="The Obsessive Line Collection (Canceled)"/>
    <s v="For the publication of my first 3 books: an Art book, a graphic novel, and a coloring book"/>
    <n v="5000"/>
    <n v="650"/>
    <x v="1"/>
    <n v="0"/>
    <n v="0"/>
    <n v="1"/>
    <s v="US"/>
    <s v="USD"/>
    <n v="1435698368"/>
    <n v="1431810368"/>
    <b v="0"/>
    <n v="10"/>
    <b v="0"/>
    <s v="publishing/art books"/>
    <n v="13"/>
    <n v="65"/>
    <s v="14-Mar-1939"/>
    <x v="0"/>
    <x v="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0"/>
    <n v="0"/>
    <n v="1"/>
    <s v="US"/>
    <s v="USD"/>
    <n v="1343161248"/>
    <n v="1337977248"/>
    <b v="0"/>
    <n v="2"/>
    <b v="0"/>
    <s v="publishing/art books"/>
    <n v="1"/>
    <n v="27.5"/>
    <s v="17-Aug-1936"/>
    <x v="4"/>
    <x v="4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"/>
    <n v="0"/>
    <n v="1"/>
    <s v="US"/>
    <s v="USD"/>
    <n v="1283392800"/>
    <n v="1281317691"/>
    <b v="0"/>
    <n v="4"/>
    <b v="0"/>
    <s v="publishing/art books"/>
    <n v="11"/>
    <n v="51.25"/>
    <s v="29-Jan-1935"/>
    <x v="5"/>
    <x v="9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0"/>
    <n v="0"/>
    <n v="1"/>
    <s v="US"/>
    <s v="USD"/>
    <n v="1377734091"/>
    <n v="1374882891"/>
    <b v="0"/>
    <n v="2"/>
    <b v="0"/>
    <s v="publishing/art books"/>
    <n v="1"/>
    <n v="14"/>
    <s v="21-Aug-1937"/>
    <x v="3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n v="0"/>
    <n v="1"/>
    <s v="US"/>
    <s v="USD"/>
    <n v="1337562726"/>
    <n v="1332378726"/>
    <b v="0"/>
    <n v="0"/>
    <b v="0"/>
    <s v="publishing/art books"/>
    <n v="0"/>
    <e v="#DIV/0!"/>
    <s v="22-Jun-1936"/>
    <x v="4"/>
    <x v="3"/>
    <x v="3"/>
  </r>
  <r>
    <n v="1581"/>
    <s v="The Sharper Image"/>
    <s v="Photographic canvas prints depicting different scenes from around the globe, including local images taken in Sussex England."/>
    <n v="1000"/>
    <n v="5"/>
    <x v="2"/>
    <n v="0"/>
    <n v="1"/>
    <b v="0"/>
    <s v="GB"/>
    <s v="GBP"/>
    <n v="1450521990"/>
    <n v="1447757190"/>
    <b v="0"/>
    <n v="1"/>
    <b v="0"/>
    <s v="photography/places"/>
    <n v="1"/>
    <n v="5"/>
    <s v="20-Aug-1939"/>
    <x v="0"/>
    <x v="4"/>
    <x v="8"/>
  </r>
  <r>
    <n v="1582"/>
    <s v="Scenes from New Orleans"/>
    <s v="I create canvas prints of images from in and around New Orleans"/>
    <n v="1000"/>
    <n v="93"/>
    <x v="2"/>
    <n v="0"/>
    <n v="1"/>
    <b v="0"/>
    <s v="US"/>
    <s v="USD"/>
    <n v="1445894400"/>
    <n v="1440961053"/>
    <b v="0"/>
    <n v="3"/>
    <b v="0"/>
    <s v="photography/places"/>
    <n v="9"/>
    <n v="31"/>
    <s v="13-Jun-1939"/>
    <x v="0"/>
    <x v="3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n v="1"/>
    <b v="0"/>
    <s v="GB"/>
    <s v="GBP"/>
    <n v="1411681391"/>
    <n v="1409089391"/>
    <b v="0"/>
    <n v="1"/>
    <b v="0"/>
    <s v="photography/places"/>
    <n v="0"/>
    <n v="15"/>
    <s v="29-Jul-1938"/>
    <x v="2"/>
    <x v="10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n v="1"/>
    <b v="0"/>
    <s v="US"/>
    <s v="USD"/>
    <n v="1401464101"/>
    <n v="1400600101"/>
    <b v="0"/>
    <n v="0"/>
    <b v="0"/>
    <s v="photography/places"/>
    <n v="0"/>
    <e v="#DIV/0!"/>
    <s v="06-May-1938"/>
    <x v="2"/>
    <x v="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"/>
    <n v="1"/>
    <b v="0"/>
    <s v="CA"/>
    <s v="CAD"/>
    <n v="1482663600"/>
    <n v="1480800568"/>
    <b v="0"/>
    <n v="12"/>
    <b v="0"/>
    <s v="photography/places"/>
    <n v="79"/>
    <n v="131.66999999999999"/>
    <s v="16-Jul-1940"/>
    <x v="1"/>
    <x v="10"/>
    <x v="8"/>
  </r>
  <r>
    <n v="1586"/>
    <s v="Missouri In Pictures"/>
    <s v="Show the world the beauty that is in all of our back yards!"/>
    <n v="1500"/>
    <n v="0"/>
    <x v="2"/>
    <n v="0"/>
    <n v="1"/>
    <b v="0"/>
    <s v="US"/>
    <s v="USD"/>
    <n v="1428197422"/>
    <n v="1425609022"/>
    <b v="0"/>
    <n v="0"/>
    <b v="0"/>
    <s v="photography/places"/>
    <n v="0"/>
    <e v="#DIV/0!"/>
    <s v="11-Jan-1939"/>
    <x v="0"/>
    <x v="9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n v="1"/>
    <b v="0"/>
    <s v="US"/>
    <s v="USD"/>
    <n v="1418510965"/>
    <n v="1415918965"/>
    <b v="0"/>
    <n v="1"/>
    <b v="0"/>
    <s v="photography/places"/>
    <n v="0"/>
    <n v="1"/>
    <s v="06-Oct-1938"/>
    <x v="2"/>
    <x v="2"/>
    <x v="8"/>
  </r>
  <r>
    <n v="1588"/>
    <s v="The Right Side of Texas"/>
    <s v="Southeast Texas as seen through the lens of a cell phone camera"/>
    <n v="516"/>
    <n v="0"/>
    <x v="2"/>
    <n v="0"/>
    <n v="1"/>
    <b v="0"/>
    <s v="US"/>
    <s v="USD"/>
    <n v="1422735120"/>
    <n v="1420091999"/>
    <b v="0"/>
    <n v="0"/>
    <b v="0"/>
    <s v="photography/places"/>
    <n v="0"/>
    <e v="#DIV/0!"/>
    <s v="16-Nov-1938"/>
    <x v="2"/>
    <x v="11"/>
    <x v="8"/>
  </r>
  <r>
    <n v="1589"/>
    <s v="A Side Of The World In Canvas"/>
    <s v="I want to be able to have my own photography inside a canvas and have it be displayed everywhere."/>
    <n v="1200"/>
    <n v="0"/>
    <x v="2"/>
    <n v="0"/>
    <n v="1"/>
    <b v="0"/>
    <s v="US"/>
    <s v="USD"/>
    <n v="1444433886"/>
    <n v="1441841886"/>
    <b v="0"/>
    <n v="0"/>
    <b v="0"/>
    <s v="photography/places"/>
    <n v="0"/>
    <e v="#DIV/0!"/>
    <s v="22-Jun-1939"/>
    <x v="0"/>
    <x v="3"/>
    <x v="8"/>
  </r>
  <r>
    <n v="1590"/>
    <s v="An Italian Adventure"/>
    <s v="Discover Italy through photography."/>
    <n v="60000"/>
    <n v="1020"/>
    <x v="2"/>
    <n v="0"/>
    <n v="1"/>
    <b v="0"/>
    <s v="IT"/>
    <s v="EUR"/>
    <n v="1443040464"/>
    <n v="1440448464"/>
    <b v="0"/>
    <n v="2"/>
    <b v="0"/>
    <s v="photography/places"/>
    <n v="2"/>
    <n v="510"/>
    <s v="08-Jun-1939"/>
    <x v="0"/>
    <x v="3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"/>
    <n v="1"/>
    <b v="0"/>
    <s v="GB"/>
    <s v="GBP"/>
    <n v="1459700741"/>
    <n v="1457112341"/>
    <b v="0"/>
    <n v="92"/>
    <b v="0"/>
    <s v="photography/places"/>
    <n v="29"/>
    <n v="44.48"/>
    <s v="22-Nov-1939"/>
    <x v="0"/>
    <x v="11"/>
    <x v="8"/>
  </r>
  <r>
    <n v="1592"/>
    <s v="The Views of Pittsburgh"/>
    <s v="A portfolio collage of beautiful pictures of authentic Pittsburgh locations and scenery."/>
    <n v="25"/>
    <n v="0"/>
    <x v="2"/>
    <n v="0"/>
    <n v="1"/>
    <b v="0"/>
    <s v="US"/>
    <s v="USD"/>
    <n v="1427503485"/>
    <n v="1423619085"/>
    <b v="0"/>
    <n v="0"/>
    <b v="0"/>
    <s v="photography/places"/>
    <n v="0"/>
    <e v="#DIV/0!"/>
    <s v="22-Dec-1938"/>
    <x v="2"/>
    <x v="8"/>
    <x v="8"/>
  </r>
  <r>
    <n v="1593"/>
    <s v="Picturing Italy"/>
    <s v="A trip to fulfill a dream of capturing the wonders and history of ancient Italy in person."/>
    <n v="22000"/>
    <n v="3"/>
    <x v="2"/>
    <n v="0"/>
    <n v="1"/>
    <b v="0"/>
    <s v="US"/>
    <s v="USD"/>
    <n v="1425154655"/>
    <n v="1422562655"/>
    <b v="0"/>
    <n v="3"/>
    <b v="0"/>
    <s v="photography/places"/>
    <n v="0"/>
    <n v="1"/>
    <s v="11-Dec-1938"/>
    <x v="2"/>
    <x v="8"/>
    <x v="8"/>
  </r>
  <r>
    <n v="1594"/>
    <s v="Scenes and Things from New Orleans"/>
    <s v="I photograph my love of New Orleans, create canvases and share those memories with you."/>
    <n v="1000"/>
    <n v="205"/>
    <x v="2"/>
    <n v="0"/>
    <n v="1"/>
    <b v="0"/>
    <s v="US"/>
    <s v="USD"/>
    <n v="1463329260"/>
    <n v="1458147982"/>
    <b v="0"/>
    <n v="10"/>
    <b v="0"/>
    <s v="photography/places"/>
    <n v="21"/>
    <n v="20.5"/>
    <s v="02-Dec-1939"/>
    <x v="0"/>
    <x v="8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n v="1"/>
    <b v="0"/>
    <s v="US"/>
    <s v="USD"/>
    <n v="1403122380"/>
    <n v="1400634728"/>
    <b v="0"/>
    <n v="7"/>
    <b v="0"/>
    <s v="photography/places"/>
    <n v="0"/>
    <n v="40"/>
    <s v="06-May-1938"/>
    <x v="2"/>
    <x v="6"/>
    <x v="8"/>
  </r>
  <r>
    <n v="1596"/>
    <s v="The Town We Live In"/>
    <s v="London is beautiful. I want to create a book of stunning images from in and around our great city"/>
    <n v="3250"/>
    <n v="75"/>
    <x v="2"/>
    <n v="0"/>
    <n v="1"/>
    <b v="0"/>
    <s v="GB"/>
    <s v="GBP"/>
    <n v="1418469569"/>
    <n v="1414577969"/>
    <b v="0"/>
    <n v="3"/>
    <b v="0"/>
    <s v="photography/places"/>
    <n v="2"/>
    <n v="25"/>
    <s v="22-Sep-1938"/>
    <x v="2"/>
    <x v="1"/>
    <x v="8"/>
  </r>
  <r>
    <n v="1597"/>
    <s v="Vacation Days in Big Bear"/>
    <s v="We're starting up a new an improved way to do vacation rental management, but we need some funding to kick start it!"/>
    <n v="15000"/>
    <n v="0"/>
    <x v="2"/>
    <n v="0"/>
    <n v="1"/>
    <b v="0"/>
    <s v="US"/>
    <s v="USD"/>
    <n v="1474360197"/>
    <n v="1471768197"/>
    <b v="0"/>
    <n v="0"/>
    <b v="0"/>
    <s v="photography/places"/>
    <n v="0"/>
    <e v="#DIV/0!"/>
    <s v="16-Apr-1940"/>
    <x v="1"/>
    <x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n v="1"/>
    <b v="0"/>
    <s v="US"/>
    <s v="USD"/>
    <n v="1437926458"/>
    <n v="1432742458"/>
    <b v="0"/>
    <n v="1"/>
    <b v="0"/>
    <s v="photography/places"/>
    <n v="0"/>
    <n v="1"/>
    <s v="23-Mar-1939"/>
    <x v="0"/>
    <x v="5"/>
    <x v="8"/>
  </r>
  <r>
    <n v="1599"/>
    <s v="The Londoner: Prints &amp; Canvas"/>
    <s v="A London photographer trekking 5,895m up Africa's Mount Kilimanjaro to pursue and enrich a career."/>
    <n v="500"/>
    <n v="0"/>
    <x v="2"/>
    <n v="0"/>
    <n v="1"/>
    <b v="0"/>
    <s v="GB"/>
    <s v="GBP"/>
    <n v="1460116576"/>
    <n v="1457528176"/>
    <b v="0"/>
    <n v="0"/>
    <b v="0"/>
    <s v="photography/places"/>
    <n v="0"/>
    <e v="#DIV/0!"/>
    <s v="26-Nov-1939"/>
    <x v="0"/>
    <x v="11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n v="0"/>
    <n v="1"/>
    <b v="0"/>
    <s v="US"/>
    <s v="USD"/>
    <n v="1405401060"/>
    <n v="1401585752"/>
    <b v="0"/>
    <n v="9"/>
    <b v="0"/>
    <s v="photography/places"/>
    <n v="7"/>
    <n v="40.78"/>
    <s v="15-May-1938"/>
    <x v="2"/>
    <x v="6"/>
    <x v="8"/>
  </r>
  <r>
    <n v="1601"/>
    <s v="Release Soundzero's Debut Album!"/>
    <s v="We're so close to releasing our long-awaited debut album! A little help will go a long way... let's do this!"/>
    <n v="2500"/>
    <n v="2706.23"/>
    <x v="0"/>
    <n v="1"/>
    <n v="0"/>
    <b v="0"/>
    <s v="US"/>
    <s v="USD"/>
    <n v="1304561633"/>
    <n v="1301969633"/>
    <b v="0"/>
    <n v="56"/>
    <b v="1"/>
    <s v="music/rock"/>
    <n v="108"/>
    <n v="48.33"/>
    <s v="23-Aug-1935"/>
    <x v="5"/>
    <x v="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n v="1"/>
    <n v="0"/>
    <b v="0"/>
    <s v="US"/>
    <s v="USD"/>
    <n v="1318633200"/>
    <n v="1314947317"/>
    <b v="0"/>
    <n v="32"/>
    <b v="1"/>
    <s v="music/rock"/>
    <n v="100"/>
    <n v="46.95"/>
    <s v="31-Dec-1935"/>
    <x v="5"/>
    <x v="8"/>
    <x v="4"/>
  </r>
  <r>
    <n v="1603"/>
    <s v="Max's First Solo Album!"/>
    <s v="An exercise in the wild and dangerous world of solo musicianship by Maxwell D Feinstein."/>
    <n v="2000"/>
    <n v="2000.66"/>
    <x v="0"/>
    <n v="1"/>
    <n v="0"/>
    <b v="0"/>
    <s v="US"/>
    <s v="USD"/>
    <n v="1327723459"/>
    <n v="1322539459"/>
    <b v="0"/>
    <n v="30"/>
    <b v="1"/>
    <s v="music/rock"/>
    <n v="100"/>
    <n v="66.69"/>
    <s v="16-Mar-1936"/>
    <x v="4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"/>
    <n v="0"/>
    <b v="0"/>
    <s v="US"/>
    <s v="USD"/>
    <n v="1332011835"/>
    <n v="1328559435"/>
    <b v="0"/>
    <n v="70"/>
    <b v="1"/>
    <s v="music/rock"/>
    <n v="122"/>
    <n v="48.84"/>
    <s v="15-May-1936"/>
    <x v="4"/>
    <x v="6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"/>
    <n v="0"/>
    <b v="0"/>
    <s v="US"/>
    <s v="USD"/>
    <n v="1312182000"/>
    <n v="1311380313"/>
    <b v="0"/>
    <n v="44"/>
    <b v="1"/>
    <s v="music/rock"/>
    <n v="101"/>
    <n v="137.31"/>
    <s v="25-Nov-1935"/>
    <x v="5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"/>
    <n v="0"/>
    <b v="0"/>
    <s v="US"/>
    <s v="USD"/>
    <n v="1300930838"/>
    <n v="1293158438"/>
    <b v="0"/>
    <n v="92"/>
    <b v="1"/>
    <s v="music/rock"/>
    <n v="101"/>
    <n v="87.83"/>
    <s v="27-May-1935"/>
    <x v="5"/>
    <x v="6"/>
    <x v="4"/>
  </r>
  <r>
    <n v="1607"/>
    <s v="New Tour Bus for The Slants"/>
    <s v="The world's only all-Asian American dance rock band, The Slants, needs a bus to tour cons, shows, and festivals."/>
    <n v="10000"/>
    <n v="14511"/>
    <x v="0"/>
    <n v="1"/>
    <n v="0"/>
    <b v="0"/>
    <s v="US"/>
    <s v="USD"/>
    <n v="1339701851"/>
    <n v="1337887451"/>
    <b v="0"/>
    <n v="205"/>
    <b v="1"/>
    <s v="music/rock"/>
    <n v="145"/>
    <n v="70.790000000000006"/>
    <s v="16-Aug-1936"/>
    <x v="4"/>
    <x v="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"/>
    <n v="0"/>
    <b v="0"/>
    <s v="US"/>
    <s v="USD"/>
    <n v="1388553960"/>
    <n v="1385754986"/>
    <b v="0"/>
    <n v="23"/>
    <b v="1"/>
    <s v="music/rock"/>
    <n v="101"/>
    <n v="52.83"/>
    <s v="08-Dec-1937"/>
    <x v="3"/>
    <x v="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"/>
    <n v="0"/>
    <b v="0"/>
    <s v="US"/>
    <s v="USD"/>
    <n v="1320220800"/>
    <n v="1315612909"/>
    <b v="0"/>
    <n v="4"/>
    <b v="1"/>
    <s v="music/rock"/>
    <n v="118"/>
    <n v="443.75"/>
    <s v="07-Jan-1936"/>
    <x v="4"/>
    <x v="9"/>
    <x v="4"/>
  </r>
  <r>
    <n v="1610"/>
    <s v="So The Story Goes: The New Album by &quot;Just Joe&quot; Altier"/>
    <s v="So The Story Goes is the upcoming album from &quot;Just Joe&quot; Altier."/>
    <n v="2000"/>
    <n v="5437"/>
    <x v="0"/>
    <n v="1"/>
    <n v="0"/>
    <b v="0"/>
    <s v="US"/>
    <s v="USD"/>
    <n v="1355609510"/>
    <n v="1353017510"/>
    <b v="0"/>
    <n v="112"/>
    <b v="1"/>
    <s v="music/rock"/>
    <n v="272"/>
    <n v="48.54"/>
    <s v="15-Jan-1937"/>
    <x v="3"/>
    <x v="9"/>
    <x v="4"/>
  </r>
  <r>
    <n v="1611"/>
    <s v="Skelton-Luns CD/7&quot;             No Big Deal."/>
    <s v="Skelton-Luns CD/7&quot; No Big Deal."/>
    <n v="800"/>
    <n v="1001"/>
    <x v="0"/>
    <n v="1"/>
    <n v="0"/>
    <b v="0"/>
    <s v="US"/>
    <s v="USD"/>
    <n v="1370390432"/>
    <n v="1368576032"/>
    <b v="0"/>
    <n v="27"/>
    <b v="1"/>
    <s v="music/rock"/>
    <n v="125"/>
    <n v="37.07"/>
    <s v="19-Jun-1937"/>
    <x v="3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"/>
    <n v="0"/>
    <b v="0"/>
    <s v="US"/>
    <s v="USD"/>
    <n v="1357160384"/>
    <n v="1354568384"/>
    <b v="0"/>
    <n v="11"/>
    <b v="1"/>
    <s v="music/rock"/>
    <n v="110"/>
    <n v="50"/>
    <s v="30-Jan-1937"/>
    <x v="3"/>
    <x v="9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"/>
    <n v="0"/>
    <b v="0"/>
    <s v="US"/>
    <s v="USD"/>
    <n v="1342921202"/>
    <n v="1340329202"/>
    <b v="0"/>
    <n v="26"/>
    <b v="1"/>
    <s v="music/rock"/>
    <n v="102"/>
    <n v="39.04"/>
    <s v="10-Sep-1936"/>
    <x v="4"/>
    <x v="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"/>
    <n v="0"/>
    <b v="0"/>
    <s v="US"/>
    <s v="USD"/>
    <n v="1407085200"/>
    <n v="1401924769"/>
    <b v="0"/>
    <n v="77"/>
    <b v="1"/>
    <s v="music/rock"/>
    <n v="103"/>
    <n v="66.69"/>
    <s v="19-May-1938"/>
    <x v="2"/>
    <x v="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"/>
    <n v="0"/>
    <b v="0"/>
    <s v="US"/>
    <s v="USD"/>
    <n v="1323742396"/>
    <n v="1319850796"/>
    <b v="0"/>
    <n v="136"/>
    <b v="1"/>
    <s v="music/rock"/>
    <n v="114"/>
    <n v="67.13"/>
    <s v="18-Feb-1936"/>
    <x v="4"/>
    <x v="7"/>
    <x v="4"/>
  </r>
  <r>
    <n v="1616"/>
    <s v="Aly Jados: the New EP rOckNrOLLa"/>
    <s v="HELP! We don't have much time.....Join Aly Jados in making her new EP a reality before the world ends!!!!"/>
    <n v="10000"/>
    <n v="10420"/>
    <x v="0"/>
    <n v="1"/>
    <n v="0"/>
    <b v="0"/>
    <s v="US"/>
    <s v="USD"/>
    <n v="1353621600"/>
    <n v="1350061821"/>
    <b v="0"/>
    <n v="157"/>
    <b v="1"/>
    <s v="music/rock"/>
    <n v="104"/>
    <n v="66.37"/>
    <s v="16-Dec-1936"/>
    <x v="4"/>
    <x v="8"/>
    <x v="4"/>
  </r>
  <r>
    <n v="1617"/>
    <s v="The Coffis Brothers 2nd Album!"/>
    <s v="The Coffis Brothers &amp;The Mountain Men are recording a brand new full length record."/>
    <n v="7000"/>
    <n v="10210"/>
    <x v="0"/>
    <n v="1"/>
    <n v="0"/>
    <b v="0"/>
    <s v="US"/>
    <s v="USD"/>
    <n v="1383332400"/>
    <n v="1380470188"/>
    <b v="0"/>
    <n v="158"/>
    <b v="1"/>
    <s v="music/rock"/>
    <n v="146"/>
    <n v="64.62"/>
    <s v="16-Oct-1937"/>
    <x v="3"/>
    <x v="2"/>
    <x v="4"/>
  </r>
  <r>
    <n v="1618"/>
    <s v="Janus Word Album"/>
    <s v="Janus Word combines hard rock with melodic acoustic music for a unique and awesome sound."/>
    <n v="1500"/>
    <n v="1576"/>
    <x v="0"/>
    <n v="1"/>
    <n v="0"/>
    <b v="0"/>
    <s v="US"/>
    <s v="USD"/>
    <n v="1362757335"/>
    <n v="1359301335"/>
    <b v="0"/>
    <n v="27"/>
    <b v="1"/>
    <s v="music/rock"/>
    <n v="105"/>
    <n v="58.37"/>
    <s v="19-Mar-1937"/>
    <x v="3"/>
    <x v="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"/>
    <n v="0"/>
    <b v="0"/>
    <s v="US"/>
    <s v="USD"/>
    <n v="1410755286"/>
    <n v="1408940886"/>
    <b v="0"/>
    <n v="23"/>
    <b v="1"/>
    <s v="music/rock"/>
    <n v="133"/>
    <n v="86.96"/>
    <s v="28-Jul-1938"/>
    <x v="2"/>
    <x v="10"/>
    <x v="4"/>
  </r>
  <r>
    <n v="1620"/>
    <s v="Kickstart my music career with 300 CDs"/>
    <s v="Kickstarting my music career with 300 hard copy CDs of my first release."/>
    <n v="1000"/>
    <n v="1130"/>
    <x v="0"/>
    <n v="1"/>
    <n v="0"/>
    <b v="0"/>
    <s v="US"/>
    <s v="USD"/>
    <n v="1361606940"/>
    <n v="1361002140"/>
    <b v="0"/>
    <n v="17"/>
    <b v="1"/>
    <s v="music/rock"/>
    <n v="113"/>
    <n v="66.47"/>
    <s v="05-Apr-1937"/>
    <x v="3"/>
    <x v="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"/>
    <n v="0"/>
    <b v="0"/>
    <s v="US"/>
    <s v="USD"/>
    <n v="1338177540"/>
    <n v="1333550015"/>
    <b v="0"/>
    <n v="37"/>
    <b v="1"/>
    <s v="music/rock"/>
    <n v="121"/>
    <n v="163.78"/>
    <s v="04-Jul-1936"/>
    <x v="4"/>
    <x v="1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"/>
    <n v="0"/>
    <b v="0"/>
    <s v="US"/>
    <s v="USD"/>
    <n v="1418803140"/>
    <n v="1415343874"/>
    <b v="0"/>
    <n v="65"/>
    <b v="1"/>
    <s v="music/rock"/>
    <n v="102"/>
    <n v="107.98"/>
    <s v="30-Sep-1938"/>
    <x v="2"/>
    <x v="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"/>
    <n v="0"/>
    <b v="0"/>
    <s v="GB"/>
    <s v="GBP"/>
    <n v="1377621089"/>
    <n v="1372437089"/>
    <b v="0"/>
    <n v="18"/>
    <b v="1"/>
    <s v="music/rock"/>
    <n v="101"/>
    <n v="42.11"/>
    <s v="28-Jul-1937"/>
    <x v="3"/>
    <x v="10"/>
    <x v="4"/>
  </r>
  <r>
    <n v="1624"/>
    <s v="Joey De Noble needs YOUR help!"/>
    <s v="Joey De Noble is raising money to help record his latest music, and he wants YOU to be a part of it!"/>
    <n v="1000"/>
    <n v="1180"/>
    <x v="0"/>
    <n v="1"/>
    <n v="0"/>
    <b v="0"/>
    <s v="US"/>
    <s v="USD"/>
    <n v="1357721335"/>
    <n v="1354265335"/>
    <b v="0"/>
    <n v="25"/>
    <b v="1"/>
    <s v="music/rock"/>
    <n v="118"/>
    <n v="47.2"/>
    <s v="27-Jan-1937"/>
    <x v="3"/>
    <x v="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"/>
    <n v="0"/>
    <b v="0"/>
    <s v="US"/>
    <s v="USD"/>
    <n v="1347382053"/>
    <n v="1344962853"/>
    <b v="0"/>
    <n v="104"/>
    <b v="1"/>
    <s v="music/rock"/>
    <n v="155"/>
    <n v="112.02"/>
    <s v="26-Oct-1936"/>
    <x v="4"/>
    <x v="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n v="1"/>
    <n v="0"/>
    <b v="0"/>
    <s v="US"/>
    <s v="USD"/>
    <n v="1385932867"/>
    <n v="1383337267"/>
    <b v="0"/>
    <n v="108"/>
    <b v="1"/>
    <s v="music/rock"/>
    <n v="101"/>
    <n v="74.95"/>
    <s v="14-Nov-1937"/>
    <x v="3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"/>
    <n v="0"/>
    <b v="0"/>
    <s v="US"/>
    <s v="USD"/>
    <n v="1353905940"/>
    <n v="1351011489"/>
    <b v="0"/>
    <n v="38"/>
    <b v="1"/>
    <s v="music/rock"/>
    <n v="117"/>
    <n v="61.58"/>
    <s v="26-Dec-1936"/>
    <x v="4"/>
    <x v="8"/>
    <x v="4"/>
  </r>
  <r>
    <n v="1628"/>
    <s v="&quot;Songs for Tsippora&quot; Byronâ€™s DEBUT EP"/>
    <s v="Original Jewish rock music on human relationships and identity"/>
    <n v="4000"/>
    <n v="4037"/>
    <x v="0"/>
    <n v="1"/>
    <n v="0"/>
    <b v="0"/>
    <s v="US"/>
    <s v="USD"/>
    <n v="1403026882"/>
    <n v="1400175682"/>
    <b v="0"/>
    <n v="88"/>
    <b v="1"/>
    <s v="music/rock"/>
    <n v="101"/>
    <n v="45.88"/>
    <s v="01-May-1938"/>
    <x v="2"/>
    <x v="6"/>
    <x v="4"/>
  </r>
  <r>
    <n v="1629"/>
    <s v="Off The Turnpike | A Loud New Way to Release Loud New Music"/>
    <s v="Help Off The Turnpike release new music, and set fire to everything!"/>
    <n v="6000"/>
    <n v="6220"/>
    <x v="0"/>
    <n v="1"/>
    <n v="0"/>
    <b v="0"/>
    <s v="US"/>
    <s v="USD"/>
    <n v="1392929333"/>
    <n v="1389041333"/>
    <b v="0"/>
    <n v="82"/>
    <b v="1"/>
    <s v="music/rock"/>
    <n v="104"/>
    <n v="75.849999999999994"/>
    <s v="10-Jan-1938"/>
    <x v="2"/>
    <x v="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1"/>
    <n v="0"/>
    <b v="0"/>
    <s v="US"/>
    <s v="USD"/>
    <n v="1330671540"/>
    <n v="1328040375"/>
    <b v="0"/>
    <n v="126"/>
    <b v="1"/>
    <s v="music/rock"/>
    <n v="265"/>
    <n v="84.21"/>
    <s v="10-May-1936"/>
    <x v="4"/>
    <x v="6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"/>
    <n v="0"/>
    <b v="0"/>
    <s v="US"/>
    <s v="USD"/>
    <n v="1350074261"/>
    <n v="1347482261"/>
    <b v="0"/>
    <n v="133"/>
    <b v="1"/>
    <s v="music/rock"/>
    <n v="156"/>
    <n v="117.23"/>
    <s v="20-Nov-1936"/>
    <x v="4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"/>
    <n v="0"/>
    <b v="0"/>
    <s v="US"/>
    <s v="USD"/>
    <n v="1316851854"/>
    <n v="1311667854"/>
    <b v="0"/>
    <n v="47"/>
    <b v="1"/>
    <s v="music/rock"/>
    <n v="102"/>
    <n v="86.49"/>
    <s v="28-Nov-1935"/>
    <x v="5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n v="0"/>
    <b v="0"/>
    <s v="US"/>
    <s v="USD"/>
    <n v="1326690000"/>
    <n v="1324329156"/>
    <b v="0"/>
    <n v="58"/>
    <b v="1"/>
    <s v="music/rock"/>
    <n v="100"/>
    <n v="172.41"/>
    <s v="03-Apr-1936"/>
    <x v="4"/>
    <x v="0"/>
    <x v="4"/>
  </r>
  <r>
    <n v="1634"/>
    <s v="RUBEDO: Debut Full Length Album"/>
    <s v="Recording Debut  Album w/ Producer Ikey Owens from Free Moral Agents/ The Mars Volta"/>
    <n v="2000"/>
    <n v="2010"/>
    <x v="0"/>
    <n v="1"/>
    <n v="0"/>
    <b v="0"/>
    <s v="US"/>
    <s v="USD"/>
    <n v="1306994340"/>
    <n v="1303706001"/>
    <b v="0"/>
    <n v="32"/>
    <b v="1"/>
    <s v="music/rock"/>
    <n v="101"/>
    <n v="62.81"/>
    <s v="10-Sep-1935"/>
    <x v="5"/>
    <x v="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"/>
    <n v="0"/>
    <b v="0"/>
    <s v="US"/>
    <s v="USD"/>
    <n v="1468270261"/>
    <n v="1463086261"/>
    <b v="0"/>
    <n v="37"/>
    <b v="1"/>
    <s v="music/rock"/>
    <n v="125"/>
    <n v="67.73"/>
    <s v="20-Jan-1940"/>
    <x v="1"/>
    <x v="9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"/>
    <n v="0"/>
    <b v="0"/>
    <s v="US"/>
    <s v="USD"/>
    <n v="1307851200"/>
    <n v="1304129088"/>
    <b v="0"/>
    <n v="87"/>
    <b v="1"/>
    <s v="music/rock"/>
    <n v="104"/>
    <n v="53.56"/>
    <s v="14-Sep-1935"/>
    <x v="5"/>
    <x v="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"/>
    <n v="0"/>
    <b v="0"/>
    <s v="US"/>
    <s v="USD"/>
    <n v="1262302740"/>
    <n v="1257444140"/>
    <b v="0"/>
    <n v="15"/>
    <b v="1"/>
    <s v="music/rock"/>
    <n v="104"/>
    <n v="34.6"/>
    <s v="04-Jun-1934"/>
    <x v="6"/>
    <x v="3"/>
    <x v="4"/>
  </r>
  <r>
    <n v="1638"/>
    <s v="Avenues EP 2013"/>
    <s v="Avenues will be going in to the studio to record a new EP with Matt Allison!"/>
    <n v="1000"/>
    <n v="1050"/>
    <x v="0"/>
    <n v="1"/>
    <n v="0"/>
    <b v="0"/>
    <s v="US"/>
    <s v="USD"/>
    <n v="1362086700"/>
    <n v="1358180968"/>
    <b v="0"/>
    <n v="27"/>
    <b v="1"/>
    <s v="music/rock"/>
    <n v="105"/>
    <n v="38.89"/>
    <s v="07-Mar-1937"/>
    <x v="3"/>
    <x v="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n v="0"/>
    <b v="0"/>
    <s v="US"/>
    <s v="USD"/>
    <n v="1330789165"/>
    <n v="1328197165"/>
    <b v="0"/>
    <n v="19"/>
    <b v="1"/>
    <s v="music/rock"/>
    <n v="100"/>
    <n v="94.74"/>
    <s v="11-May-1936"/>
    <x v="4"/>
    <x v="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"/>
    <n v="0"/>
    <b v="0"/>
    <s v="US"/>
    <s v="USD"/>
    <n v="1280800740"/>
    <n v="1279603955"/>
    <b v="0"/>
    <n v="17"/>
    <b v="1"/>
    <s v="music/rock"/>
    <n v="170"/>
    <n v="39.97"/>
    <s v="12-Jan-1935"/>
    <x v="5"/>
    <x v="9"/>
    <x v="4"/>
  </r>
  <r>
    <n v="1641"/>
    <s v="Tanya Dartson- Run for Your Life music video"/>
    <s v="Music Video For Upbeat and Inspiring Song - Run For Your Life"/>
    <n v="2500"/>
    <n v="2535"/>
    <x v="0"/>
    <n v="1"/>
    <n v="0"/>
    <b v="0"/>
    <s v="US"/>
    <s v="USD"/>
    <n v="1418998744"/>
    <n v="1416406744"/>
    <b v="0"/>
    <n v="26"/>
    <b v="1"/>
    <s v="music/pop"/>
    <n v="101"/>
    <n v="97.5"/>
    <s v="11-Oct-1938"/>
    <x v="2"/>
    <x v="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n v="0"/>
    <b v="0"/>
    <s v="US"/>
    <s v="USD"/>
    <n v="1308011727"/>
    <n v="1306283727"/>
    <b v="0"/>
    <n v="28"/>
    <b v="1"/>
    <s v="music/pop"/>
    <n v="100"/>
    <n v="42.86"/>
    <s v="05-Oct-1935"/>
    <x v="5"/>
    <x v="2"/>
    <x v="4"/>
  </r>
  <r>
    <n v="1643"/>
    <s v="This Is All Now's Brand New Album!!"/>
    <s v="This Is All Now is putting out a brand new record, and we need YOUR help to do it!"/>
    <n v="5000"/>
    <n v="6235"/>
    <x v="0"/>
    <n v="1"/>
    <n v="0"/>
    <b v="0"/>
    <s v="US"/>
    <s v="USD"/>
    <n v="1348516012"/>
    <n v="1345924012"/>
    <b v="0"/>
    <n v="37"/>
    <b v="1"/>
    <s v="music/pop"/>
    <n v="125"/>
    <n v="168.51"/>
    <s v="05-Nov-1936"/>
    <x v="4"/>
    <x v="1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"/>
    <n v="0"/>
    <b v="0"/>
    <s v="US"/>
    <s v="USD"/>
    <n v="1353551160"/>
    <n v="1348363560"/>
    <b v="0"/>
    <n v="128"/>
    <b v="1"/>
    <s v="music/pop"/>
    <n v="110"/>
    <n v="85.55"/>
    <s v="29-Nov-1936"/>
    <x v="4"/>
    <x v="11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"/>
    <n v="0"/>
    <b v="0"/>
    <s v="US"/>
    <s v="USD"/>
    <n v="1379515740"/>
    <n v="1378306140"/>
    <b v="0"/>
    <n v="10"/>
    <b v="1"/>
    <s v="music/pop"/>
    <n v="111"/>
    <n v="554"/>
    <s v="25-Sep-1937"/>
    <x v="3"/>
    <x v="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"/>
    <n v="0"/>
    <b v="0"/>
    <s v="GB"/>
    <s v="GBP"/>
    <n v="1408039860"/>
    <n v="1405248503"/>
    <b v="0"/>
    <n v="83"/>
    <b v="1"/>
    <s v="music/pop"/>
    <n v="110"/>
    <n v="26.55"/>
    <s v="21-Jun-1938"/>
    <x v="2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"/>
    <n v="0"/>
    <b v="0"/>
    <s v="US"/>
    <s v="USD"/>
    <n v="1339235377"/>
    <n v="1336643377"/>
    <b v="0"/>
    <n v="46"/>
    <b v="1"/>
    <s v="music/pop"/>
    <n v="105"/>
    <n v="113.83"/>
    <s v="04-Aug-1936"/>
    <x v="4"/>
    <x v="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"/>
    <n v="0"/>
    <b v="0"/>
    <s v="US"/>
    <s v="USD"/>
    <n v="1300636482"/>
    <n v="1298048082"/>
    <b v="0"/>
    <n v="90"/>
    <b v="1"/>
    <s v="music/pop"/>
    <n v="125"/>
    <n v="32.01"/>
    <s v="15-Jul-1935"/>
    <x v="5"/>
    <x v="10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"/>
    <n v="0"/>
    <b v="0"/>
    <s v="US"/>
    <s v="USD"/>
    <n v="1400862355"/>
    <n v="1396974355"/>
    <b v="0"/>
    <n v="81"/>
    <b v="1"/>
    <s v="music/pop"/>
    <n v="101"/>
    <n v="47.19"/>
    <s v="30-Mar-1938"/>
    <x v="2"/>
    <x v="5"/>
    <x v="4"/>
  </r>
  <r>
    <n v="1650"/>
    <s v="The Psalm Praise Project, Vol. 2"/>
    <s v="Help me record a CD that uses pop styling to give a fresh sound to ancient wisdom from scripture!"/>
    <n v="2000"/>
    <n v="2831"/>
    <x v="0"/>
    <n v="1"/>
    <n v="0"/>
    <b v="0"/>
    <s v="US"/>
    <s v="USD"/>
    <n v="1381314437"/>
    <n v="1378722437"/>
    <b v="0"/>
    <n v="32"/>
    <b v="1"/>
    <s v="music/pop"/>
    <n v="142"/>
    <n v="88.47"/>
    <s v="29-Sep-1937"/>
    <x v="3"/>
    <x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"/>
    <n v="0"/>
    <b v="0"/>
    <s v="US"/>
    <s v="USD"/>
    <n v="1303801140"/>
    <n v="1300916220"/>
    <b v="0"/>
    <n v="20"/>
    <b v="1"/>
    <s v="music/pop"/>
    <n v="101"/>
    <n v="100.75"/>
    <s v="13-Aug-1935"/>
    <x v="5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"/>
    <n v="0"/>
    <b v="0"/>
    <s v="US"/>
    <s v="USD"/>
    <n v="1385297393"/>
    <n v="1382701793"/>
    <b v="0"/>
    <n v="70"/>
    <b v="1"/>
    <s v="music/pop"/>
    <n v="101"/>
    <n v="64.709999999999994"/>
    <s v="08-Nov-1937"/>
    <x v="3"/>
    <x v="1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"/>
    <n v="0"/>
    <b v="0"/>
    <s v="US"/>
    <s v="USD"/>
    <n v="1303675296"/>
    <n v="1300996896"/>
    <b v="0"/>
    <n v="168"/>
    <b v="1"/>
    <s v="music/pop"/>
    <n v="174"/>
    <n v="51.85"/>
    <s v="13-Aug-1935"/>
    <x v="5"/>
    <x v="4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"/>
    <n v="0"/>
    <b v="0"/>
    <s v="US"/>
    <s v="USD"/>
    <n v="1334784160"/>
    <n v="1332192160"/>
    <b v="0"/>
    <n v="34"/>
    <b v="1"/>
    <s v="music/pop"/>
    <n v="120"/>
    <n v="38.79"/>
    <s v="20-Jun-1936"/>
    <x v="4"/>
    <x v="3"/>
    <x v="4"/>
  </r>
  <r>
    <n v="1655"/>
    <s v="Meg Porter Debut EP!"/>
    <s v="Berklee College of Music student, Meg Porter needs YOUR help to fund her very first EP!"/>
    <n v="1500"/>
    <n v="2143"/>
    <x v="0"/>
    <n v="1"/>
    <n v="0"/>
    <b v="0"/>
    <s v="US"/>
    <s v="USD"/>
    <n v="1333648820"/>
    <n v="1331060420"/>
    <b v="0"/>
    <n v="48"/>
    <b v="1"/>
    <s v="music/pop"/>
    <n v="143"/>
    <n v="44.65"/>
    <s v="09-Jun-1936"/>
    <x v="4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"/>
    <n v="0"/>
    <b v="0"/>
    <s v="US"/>
    <s v="USD"/>
    <n v="1355437052"/>
    <n v="1352845052"/>
    <b v="0"/>
    <n v="48"/>
    <b v="1"/>
    <s v="music/pop"/>
    <n v="100"/>
    <n v="156.77000000000001"/>
    <s v="13-Jan-1937"/>
    <x v="3"/>
    <x v="9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"/>
    <n v="0"/>
    <b v="0"/>
    <s v="US"/>
    <s v="USD"/>
    <n v="1337885168"/>
    <n v="1335293168"/>
    <b v="0"/>
    <n v="221"/>
    <b v="1"/>
    <s v="music/pop"/>
    <n v="105"/>
    <n v="118.7"/>
    <s v="21-Jul-1936"/>
    <x v="4"/>
    <x v="10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"/>
    <n v="0"/>
    <b v="0"/>
    <s v="US"/>
    <s v="USD"/>
    <n v="1355840400"/>
    <n v="1352524767"/>
    <b v="0"/>
    <n v="107"/>
    <b v="1"/>
    <s v="music/pop"/>
    <n v="132"/>
    <n v="74.150000000000006"/>
    <s v="10-Jan-1937"/>
    <x v="3"/>
    <x v="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"/>
    <n v="0"/>
    <b v="0"/>
    <s v="GB"/>
    <s v="GBP"/>
    <n v="1387281600"/>
    <n v="1384811721"/>
    <b v="0"/>
    <n v="45"/>
    <b v="1"/>
    <s v="music/pop"/>
    <n v="113"/>
    <n v="12.53"/>
    <s v="29-Nov-1937"/>
    <x v="3"/>
    <x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"/>
    <n v="0"/>
    <b v="0"/>
    <s v="IT"/>
    <s v="EUR"/>
    <n v="1462053540"/>
    <n v="1459355950"/>
    <b v="0"/>
    <n v="36"/>
    <b v="1"/>
    <s v="music/pop"/>
    <n v="1254"/>
    <n v="27.86"/>
    <s v="14-Dec-1939"/>
    <x v="0"/>
    <x v="8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n v="1"/>
    <n v="0"/>
    <b v="0"/>
    <s v="AT"/>
    <s v="EUR"/>
    <n v="1453064400"/>
    <n v="1449359831"/>
    <b v="0"/>
    <n v="101"/>
    <b v="1"/>
    <s v="music/pop"/>
    <n v="103"/>
    <n v="80.180000000000007"/>
    <s v="05-Sep-1939"/>
    <x v="0"/>
    <x v="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"/>
    <n v="0"/>
    <b v="0"/>
    <s v="US"/>
    <s v="USD"/>
    <n v="1325310336"/>
    <n v="1320122736"/>
    <b v="0"/>
    <n v="62"/>
    <b v="1"/>
    <s v="music/pop"/>
    <n v="103"/>
    <n v="132.44"/>
    <s v="21-Feb-1936"/>
    <x v="4"/>
    <x v="7"/>
    <x v="4"/>
  </r>
  <r>
    <n v="1663"/>
    <s v="ghost -- a music video"/>
    <s v="music is as important to the eyes as it is to the ears. help bring ghost to life in front of your eyes."/>
    <n v="1000"/>
    <n v="1080"/>
    <x v="0"/>
    <n v="1"/>
    <n v="0"/>
    <b v="0"/>
    <s v="US"/>
    <s v="USD"/>
    <n v="1422750707"/>
    <n v="1420158707"/>
    <b v="0"/>
    <n v="32"/>
    <b v="1"/>
    <s v="music/pop"/>
    <n v="108"/>
    <n v="33.75"/>
    <s v="17-Nov-1938"/>
    <x v="2"/>
    <x v="11"/>
    <x v="4"/>
  </r>
  <r>
    <n v="1664"/>
    <s v="Grace Sings Grace"/>
    <s v="Korean-American Soprano Grace's Debut Album - coming up in June 2012. Come and be part of this exciting project!"/>
    <n v="2500"/>
    <n v="3060.22"/>
    <x v="0"/>
    <n v="1"/>
    <n v="0"/>
    <b v="0"/>
    <s v="US"/>
    <s v="USD"/>
    <n v="1331870340"/>
    <n v="1328033818"/>
    <b v="0"/>
    <n v="89"/>
    <b v="1"/>
    <s v="music/pop"/>
    <n v="122"/>
    <n v="34.380000000000003"/>
    <s v="10-May-1936"/>
    <x v="4"/>
    <x v="6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"/>
    <n v="0"/>
    <b v="0"/>
    <s v="US"/>
    <s v="USD"/>
    <n v="1298343600"/>
    <n v="1295624113"/>
    <b v="0"/>
    <n v="93"/>
    <b v="1"/>
    <s v="music/pop"/>
    <n v="119"/>
    <n v="44.96"/>
    <s v="21-Jun-1935"/>
    <x v="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"/>
    <n v="0"/>
    <b v="0"/>
    <s v="US"/>
    <s v="USD"/>
    <n v="1364447073"/>
    <n v="1361858673"/>
    <b v="0"/>
    <n v="98"/>
    <b v="1"/>
    <s v="music/pop"/>
    <n v="161"/>
    <n v="41.04"/>
    <s v="13-Apr-1937"/>
    <x v="3"/>
    <x v="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"/>
    <n v="0"/>
    <b v="0"/>
    <s v="US"/>
    <s v="USD"/>
    <n v="1394521140"/>
    <n v="1392169298"/>
    <b v="0"/>
    <n v="82"/>
    <b v="1"/>
    <s v="music/pop"/>
    <n v="127"/>
    <n v="52.6"/>
    <s v="10-Feb-1938"/>
    <x v="2"/>
    <x v="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"/>
    <n v="0"/>
    <b v="0"/>
    <s v="US"/>
    <s v="USD"/>
    <n v="1322454939"/>
    <n v="1319859339"/>
    <b v="0"/>
    <n v="116"/>
    <b v="1"/>
    <s v="music/pop"/>
    <n v="103"/>
    <n v="70.78"/>
    <s v="18-Feb-1936"/>
    <x v="4"/>
    <x v="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"/>
    <n v="0"/>
    <b v="0"/>
    <s v="US"/>
    <s v="USD"/>
    <n v="1464729276"/>
    <n v="1459545276"/>
    <b v="0"/>
    <n v="52"/>
    <b v="1"/>
    <s v="music/pop"/>
    <n v="140"/>
    <n v="53.75"/>
    <s v="16-Dec-1939"/>
    <x v="0"/>
    <x v="8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"/>
    <n v="0"/>
    <b v="0"/>
    <s v="US"/>
    <s v="USD"/>
    <n v="1278302400"/>
    <n v="1273961999"/>
    <b v="0"/>
    <n v="23"/>
    <b v="1"/>
    <s v="music/pop"/>
    <n v="103"/>
    <n v="44.61"/>
    <s v="16-Nov-1934"/>
    <x v="6"/>
    <x v="11"/>
    <x v="4"/>
  </r>
  <r>
    <n v="1671"/>
    <s v="Luke O'Brien's Kickstarter"/>
    <s v="I am seeking funding in order to help take my music from a hobby to a career."/>
    <n v="2000"/>
    <n v="2013.47"/>
    <x v="0"/>
    <n v="1"/>
    <n v="0"/>
    <b v="0"/>
    <s v="US"/>
    <s v="USD"/>
    <n v="1470056614"/>
    <n v="1467464614"/>
    <b v="0"/>
    <n v="77"/>
    <b v="1"/>
    <s v="music/pop"/>
    <n v="101"/>
    <n v="26.15"/>
    <s v="04-Mar-1940"/>
    <x v="1"/>
    <x v="5"/>
    <x v="4"/>
  </r>
  <r>
    <n v="1672"/>
    <s v="High Altotude Debut Album"/>
    <s v="Sweet, sweet harmonies from Portland Oregon's premiere high school women's a cappella group."/>
    <n v="1700"/>
    <n v="1920"/>
    <x v="0"/>
    <n v="1"/>
    <n v="0"/>
    <b v="0"/>
    <s v="US"/>
    <s v="USD"/>
    <n v="1338824730"/>
    <n v="1336232730"/>
    <b v="0"/>
    <n v="49"/>
    <b v="1"/>
    <s v="music/pop"/>
    <n v="113"/>
    <n v="39.18"/>
    <s v="31-Jul-1936"/>
    <x v="4"/>
    <x v="1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"/>
    <n v="0"/>
    <b v="0"/>
    <s v="US"/>
    <s v="USD"/>
    <n v="1425675892"/>
    <n v="1423083892"/>
    <b v="0"/>
    <n v="59"/>
    <b v="1"/>
    <s v="music/pop"/>
    <n v="128"/>
    <n v="45.59"/>
    <s v="16-Dec-1938"/>
    <x v="2"/>
    <x v="8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1"/>
    <n v="0"/>
    <b v="0"/>
    <s v="US"/>
    <s v="USD"/>
    <n v="1471503540"/>
    <n v="1468852306"/>
    <b v="0"/>
    <n v="113"/>
    <b v="1"/>
    <s v="music/pop"/>
    <n v="202"/>
    <n v="89.25"/>
    <s v="18-Mar-1940"/>
    <x v="1"/>
    <x v="5"/>
    <x v="4"/>
  </r>
  <r>
    <n v="1675"/>
    <s v="The Great Party's Debut Album!"/>
    <s v="The Great Party is releasing their debut album. Here's your chance to be a part of it!"/>
    <n v="1000"/>
    <n v="1374.16"/>
    <x v="0"/>
    <n v="1"/>
    <n v="0"/>
    <b v="0"/>
    <s v="US"/>
    <s v="USD"/>
    <n v="1318802580"/>
    <n v="1316194540"/>
    <b v="0"/>
    <n v="34"/>
    <b v="1"/>
    <s v="music/pop"/>
    <n v="137"/>
    <n v="40.42"/>
    <s v="12-Jan-1936"/>
    <x v="4"/>
    <x v="9"/>
    <x v="4"/>
  </r>
  <r>
    <n v="1676"/>
    <s v="Bridge 19 CD Release Tour"/>
    <s v="Help fund Bridge 19's tour in support of their first duo record, to be released in May 2012."/>
    <n v="3000"/>
    <n v="3460"/>
    <x v="0"/>
    <n v="1"/>
    <n v="0"/>
    <b v="0"/>
    <s v="US"/>
    <s v="USD"/>
    <n v="1334980740"/>
    <n v="1330968347"/>
    <b v="0"/>
    <n v="42"/>
    <b v="1"/>
    <s v="music/pop"/>
    <n v="115"/>
    <n v="82.38"/>
    <s v="08-Jun-1936"/>
    <x v="4"/>
    <x v="3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"/>
    <n v="0"/>
    <b v="0"/>
    <s v="ES"/>
    <s v="EUR"/>
    <n v="1460786340"/>
    <n v="1455615976"/>
    <b v="0"/>
    <n v="42"/>
    <b v="1"/>
    <s v="music/pop"/>
    <n v="112"/>
    <n v="159.52000000000001"/>
    <s v="07-Nov-1939"/>
    <x v="0"/>
    <x v="1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"/>
    <n v="0"/>
    <b v="0"/>
    <s v="US"/>
    <s v="USD"/>
    <n v="1391718671"/>
    <n v="1390509071"/>
    <b v="0"/>
    <n v="49"/>
    <b v="1"/>
    <s v="music/pop"/>
    <n v="118"/>
    <n v="36.24"/>
    <s v="25-Jan-1938"/>
    <x v="2"/>
    <x v="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"/>
    <n v="0"/>
    <b v="0"/>
    <s v="US"/>
    <s v="USD"/>
    <n v="1311298745"/>
    <n v="1309311545"/>
    <b v="0"/>
    <n v="56"/>
    <b v="1"/>
    <s v="music/pop"/>
    <n v="175"/>
    <n v="62.5"/>
    <s v="05-Nov-1935"/>
    <x v="5"/>
    <x v="11"/>
    <x v="4"/>
  </r>
  <r>
    <n v="1680"/>
    <s v="Kick Out a Record"/>
    <s v="Working Musician dilemma #164: how the taxman put Kick the Record 2.0 on hold"/>
    <n v="1000"/>
    <n v="1175"/>
    <x v="0"/>
    <n v="1"/>
    <n v="0"/>
    <b v="0"/>
    <s v="US"/>
    <s v="USD"/>
    <n v="1405188667"/>
    <n v="1402596667"/>
    <b v="0"/>
    <n v="25"/>
    <b v="1"/>
    <s v="music/pop"/>
    <n v="118"/>
    <n v="47"/>
    <s v="25-May-1938"/>
    <x v="2"/>
    <x v="6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0"/>
    <n v="0"/>
    <b v="0"/>
    <s v="US"/>
    <s v="USD"/>
    <n v="1490752800"/>
    <n v="1486522484"/>
    <b v="0"/>
    <n v="884"/>
    <b v="0"/>
    <s v="music/faith"/>
    <n v="101"/>
    <n v="74.58"/>
    <s v="11-Sep-1940"/>
    <x v="1"/>
    <x v="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n v="0"/>
    <b v="0"/>
    <s v="US"/>
    <s v="USD"/>
    <n v="1492142860"/>
    <n v="1486962460"/>
    <b v="0"/>
    <n v="0"/>
    <b v="0"/>
    <s v="music/faith"/>
    <n v="0"/>
    <e v="#DIV/0!"/>
    <s v="15-Sep-1940"/>
    <x v="1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n v="0"/>
    <n v="0"/>
    <b v="0"/>
    <s v="FR"/>
    <s v="EUR"/>
    <n v="1491590738"/>
    <n v="1489517138"/>
    <b v="0"/>
    <n v="10"/>
    <b v="0"/>
    <s v="music/faith"/>
    <n v="22"/>
    <n v="76"/>
    <s v="11-Oct-1940"/>
    <x v="1"/>
    <x v="2"/>
    <x v="4"/>
  </r>
  <r>
    <n v="1684"/>
    <s v="Goodness &amp; Mercy EP - Marty Mikles"/>
    <s v="New Music from Marty Mikles!  A new EP all about God's Goodness &amp; Mercy."/>
    <n v="8000"/>
    <n v="8730"/>
    <x v="3"/>
    <n v="0"/>
    <n v="0"/>
    <b v="0"/>
    <s v="US"/>
    <s v="USD"/>
    <n v="1489775641"/>
    <n v="1487360041"/>
    <b v="0"/>
    <n v="101"/>
    <b v="0"/>
    <s v="music/faith"/>
    <n v="109"/>
    <n v="86.44"/>
    <s v="19-Sep-1940"/>
    <x v="1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0"/>
    <n v="0"/>
    <b v="0"/>
    <s v="US"/>
    <s v="USD"/>
    <n v="1490331623"/>
    <n v="1487743223"/>
    <b v="0"/>
    <n v="15"/>
    <b v="0"/>
    <s v="music/faith"/>
    <n v="103"/>
    <n v="24"/>
    <s v="23-Sep-1940"/>
    <x v="1"/>
    <x v="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n v="0"/>
    <b v="0"/>
    <s v="CA"/>
    <s v="CAD"/>
    <n v="1493320519"/>
    <n v="1488140119"/>
    <b v="0"/>
    <n v="1"/>
    <b v="0"/>
    <s v="music/faith"/>
    <n v="0"/>
    <n v="18"/>
    <s v="27-Sep-1940"/>
    <x v="1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"/>
    <n v="0"/>
    <b v="0"/>
    <s v="US"/>
    <s v="USD"/>
    <n v="1491855300"/>
    <n v="1488935245"/>
    <b v="0"/>
    <n v="39"/>
    <b v="0"/>
    <s v="music/faith"/>
    <n v="31"/>
    <n v="80.13"/>
    <s v="05-Oct-1940"/>
    <x v="1"/>
    <x v="2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"/>
    <n v="0"/>
    <b v="0"/>
    <s v="US"/>
    <s v="USD"/>
    <n v="1491738594"/>
    <n v="1489150194"/>
    <b v="0"/>
    <n v="7"/>
    <b v="0"/>
    <s v="music/faith"/>
    <n v="44"/>
    <n v="253.14"/>
    <s v="07-Oct-1940"/>
    <x v="1"/>
    <x v="2"/>
    <x v="4"/>
  </r>
  <r>
    <n v="1689"/>
    <s v="Fly Away"/>
    <s v="Praising the Living God in the second half of life."/>
    <n v="2400"/>
    <n v="2400"/>
    <x v="3"/>
    <n v="0"/>
    <n v="0"/>
    <b v="0"/>
    <s v="US"/>
    <s v="USD"/>
    <n v="1489700230"/>
    <n v="1487111830"/>
    <b v="0"/>
    <n v="14"/>
    <b v="0"/>
    <s v="music/faith"/>
    <n v="100"/>
    <n v="171.43"/>
    <s v="17-Sep-1940"/>
    <x v="1"/>
    <x v="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"/>
    <n v="0"/>
    <b v="0"/>
    <s v="US"/>
    <s v="USD"/>
    <n v="1491470442"/>
    <n v="1488882042"/>
    <b v="0"/>
    <n v="11"/>
    <b v="0"/>
    <s v="music/faith"/>
    <n v="25"/>
    <n v="57.73"/>
    <s v="04-Oct-1940"/>
    <x v="1"/>
    <x v="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"/>
    <n v="0"/>
    <b v="0"/>
    <s v="US"/>
    <s v="USD"/>
    <n v="1491181200"/>
    <n v="1488387008"/>
    <b v="0"/>
    <n v="38"/>
    <b v="0"/>
    <s v="music/faith"/>
    <n v="33"/>
    <n v="264.26"/>
    <s v="29-Sep-1940"/>
    <x v="1"/>
    <x v="1"/>
    <x v="4"/>
  </r>
  <r>
    <n v="1692"/>
    <s v="Get Your Hopes Up"/>
    <s v="After 3 years.....It's time for some new music! Album #2 is in motion and I can't wait to share it with all of you!"/>
    <n v="5000"/>
    <n v="2390"/>
    <x v="3"/>
    <n v="0"/>
    <n v="0"/>
    <b v="0"/>
    <s v="US"/>
    <s v="USD"/>
    <n v="1490572740"/>
    <n v="1487734667"/>
    <b v="0"/>
    <n v="15"/>
    <b v="0"/>
    <s v="music/faith"/>
    <n v="48"/>
    <n v="159.33000000000001"/>
    <s v="23-Sep-1940"/>
    <x v="1"/>
    <x v="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0"/>
    <n v="0"/>
    <b v="0"/>
    <s v="GB"/>
    <s v="GBP"/>
    <n v="1491768000"/>
    <n v="1489097112"/>
    <b v="0"/>
    <n v="8"/>
    <b v="0"/>
    <s v="music/faith"/>
    <n v="9"/>
    <n v="35"/>
    <s v="06-Oct-1940"/>
    <x v="1"/>
    <x v="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n v="0"/>
    <b v="0"/>
    <s v="US"/>
    <s v="USD"/>
    <n v="1490589360"/>
    <n v="1488038674"/>
    <b v="0"/>
    <n v="1"/>
    <b v="0"/>
    <s v="music/faith"/>
    <n v="0"/>
    <n v="5"/>
    <s v="26-Sep-1940"/>
    <x v="1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"/>
    <n v="0"/>
    <b v="0"/>
    <s v="US"/>
    <s v="USD"/>
    <n v="1491786000"/>
    <n v="1488847514"/>
    <b v="0"/>
    <n v="23"/>
    <b v="0"/>
    <s v="music/faith"/>
    <n v="12"/>
    <n v="61.09"/>
    <s v="04-Oct-1940"/>
    <x v="1"/>
    <x v="2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n v="0"/>
    <b v="0"/>
    <s v="US"/>
    <s v="USD"/>
    <n v="1491007211"/>
    <n v="1488418811"/>
    <b v="0"/>
    <n v="0"/>
    <b v="0"/>
    <s v="music/faith"/>
    <n v="0"/>
    <e v="#DIV/0!"/>
    <s v="30-Sep-1940"/>
    <x v="1"/>
    <x v="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"/>
    <n v="0"/>
    <b v="0"/>
    <s v="US"/>
    <s v="USD"/>
    <n v="1491781648"/>
    <n v="1489193248"/>
    <b v="0"/>
    <n v="22"/>
    <b v="0"/>
    <s v="music/faith"/>
    <n v="20"/>
    <n v="114.82"/>
    <s v="07-Oct-1940"/>
    <x v="1"/>
    <x v="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n v="0"/>
    <b v="0"/>
    <s v="US"/>
    <s v="USD"/>
    <n v="1490499180"/>
    <n v="1488430760"/>
    <b v="0"/>
    <n v="0"/>
    <b v="0"/>
    <s v="music/faith"/>
    <n v="0"/>
    <e v="#DIV/0!"/>
    <s v="30-Sep-1940"/>
    <x v="1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n v="0"/>
    <n v="0"/>
    <b v="0"/>
    <s v="US"/>
    <s v="USD"/>
    <n v="1491943445"/>
    <n v="1489351445"/>
    <b v="0"/>
    <n v="4"/>
    <b v="0"/>
    <s v="music/faith"/>
    <n v="4"/>
    <n v="54"/>
    <s v="09-Oct-1940"/>
    <x v="1"/>
    <x v="2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"/>
    <n v="0"/>
    <b v="0"/>
    <s v="US"/>
    <s v="USD"/>
    <n v="1491019200"/>
    <n v="1488418990"/>
    <b v="0"/>
    <n v="79"/>
    <b v="0"/>
    <s v="music/faith"/>
    <n v="26"/>
    <n v="65.97"/>
    <s v="30-Sep-1940"/>
    <x v="1"/>
    <x v="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n v="1"/>
    <b v="0"/>
    <s v="US"/>
    <s v="USD"/>
    <n v="1421337405"/>
    <n v="1418745405"/>
    <b v="0"/>
    <n v="2"/>
    <b v="0"/>
    <s v="music/faith"/>
    <n v="0"/>
    <n v="5"/>
    <s v="03-Nov-1938"/>
    <x v="2"/>
    <x v="11"/>
    <x v="4"/>
  </r>
  <r>
    <n v="1702"/>
    <s v="lyndale lewis and new vision prosper cd release"/>
    <s v="I can do all things through christ jesus"/>
    <n v="16500"/>
    <n v="1"/>
    <x v="2"/>
    <n v="0"/>
    <n v="1"/>
    <b v="0"/>
    <s v="US"/>
    <s v="USD"/>
    <n v="1427745150"/>
    <n v="1425156750"/>
    <b v="0"/>
    <n v="1"/>
    <b v="0"/>
    <s v="music/faith"/>
    <n v="0"/>
    <n v="1"/>
    <s v="06-Jan-1939"/>
    <x v="0"/>
    <x v="9"/>
    <x v="4"/>
  </r>
  <r>
    <n v="1703"/>
    <s v="Joy Full Noise!"/>
    <s v="I would love for you to be a part of helping me raise money for music and video production to launch my first Worship album!"/>
    <n v="5000"/>
    <n v="51"/>
    <x v="2"/>
    <n v="0"/>
    <n v="1"/>
    <b v="0"/>
    <s v="US"/>
    <s v="USD"/>
    <n v="1441003537"/>
    <n v="1435819537"/>
    <b v="0"/>
    <n v="2"/>
    <b v="0"/>
    <s v="music/faith"/>
    <n v="1"/>
    <n v="25.5"/>
    <s v="23-Apr-1939"/>
    <x v="0"/>
    <x v="0"/>
    <x v="4"/>
  </r>
  <r>
    <n v="1704"/>
    <s v="Jericho Down Worship Album"/>
    <s v="We want to record an album of popular praise &amp; worship songs with our own influence and style."/>
    <n v="2000"/>
    <n v="1302"/>
    <x v="2"/>
    <n v="0"/>
    <n v="1"/>
    <b v="0"/>
    <s v="US"/>
    <s v="USD"/>
    <n v="1424056873"/>
    <n v="1421464873"/>
    <b v="0"/>
    <n v="11"/>
    <b v="0"/>
    <s v="music/faith"/>
    <n v="65"/>
    <n v="118.36"/>
    <s v="30-Nov-1938"/>
    <x v="2"/>
    <x v="11"/>
    <x v="4"/>
  </r>
  <r>
    <n v="1705"/>
    <s v="Piano Prayer Album - Russ James"/>
    <s v="An instrumental album that ranges from hymns to contemporary music. All the music is recorded by myself."/>
    <n v="2000"/>
    <n v="0"/>
    <x v="2"/>
    <n v="0"/>
    <n v="1"/>
    <b v="0"/>
    <s v="US"/>
    <s v="USD"/>
    <n v="1441814400"/>
    <n v="1440807846"/>
    <b v="0"/>
    <n v="0"/>
    <b v="0"/>
    <s v="music/faith"/>
    <n v="0"/>
    <e v="#DIV/0!"/>
    <s v="12-Jun-1939"/>
    <x v="0"/>
    <x v="3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n v="1"/>
    <b v="0"/>
    <s v="DE"/>
    <s v="EUR"/>
    <n v="1440314472"/>
    <n v="1435130472"/>
    <b v="0"/>
    <n v="0"/>
    <b v="0"/>
    <s v="music/faith"/>
    <n v="0"/>
    <e v="#DIV/0!"/>
    <s v="16-Apr-1939"/>
    <x v="0"/>
    <x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0"/>
    <n v="1"/>
    <b v="0"/>
    <s v="US"/>
    <s v="USD"/>
    <n v="1459181895"/>
    <n v="1456593495"/>
    <b v="0"/>
    <n v="9"/>
    <b v="0"/>
    <s v="music/faith"/>
    <n v="10"/>
    <n v="54.11"/>
    <s v="16-Nov-1939"/>
    <x v="0"/>
    <x v="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n v="1"/>
    <b v="0"/>
    <s v="US"/>
    <s v="USD"/>
    <n v="1462135706"/>
    <n v="1458679706"/>
    <b v="0"/>
    <n v="0"/>
    <b v="0"/>
    <s v="music/faith"/>
    <n v="0"/>
    <e v="#DIV/0!"/>
    <s v="07-Dec-1939"/>
    <x v="0"/>
    <x v="8"/>
    <x v="4"/>
  </r>
  <r>
    <n v="1709"/>
    <s v="Psalms"/>
    <s v="A project to set psalms to music. The psalms are taken from the English Standard Version (ESV) of the Bible."/>
    <n v="1750"/>
    <n v="85"/>
    <x v="2"/>
    <n v="0"/>
    <n v="1"/>
    <b v="0"/>
    <s v="US"/>
    <s v="USD"/>
    <n v="1409513940"/>
    <n v="1405949514"/>
    <b v="0"/>
    <n v="4"/>
    <b v="0"/>
    <s v="music/faith"/>
    <n v="5"/>
    <n v="21.25"/>
    <s v="28-Jun-1938"/>
    <x v="2"/>
    <x v="3"/>
    <x v="4"/>
  </r>
  <r>
    <n v="1710"/>
    <s v="Producing a live album of our upcoming Europe tour"/>
    <s v="We want to create a gospel live album which has never been produced before."/>
    <n v="5000"/>
    <n v="34"/>
    <x v="2"/>
    <n v="0"/>
    <n v="1"/>
    <b v="0"/>
    <s v="DE"/>
    <s v="EUR"/>
    <n v="1453122000"/>
    <n v="1449151888"/>
    <b v="0"/>
    <n v="1"/>
    <b v="0"/>
    <s v="music/faith"/>
    <n v="1"/>
    <n v="34"/>
    <s v="03-Sep-1939"/>
    <x v="0"/>
    <x v="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"/>
    <n v="1"/>
    <b v="0"/>
    <s v="US"/>
    <s v="USD"/>
    <n v="1409585434"/>
    <n v="1406907034"/>
    <b v="0"/>
    <n v="2"/>
    <b v="0"/>
    <s v="music/faith"/>
    <n v="11"/>
    <n v="525"/>
    <s v="08-Jul-1938"/>
    <x v="2"/>
    <x v="1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n v="1"/>
    <b v="0"/>
    <s v="US"/>
    <s v="USD"/>
    <n v="1435701353"/>
    <n v="1430517353"/>
    <b v="0"/>
    <n v="0"/>
    <b v="0"/>
    <s v="music/faith"/>
    <n v="0"/>
    <e v="#DIV/0!"/>
    <s v="01-Mar-1939"/>
    <x v="0"/>
    <x v="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n v="0"/>
    <n v="1"/>
    <b v="0"/>
    <s v="US"/>
    <s v="USD"/>
    <n v="1412536412"/>
    <n v="1409944412"/>
    <b v="0"/>
    <n v="1"/>
    <b v="0"/>
    <s v="music/faith"/>
    <n v="2"/>
    <n v="50"/>
    <s v="07-Aug-1938"/>
    <x v="2"/>
    <x v="4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0"/>
    <n v="1"/>
    <b v="0"/>
    <s v="US"/>
    <s v="USD"/>
    <n v="1430517761"/>
    <n v="1427925761"/>
    <b v="0"/>
    <n v="17"/>
    <b v="0"/>
    <s v="music/faith"/>
    <n v="8"/>
    <n v="115.71"/>
    <s v="03-Feb-1939"/>
    <x v="0"/>
    <x v="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n v="1"/>
    <b v="0"/>
    <s v="US"/>
    <s v="USD"/>
    <n v="1427772120"/>
    <n v="1425186785"/>
    <b v="0"/>
    <n v="2"/>
    <b v="0"/>
    <s v="music/faith"/>
    <n v="0"/>
    <n v="5.5"/>
    <s v="06-Jan-1939"/>
    <x v="0"/>
    <x v="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0"/>
    <n v="1"/>
    <b v="0"/>
    <s v="US"/>
    <s v="USD"/>
    <n v="1481295099"/>
    <n v="1477835499"/>
    <b v="0"/>
    <n v="3"/>
    <b v="0"/>
    <s v="music/faith"/>
    <n v="8"/>
    <n v="50"/>
    <s v="16-Jun-1940"/>
    <x v="1"/>
    <x v="3"/>
    <x v="4"/>
  </r>
  <r>
    <n v="1717"/>
    <s v="Shift Records A New EP!"/>
    <s v="Our first record created to reach, inspire, and ultimately express the love of Jesus to our generation."/>
    <n v="3265"/>
    <n v="1395"/>
    <x v="2"/>
    <n v="0"/>
    <n v="1"/>
    <b v="0"/>
    <s v="US"/>
    <s v="USD"/>
    <n v="1461211200"/>
    <n v="1459467238"/>
    <b v="0"/>
    <n v="41"/>
    <b v="0"/>
    <s v="music/faith"/>
    <n v="43"/>
    <n v="34.020000000000003"/>
    <s v="15-Dec-1939"/>
    <x v="0"/>
    <x v="8"/>
    <x v="4"/>
  </r>
  <r>
    <n v="1718"/>
    <s v="The Prodigal Son"/>
    <s v="A melody for the galaxy."/>
    <n v="35000"/>
    <n v="75"/>
    <x v="2"/>
    <n v="0"/>
    <n v="1"/>
    <b v="0"/>
    <s v="US"/>
    <s v="USD"/>
    <n v="1463201940"/>
    <n v="1459435149"/>
    <b v="0"/>
    <n v="2"/>
    <b v="0"/>
    <s v="music/faith"/>
    <n v="0"/>
    <n v="37.5"/>
    <s v="15-Dec-1939"/>
    <x v="0"/>
    <x v="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0"/>
    <n v="1"/>
    <b v="0"/>
    <s v="US"/>
    <s v="USD"/>
    <n v="1410958191"/>
    <n v="1408366191"/>
    <b v="0"/>
    <n v="3"/>
    <b v="0"/>
    <s v="music/faith"/>
    <n v="1"/>
    <n v="11.67"/>
    <s v="22-Jul-1938"/>
    <x v="2"/>
    <x v="1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0"/>
    <n v="1"/>
    <b v="0"/>
    <s v="US"/>
    <s v="USD"/>
    <n v="1415562471"/>
    <n v="1412966871"/>
    <b v="0"/>
    <n v="8"/>
    <b v="0"/>
    <s v="music/faith"/>
    <n v="6"/>
    <n v="28.13"/>
    <s v="06-Sep-1938"/>
    <x v="2"/>
    <x v="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n v="1"/>
    <b v="0"/>
    <s v="US"/>
    <s v="USD"/>
    <n v="1449831863"/>
    <n v="1447239863"/>
    <b v="0"/>
    <n v="0"/>
    <b v="0"/>
    <s v="music/faith"/>
    <n v="0"/>
    <e v="#DIV/0!"/>
    <s v="15-Aug-1939"/>
    <x v="0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n v="1"/>
    <b v="0"/>
    <s v="US"/>
    <s v="USD"/>
    <n v="1459642200"/>
    <n v="1456441429"/>
    <b v="0"/>
    <n v="1"/>
    <b v="0"/>
    <s v="music/faith"/>
    <n v="0"/>
    <n v="1"/>
    <s v="15-Nov-1939"/>
    <x v="0"/>
    <x v="1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0"/>
    <n v="1"/>
    <b v="0"/>
    <s v="US"/>
    <s v="USD"/>
    <n v="1435730400"/>
    <n v="1430855315"/>
    <b v="0"/>
    <n v="3"/>
    <b v="0"/>
    <s v="music/faith"/>
    <n v="7"/>
    <n v="216.67"/>
    <s v="04-Mar-1939"/>
    <x v="0"/>
    <x v="5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0"/>
    <n v="1"/>
    <b v="0"/>
    <s v="US"/>
    <s v="USD"/>
    <n v="1414707762"/>
    <n v="1412115762"/>
    <b v="0"/>
    <n v="4"/>
    <b v="0"/>
    <s v="music/faith"/>
    <n v="1"/>
    <n v="8.75"/>
    <s v="29-Aug-1938"/>
    <x v="2"/>
    <x v="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n v="0"/>
    <n v="1"/>
    <b v="0"/>
    <s v="US"/>
    <s v="USD"/>
    <n v="1408922049"/>
    <n v="1406330049"/>
    <b v="0"/>
    <n v="9"/>
    <b v="0"/>
    <s v="music/faith"/>
    <n v="10"/>
    <n v="62.22"/>
    <s v="02-Jul-1938"/>
    <x v="2"/>
    <x v="10"/>
    <x v="4"/>
  </r>
  <r>
    <n v="1726"/>
    <s v="&quot;Every Day&quot; CD by Amanda Joy Hall"/>
    <s v="Amanda Joy Hall's sophomore album, &quot;Every Day&quot;. Release expected July 2014"/>
    <n v="6500"/>
    <n v="2196"/>
    <x v="2"/>
    <n v="0"/>
    <n v="1"/>
    <b v="0"/>
    <s v="US"/>
    <s v="USD"/>
    <n v="1403906664"/>
    <n v="1401401064"/>
    <b v="0"/>
    <n v="16"/>
    <b v="0"/>
    <s v="music/faith"/>
    <n v="34"/>
    <n v="137.25"/>
    <s v="14-May-1938"/>
    <x v="2"/>
    <x v="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n v="1"/>
    <b v="0"/>
    <s v="GB"/>
    <s v="GBP"/>
    <n v="1428231600"/>
    <n v="1423520177"/>
    <b v="0"/>
    <n v="1"/>
    <b v="0"/>
    <s v="music/faith"/>
    <n v="0"/>
    <n v="1"/>
    <s v="21-Dec-1938"/>
    <x v="2"/>
    <x v="8"/>
    <x v="4"/>
  </r>
  <r>
    <n v="1728"/>
    <s v="With His Presence"/>
    <s v="Be in God's presence through instrumental covers of hymns. Help me build a home studio to freely distribute this album."/>
    <n v="1250"/>
    <n v="855"/>
    <x v="2"/>
    <n v="0"/>
    <n v="1"/>
    <b v="0"/>
    <s v="US"/>
    <s v="USD"/>
    <n v="1445439674"/>
    <n v="1442847674"/>
    <b v="0"/>
    <n v="7"/>
    <b v="0"/>
    <s v="music/faith"/>
    <n v="68"/>
    <n v="122.14"/>
    <s v="02-Jul-1939"/>
    <x v="0"/>
    <x v="1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n v="1"/>
    <b v="0"/>
    <s v="US"/>
    <s v="USD"/>
    <n v="1465521306"/>
    <n v="1460337306"/>
    <b v="0"/>
    <n v="0"/>
    <b v="0"/>
    <s v="music/faith"/>
    <n v="0"/>
    <e v="#DIV/0!"/>
    <s v="24-Dec-1939"/>
    <x v="0"/>
    <x v="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n v="1"/>
    <b v="0"/>
    <s v="US"/>
    <s v="USD"/>
    <n v="1445738783"/>
    <n v="1443146783"/>
    <b v="0"/>
    <n v="0"/>
    <b v="0"/>
    <s v="music/faith"/>
    <n v="0"/>
    <e v="#DIV/0!"/>
    <s v="05-Jul-1939"/>
    <x v="0"/>
    <x v="10"/>
    <x v="4"/>
  </r>
  <r>
    <n v="1731"/>
    <s v="Sam Cox Band First Christian Tour"/>
    <s v="We are a Christin Worship band looking to midwest tour. God Bless!"/>
    <n v="1000"/>
    <n v="0"/>
    <x v="2"/>
    <n v="0"/>
    <n v="1"/>
    <b v="0"/>
    <s v="US"/>
    <s v="USD"/>
    <n v="1434034800"/>
    <n v="1432849552"/>
    <b v="0"/>
    <n v="0"/>
    <b v="0"/>
    <s v="music/faith"/>
    <n v="0"/>
    <e v="#DIV/0!"/>
    <s v="24-Mar-1939"/>
    <x v="0"/>
    <x v="5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n v="1"/>
    <b v="0"/>
    <s v="US"/>
    <s v="USD"/>
    <n v="1452920400"/>
    <n v="1447777481"/>
    <b v="0"/>
    <n v="0"/>
    <b v="0"/>
    <s v="music/faith"/>
    <n v="0"/>
    <e v="#DIV/0!"/>
    <s v="20-Aug-1939"/>
    <x v="0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n v="0"/>
    <n v="1"/>
    <b v="0"/>
    <s v="US"/>
    <s v="USD"/>
    <n v="1473802200"/>
    <n v="1472746374"/>
    <b v="0"/>
    <n v="0"/>
    <b v="0"/>
    <s v="music/faith"/>
    <n v="0"/>
    <e v="#DIV/0!"/>
    <s v="26-Apr-1940"/>
    <x v="1"/>
    <x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n v="1"/>
    <b v="0"/>
    <s v="US"/>
    <s v="USD"/>
    <n v="1431046356"/>
    <n v="1428454356"/>
    <b v="0"/>
    <n v="1"/>
    <b v="0"/>
    <s v="music/faith"/>
    <n v="0"/>
    <n v="1"/>
    <s v="08-Feb-1939"/>
    <x v="0"/>
    <x v="7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n v="0"/>
    <n v="1"/>
    <b v="0"/>
    <s v="US"/>
    <s v="USD"/>
    <n v="1470598345"/>
    <n v="1468006345"/>
    <b v="0"/>
    <n v="2"/>
    <b v="0"/>
    <s v="music/faith"/>
    <n v="11"/>
    <n v="55"/>
    <s v="10-Mar-1940"/>
    <x v="1"/>
    <x v="5"/>
    <x v="4"/>
  </r>
  <r>
    <n v="1736"/>
    <s v="In His Presence"/>
    <s v="A unique meditative album reflecting on the life of Christ, inviting Him into your presence"/>
    <n v="3000"/>
    <n v="22"/>
    <x v="2"/>
    <n v="0"/>
    <n v="1"/>
    <b v="0"/>
    <s v="US"/>
    <s v="USD"/>
    <n v="1447018833"/>
    <n v="1444423233"/>
    <b v="0"/>
    <n v="1"/>
    <b v="0"/>
    <s v="music/faith"/>
    <n v="1"/>
    <n v="22"/>
    <s v="18-Jul-1939"/>
    <x v="0"/>
    <x v="10"/>
    <x v="4"/>
  </r>
  <r>
    <n v="1737"/>
    <s v="Healing"/>
    <s v="An instrumental project in which all songs are incorporated around the healing power of our God. Used for times of prayer &amp; devotion"/>
    <n v="4000"/>
    <n v="850"/>
    <x v="2"/>
    <n v="0"/>
    <n v="1"/>
    <b v="0"/>
    <s v="US"/>
    <s v="USD"/>
    <n v="1437432392"/>
    <n v="1434840392"/>
    <b v="0"/>
    <n v="15"/>
    <b v="0"/>
    <s v="music/faith"/>
    <n v="21"/>
    <n v="56.67"/>
    <s v="13-Apr-1939"/>
    <x v="0"/>
    <x v="0"/>
    <x v="4"/>
  </r>
  <r>
    <n v="1738"/>
    <s v="The Flashing Lights"/>
    <s v="Music that inspires and gives hope for overcoming and change. And it is good music."/>
    <n v="5000"/>
    <n v="20"/>
    <x v="2"/>
    <n v="0"/>
    <n v="1"/>
    <b v="0"/>
    <s v="US"/>
    <s v="USD"/>
    <n v="1412283542"/>
    <n v="1409691542"/>
    <b v="0"/>
    <n v="1"/>
    <b v="0"/>
    <s v="music/faith"/>
    <n v="0"/>
    <n v="20"/>
    <s v="04-Aug-1938"/>
    <x v="2"/>
    <x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n v="1"/>
    <b v="0"/>
    <s v="US"/>
    <s v="USD"/>
    <n v="1462391932"/>
    <n v="1457297932"/>
    <b v="0"/>
    <n v="1"/>
    <b v="0"/>
    <s v="music/faith"/>
    <n v="0"/>
    <n v="1"/>
    <s v="23-Nov-1939"/>
    <x v="0"/>
    <x v="1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n v="1"/>
    <b v="0"/>
    <s v="US"/>
    <s v="USD"/>
    <n v="1437075422"/>
    <n v="1434483422"/>
    <b v="0"/>
    <n v="0"/>
    <b v="0"/>
    <s v="music/faith"/>
    <n v="0"/>
    <e v="#DIV/0!"/>
    <s v="09-Apr-1939"/>
    <x v="0"/>
    <x v="0"/>
    <x v="4"/>
  </r>
  <r>
    <n v="1741"/>
    <s v="Caught off Guard"/>
    <s v="A photo journal documenting my experiences and travels across New Zealand"/>
    <n v="1200"/>
    <n v="1330"/>
    <x v="0"/>
    <n v="1"/>
    <n v="0"/>
    <b v="0"/>
    <s v="GB"/>
    <s v="GBP"/>
    <n v="1433948671"/>
    <n v="1430060671"/>
    <b v="0"/>
    <n v="52"/>
    <b v="1"/>
    <s v="photography/photobooks"/>
    <n v="111"/>
    <n v="25.58"/>
    <s v="24-Feb-1939"/>
    <x v="0"/>
    <x v="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"/>
    <n v="0"/>
    <b v="0"/>
    <s v="US"/>
    <s v="USD"/>
    <n v="1483822800"/>
    <n v="1481058170"/>
    <b v="0"/>
    <n v="34"/>
    <b v="1"/>
    <s v="photography/photobooks"/>
    <n v="109"/>
    <n v="63.97"/>
    <s v="18-Jul-1940"/>
    <x v="1"/>
    <x v="1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"/>
    <n v="0"/>
    <b v="0"/>
    <s v="US"/>
    <s v="USD"/>
    <n v="1472270340"/>
    <n v="1470348775"/>
    <b v="0"/>
    <n v="67"/>
    <b v="1"/>
    <s v="photography/photobooks"/>
    <n v="100"/>
    <n v="89.93"/>
    <s v="02-Apr-1940"/>
    <x v="1"/>
    <x v="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n v="1"/>
    <n v="0"/>
    <b v="0"/>
    <s v="GB"/>
    <s v="GBP"/>
    <n v="1425821477"/>
    <n v="1421937077"/>
    <b v="0"/>
    <n v="70"/>
    <b v="1"/>
    <s v="photography/photobooks"/>
    <n v="118"/>
    <n v="93.07"/>
    <s v="05-Dec-1938"/>
    <x v="2"/>
    <x v="8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"/>
    <n v="0"/>
    <b v="0"/>
    <s v="US"/>
    <s v="USD"/>
    <n v="1482372000"/>
    <n v="1479276838"/>
    <b v="0"/>
    <n v="89"/>
    <b v="1"/>
    <s v="photography/photobooks"/>
    <n v="114"/>
    <n v="89.67"/>
    <s v="30-Jun-1940"/>
    <x v="1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"/>
    <n v="0"/>
    <b v="0"/>
    <s v="US"/>
    <s v="USD"/>
    <n v="1479952800"/>
    <n v="1477368867"/>
    <b v="0"/>
    <n v="107"/>
    <b v="1"/>
    <s v="photography/photobooks"/>
    <n v="148"/>
    <n v="207.62"/>
    <s v="11-Jun-1940"/>
    <x v="1"/>
    <x v="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"/>
    <n v="0"/>
    <b v="0"/>
    <s v="GB"/>
    <s v="GBP"/>
    <n v="1447426800"/>
    <n v="1444904830"/>
    <b v="0"/>
    <n v="159"/>
    <b v="1"/>
    <s v="photography/photobooks"/>
    <n v="105"/>
    <n v="59.41"/>
    <s v="23-Jul-1939"/>
    <x v="0"/>
    <x v="10"/>
    <x v="8"/>
  </r>
  <r>
    <n v="1748"/>
    <s v="So It Is: Vancouver"/>
    <s v="Telling the story of the city through remarkable people who live in Vancouver today."/>
    <n v="50000"/>
    <n v="64974"/>
    <x v="0"/>
    <n v="1"/>
    <n v="0"/>
    <b v="0"/>
    <s v="CA"/>
    <s v="CAD"/>
    <n v="1441234143"/>
    <n v="1438642143"/>
    <b v="0"/>
    <n v="181"/>
    <b v="1"/>
    <s v="photography/photobooks"/>
    <n v="130"/>
    <n v="358.97"/>
    <s v="21-May-1939"/>
    <x v="0"/>
    <x v="6"/>
    <x v="8"/>
  </r>
  <r>
    <n v="1749"/>
    <s v="E FOTOGRAFESCHE RECKBLECK - 367 DEEG AM AUSLAND ASAZ"/>
    <s v="Help me fund the production run of my first book by local Photographer Sandro Ortolani."/>
    <n v="10050"/>
    <n v="12410.5"/>
    <x v="0"/>
    <n v="1"/>
    <n v="0"/>
    <b v="0"/>
    <s v="LU"/>
    <s v="EUR"/>
    <n v="1488394800"/>
    <n v="1485213921"/>
    <b v="0"/>
    <n v="131"/>
    <b v="1"/>
    <s v="photography/photobooks"/>
    <n v="123"/>
    <n v="94.74"/>
    <s v="29-Aug-1940"/>
    <x v="1"/>
    <x v="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1"/>
    <n v="0"/>
    <b v="0"/>
    <s v="US"/>
    <s v="USD"/>
    <n v="1461096304"/>
    <n v="1458936304"/>
    <b v="0"/>
    <n v="125"/>
    <b v="1"/>
    <s v="photography/photobooks"/>
    <n v="202"/>
    <n v="80.650000000000006"/>
    <s v="10-Dec-1939"/>
    <x v="0"/>
    <x v="8"/>
    <x v="8"/>
  </r>
  <r>
    <n v="1751"/>
    <s v="Daily Bread: Stories from Rural Greece"/>
    <s v="Photographs and stories culled from 10 years of road trips through rural Greece"/>
    <n v="10000"/>
    <n v="10290"/>
    <x v="0"/>
    <n v="1"/>
    <n v="0"/>
    <b v="0"/>
    <s v="US"/>
    <s v="USD"/>
    <n v="1426787123"/>
    <n v="1424198723"/>
    <b v="0"/>
    <n v="61"/>
    <b v="1"/>
    <s v="photography/photobooks"/>
    <n v="103"/>
    <n v="168.69"/>
    <s v="27-Dec-1938"/>
    <x v="2"/>
    <x v="8"/>
    <x v="8"/>
  </r>
  <r>
    <n v="1752"/>
    <s v="Adfectus Book"/>
    <s v="A little book of calm, in picture form, that will soothe the soul and un-furrow the brow."/>
    <n v="1200"/>
    <n v="3122"/>
    <x v="0"/>
    <n v="1"/>
    <n v="0"/>
    <b v="0"/>
    <s v="GB"/>
    <s v="GBP"/>
    <n v="1476425082"/>
    <n v="1473833082"/>
    <b v="0"/>
    <n v="90"/>
    <b v="1"/>
    <s v="photography/photobooks"/>
    <n v="260"/>
    <n v="34.69"/>
    <s v="07-May-1940"/>
    <x v="1"/>
    <x v="6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"/>
    <n v="0"/>
    <b v="0"/>
    <s v="DK"/>
    <s v="DKK"/>
    <n v="1458579568"/>
    <n v="1455991168"/>
    <b v="0"/>
    <n v="35"/>
    <b v="1"/>
    <s v="photography/photobooks"/>
    <n v="108"/>
    <n v="462.86"/>
    <s v="10-Nov-1939"/>
    <x v="0"/>
    <x v="1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"/>
    <n v="0"/>
    <b v="0"/>
    <s v="CA"/>
    <s v="CAD"/>
    <n v="1428091353"/>
    <n v="1425502953"/>
    <b v="0"/>
    <n v="90"/>
    <b v="1"/>
    <s v="photography/photobooks"/>
    <n v="111"/>
    <n v="104.39"/>
    <s v="10-Jan-1939"/>
    <x v="0"/>
    <x v="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"/>
    <n v="0"/>
    <b v="0"/>
    <s v="US"/>
    <s v="USD"/>
    <n v="1444071361"/>
    <n v="1441479361"/>
    <b v="0"/>
    <n v="4"/>
    <b v="1"/>
    <s v="photography/photobooks"/>
    <n v="120"/>
    <n v="7.5"/>
    <s v="18-Jun-1939"/>
    <x v="0"/>
    <x v="3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"/>
    <n v="0"/>
    <b v="0"/>
    <s v="US"/>
    <s v="USD"/>
    <n v="1472443269"/>
    <n v="1468987269"/>
    <b v="0"/>
    <n v="120"/>
    <b v="1"/>
    <s v="photography/photobooks"/>
    <n v="103"/>
    <n v="47.13"/>
    <s v="19-Mar-1940"/>
    <x v="1"/>
    <x v="5"/>
    <x v="8"/>
  </r>
  <r>
    <n v="1757"/>
    <s v="The Resurgence of Femininity Photo Thesis"/>
    <s v="I want to create a self published photo art book on the topic of the resurgence of femininity."/>
    <n v="5000"/>
    <n v="5800"/>
    <x v="0"/>
    <n v="1"/>
    <n v="0"/>
    <b v="0"/>
    <s v="US"/>
    <s v="USD"/>
    <n v="1485631740"/>
    <n v="1483041083"/>
    <b v="0"/>
    <n v="14"/>
    <b v="1"/>
    <s v="photography/photobooks"/>
    <n v="116"/>
    <n v="414.29"/>
    <s v="07-Aug-1940"/>
    <x v="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"/>
    <n v="0"/>
    <b v="0"/>
    <s v="US"/>
    <s v="USD"/>
    <n v="1468536992"/>
    <n v="1463352992"/>
    <b v="0"/>
    <n v="27"/>
    <b v="1"/>
    <s v="photography/photobooks"/>
    <n v="115"/>
    <n v="42.48"/>
    <s v="23-Jan-1940"/>
    <x v="1"/>
    <x v="9"/>
    <x v="8"/>
  </r>
  <r>
    <n v="1759"/>
    <s v="Death Valley"/>
    <s v="Death Valley will be the first photo book of Andi State"/>
    <n v="5000"/>
    <n v="5330"/>
    <x v="0"/>
    <n v="1"/>
    <n v="0"/>
    <b v="0"/>
    <s v="US"/>
    <s v="USD"/>
    <n v="1427309629"/>
    <n v="1425585229"/>
    <b v="0"/>
    <n v="49"/>
    <b v="1"/>
    <s v="photography/photobooks"/>
    <n v="107"/>
    <n v="108.78"/>
    <s v="10-Jan-1939"/>
    <x v="0"/>
    <x v="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"/>
    <n v="0"/>
    <b v="0"/>
    <s v="US"/>
    <s v="USD"/>
    <n v="1456416513"/>
    <n v="1454688513"/>
    <b v="0"/>
    <n v="102"/>
    <b v="1"/>
    <s v="photography/photobooks"/>
    <n v="165"/>
    <n v="81.099999999999994"/>
    <s v="28-Oct-1939"/>
    <x v="0"/>
    <x v="2"/>
    <x v="8"/>
  </r>
  <r>
    <n v="1761"/>
    <s v="I Wanted To See Boobs"/>
    <s v="A hardcover photobook telling the naked truth of a young photographers journey."/>
    <n v="100"/>
    <n v="155"/>
    <x v="0"/>
    <n v="1"/>
    <n v="0"/>
    <b v="0"/>
    <s v="GB"/>
    <s v="GBP"/>
    <n v="1442065060"/>
    <n v="1437745060"/>
    <b v="0"/>
    <n v="3"/>
    <b v="1"/>
    <s v="photography/photobooks"/>
    <n v="155"/>
    <n v="51.67"/>
    <s v="12-May-1939"/>
    <x v="0"/>
    <x v="6"/>
    <x v="8"/>
  </r>
  <r>
    <n v="1762"/>
    <s v="&quot;The Naked Pixel&quot; Ali Pakele"/>
    <s v="Project rewards $25 gets you 190+ digital images"/>
    <n v="100"/>
    <n v="885"/>
    <x v="0"/>
    <n v="1"/>
    <n v="0"/>
    <b v="0"/>
    <s v="US"/>
    <s v="USD"/>
    <n v="1457739245"/>
    <n v="1455147245"/>
    <b v="0"/>
    <n v="25"/>
    <b v="1"/>
    <s v="photography/photobooks"/>
    <n v="885"/>
    <n v="35.4"/>
    <s v="02-Nov-1939"/>
    <x v="0"/>
    <x v="11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"/>
    <n v="0"/>
    <b v="0"/>
    <s v="US"/>
    <s v="USD"/>
    <n v="1477255840"/>
    <n v="1474663840"/>
    <b v="0"/>
    <n v="118"/>
    <b v="1"/>
    <s v="photography/photobooks"/>
    <n v="102"/>
    <n v="103.64"/>
    <s v="15-May-1940"/>
    <x v="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"/>
    <n v="1"/>
    <b v="0"/>
    <s v="GB"/>
    <s v="GBP"/>
    <n v="1407065979"/>
    <n v="1404560379"/>
    <b v="1"/>
    <n v="39"/>
    <b v="0"/>
    <s v="photography/photobooks"/>
    <n v="20"/>
    <n v="55.28"/>
    <s v="14-Jun-1938"/>
    <x v="2"/>
    <x v="3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"/>
    <n v="1"/>
    <b v="0"/>
    <s v="US"/>
    <s v="USD"/>
    <n v="1407972712"/>
    <n v="1405380712"/>
    <b v="1"/>
    <n v="103"/>
    <b v="0"/>
    <s v="photography/photobooks"/>
    <n v="59"/>
    <n v="72.17"/>
    <s v="22-Jun-1938"/>
    <x v="2"/>
    <x v="3"/>
    <x v="8"/>
  </r>
  <r>
    <n v="1766"/>
    <s v="Photographic book on Melbourne's music scene"/>
    <s v="I want to create a beautiful book which documents the Melbourne music scene."/>
    <n v="1500"/>
    <n v="0"/>
    <x v="2"/>
    <n v="0"/>
    <n v="1"/>
    <b v="0"/>
    <s v="AU"/>
    <s v="AUD"/>
    <n v="1408999088"/>
    <n v="1407184688"/>
    <b v="1"/>
    <n v="0"/>
    <b v="0"/>
    <s v="photography/photobooks"/>
    <n v="0"/>
    <e v="#DIV/0!"/>
    <s v="10-Jul-1938"/>
    <x v="2"/>
    <x v="1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n v="0"/>
    <n v="1"/>
    <b v="0"/>
    <s v="US"/>
    <s v="USD"/>
    <n v="1407080884"/>
    <n v="1404488884"/>
    <b v="1"/>
    <n v="39"/>
    <b v="0"/>
    <s v="photography/photobooks"/>
    <n v="46"/>
    <n v="58.62"/>
    <s v="13-Jun-1938"/>
    <x v="2"/>
    <x v="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0"/>
    <n v="1"/>
    <b v="0"/>
    <s v="US"/>
    <s v="USD"/>
    <n v="1411824444"/>
    <n v="1406640444"/>
    <b v="1"/>
    <n v="15"/>
    <b v="0"/>
    <s v="photography/photobooks"/>
    <n v="4"/>
    <n v="12.47"/>
    <s v="05-Jul-1938"/>
    <x v="2"/>
    <x v="10"/>
    <x v="8"/>
  </r>
  <r>
    <n v="1769"/>
    <s v="Navajo Textile Project"/>
    <s v="To create a publication, and exhibition documenting the collection of Jamie Ross, longtime collector of Navajo Textiles"/>
    <n v="40000"/>
    <n v="1081"/>
    <x v="2"/>
    <n v="0"/>
    <n v="1"/>
    <b v="0"/>
    <s v="US"/>
    <s v="USD"/>
    <n v="1421177959"/>
    <n v="1418585959"/>
    <b v="1"/>
    <n v="22"/>
    <b v="0"/>
    <s v="photography/photobooks"/>
    <n v="3"/>
    <n v="49.14"/>
    <s v="01-Nov-1938"/>
    <x v="2"/>
    <x v="11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"/>
    <n v="1"/>
    <b v="0"/>
    <s v="US"/>
    <s v="USD"/>
    <n v="1413312194"/>
    <n v="1410288194"/>
    <b v="1"/>
    <n v="92"/>
    <b v="0"/>
    <s v="photography/photobooks"/>
    <n v="57"/>
    <n v="150.5"/>
    <s v="10-Aug-1938"/>
    <x v="2"/>
    <x v="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"/>
    <n v="1"/>
    <b v="0"/>
    <s v="GB"/>
    <s v="GBP"/>
    <n v="1414107040"/>
    <n v="1411515040"/>
    <b v="1"/>
    <n v="25"/>
    <b v="0"/>
    <s v="photography/photobooks"/>
    <n v="21"/>
    <n v="35.799999999999997"/>
    <s v="23-Aug-1938"/>
    <x v="2"/>
    <x v="4"/>
    <x v="8"/>
  </r>
  <r>
    <n v="1772"/>
    <s v="White Mountain"/>
    <s v="A photobook and a short documentary film telling the story of Holocaust in Northwestern Lithuania"/>
    <n v="5500"/>
    <n v="858"/>
    <x v="2"/>
    <n v="0"/>
    <n v="1"/>
    <b v="0"/>
    <s v="GB"/>
    <s v="GBP"/>
    <n v="1404666836"/>
    <n v="1399482836"/>
    <b v="1"/>
    <n v="19"/>
    <b v="0"/>
    <s v="photography/photobooks"/>
    <n v="16"/>
    <n v="45.16"/>
    <s v="24-Apr-1938"/>
    <x v="2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0"/>
    <n v="1"/>
    <b v="0"/>
    <s v="US"/>
    <s v="USD"/>
    <n v="1421691298"/>
    <n v="1417803298"/>
    <b v="1"/>
    <n v="19"/>
    <b v="0"/>
    <s v="photography/photobooks"/>
    <n v="6"/>
    <n v="98.79"/>
    <s v="25-Oct-1938"/>
    <x v="2"/>
    <x v="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"/>
    <n v="1"/>
    <b v="0"/>
    <s v="US"/>
    <s v="USD"/>
    <n v="1417273140"/>
    <n v="1413609292"/>
    <b v="1"/>
    <n v="13"/>
    <b v="0"/>
    <s v="photography/photobooks"/>
    <n v="46"/>
    <n v="88.31"/>
    <s v="13-Sep-1938"/>
    <x v="2"/>
    <x v="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n v="0"/>
    <n v="1"/>
    <b v="0"/>
    <s v="US"/>
    <s v="USD"/>
    <n v="1414193160"/>
    <n v="1410305160"/>
    <b v="1"/>
    <n v="124"/>
    <b v="0"/>
    <s v="photography/photobooks"/>
    <n v="65"/>
    <n v="170.63"/>
    <s v="11-Aug-1938"/>
    <x v="2"/>
    <x v="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0"/>
    <n v="1"/>
    <b v="0"/>
    <s v="GB"/>
    <s v="GBP"/>
    <n v="1414623471"/>
    <n v="1411513071"/>
    <b v="1"/>
    <n v="4"/>
    <b v="0"/>
    <s v="photography/photobooks"/>
    <n v="7"/>
    <n v="83.75"/>
    <s v="23-Aug-1938"/>
    <x v="2"/>
    <x v="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"/>
    <n v="1"/>
    <b v="0"/>
    <s v="NL"/>
    <s v="EUR"/>
    <n v="1424421253"/>
    <n v="1421829253"/>
    <b v="1"/>
    <n v="10"/>
    <b v="0"/>
    <s v="photography/photobooks"/>
    <n v="14"/>
    <n v="65.099999999999994"/>
    <s v="04-Dec-1938"/>
    <x v="2"/>
    <x v="8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0"/>
    <n v="1"/>
    <b v="0"/>
    <s v="US"/>
    <s v="USD"/>
    <n v="1427485395"/>
    <n v="1423600995"/>
    <b v="1"/>
    <n v="15"/>
    <b v="0"/>
    <s v="photography/photobooks"/>
    <n v="2"/>
    <n v="66.33"/>
    <s v="22-Dec-1938"/>
    <x v="2"/>
    <x v="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"/>
    <n v="1"/>
    <b v="0"/>
    <s v="US"/>
    <s v="USD"/>
    <n v="1472834180"/>
    <n v="1470242180"/>
    <b v="1"/>
    <n v="38"/>
    <b v="0"/>
    <s v="photography/photobooks"/>
    <n v="36"/>
    <n v="104.89"/>
    <s v="01-Apr-1940"/>
    <x v="1"/>
    <x v="0"/>
    <x v="8"/>
  </r>
  <r>
    <n v="1780"/>
    <s v="Native Nation"/>
    <s v="It is time to recognize and give to the indigenus groups the credit they deserve. It is time to understand where we come from."/>
    <n v="30000"/>
    <n v="11923"/>
    <x v="2"/>
    <n v="0"/>
    <n v="1"/>
    <b v="0"/>
    <s v="US"/>
    <s v="USD"/>
    <n v="1467469510"/>
    <n v="1462285510"/>
    <b v="1"/>
    <n v="152"/>
    <b v="0"/>
    <s v="photography/photobooks"/>
    <n v="40"/>
    <n v="78.44"/>
    <s v="12-Jan-1940"/>
    <x v="1"/>
    <x v="9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"/>
    <n v="1"/>
    <b v="0"/>
    <s v="US"/>
    <s v="USD"/>
    <n v="1473950945"/>
    <n v="1471272545"/>
    <b v="1"/>
    <n v="24"/>
    <b v="0"/>
    <s v="photography/photobooks"/>
    <n v="26"/>
    <n v="59.04"/>
    <s v="11-Apr-1940"/>
    <x v="1"/>
    <x v="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"/>
    <n v="1"/>
    <b v="0"/>
    <s v="US"/>
    <s v="USD"/>
    <n v="1456062489"/>
    <n v="1453211289"/>
    <b v="1"/>
    <n v="76"/>
    <b v="0"/>
    <s v="photography/photobooks"/>
    <n v="15"/>
    <n v="71.34"/>
    <s v="14-Oct-1939"/>
    <x v="0"/>
    <x v="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n v="0"/>
    <n v="1"/>
    <b v="0"/>
    <s v="US"/>
    <s v="USD"/>
    <n v="1432248478"/>
    <n v="1429656478"/>
    <b v="1"/>
    <n v="185"/>
    <b v="0"/>
    <s v="photography/photobooks"/>
    <n v="24"/>
    <n v="51.23"/>
    <s v="20-Feb-1939"/>
    <x v="0"/>
    <x v="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"/>
    <n v="1"/>
    <b v="0"/>
    <s v="US"/>
    <s v="USD"/>
    <n v="1422674700"/>
    <n v="1419954240"/>
    <b v="1"/>
    <n v="33"/>
    <b v="0"/>
    <s v="photography/photobooks"/>
    <n v="40"/>
    <n v="60.24"/>
    <s v="15-Nov-1938"/>
    <x v="2"/>
    <x v="11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"/>
    <n v="1"/>
    <b v="0"/>
    <s v="US"/>
    <s v="USD"/>
    <n v="1413417600"/>
    <n v="1410750855"/>
    <b v="1"/>
    <n v="108"/>
    <b v="0"/>
    <s v="photography/photobooks"/>
    <n v="20"/>
    <n v="44.94"/>
    <s v="15-Aug-1938"/>
    <x v="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n v="0"/>
    <n v="1"/>
    <b v="0"/>
    <s v="NL"/>
    <s v="EUR"/>
    <n v="1418649177"/>
    <n v="1416057177"/>
    <b v="1"/>
    <n v="29"/>
    <b v="0"/>
    <s v="photography/photobooks"/>
    <n v="48"/>
    <n v="31.21"/>
    <s v="07-Oct-1938"/>
    <x v="2"/>
    <x v="2"/>
    <x v="8"/>
  </r>
  <r>
    <n v="1787"/>
    <s v="Alpamayo to Yerupaja"/>
    <s v="Raising awareness to the effects of global warming through photographs of the high mountains of Peru."/>
    <n v="10000"/>
    <n v="1533"/>
    <x v="2"/>
    <n v="0"/>
    <n v="1"/>
    <b v="0"/>
    <s v="US"/>
    <s v="USD"/>
    <n v="1428158637"/>
    <n v="1425570237"/>
    <b v="1"/>
    <n v="24"/>
    <b v="0"/>
    <s v="photography/photobooks"/>
    <n v="15"/>
    <n v="63.88"/>
    <s v="10-Jan-1939"/>
    <x v="0"/>
    <x v="9"/>
    <x v="8"/>
  </r>
  <r>
    <n v="1788"/>
    <s v="Beyond the Pale"/>
    <s v="A photo book celebrating Goths, exploring their lives and giving an insight into what Goth is for them."/>
    <n v="5500"/>
    <n v="76"/>
    <x v="2"/>
    <n v="0"/>
    <n v="1"/>
    <b v="0"/>
    <s v="GB"/>
    <s v="GBP"/>
    <n v="1414795542"/>
    <n v="1412203542"/>
    <b v="1"/>
    <n v="4"/>
    <b v="0"/>
    <s v="photography/photobooks"/>
    <n v="1"/>
    <n v="19"/>
    <s v="30-Aug-1938"/>
    <x v="2"/>
    <x v="4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n v="0"/>
    <n v="1"/>
    <b v="0"/>
    <s v="US"/>
    <s v="USD"/>
    <n v="1421042403"/>
    <n v="1415858403"/>
    <b v="1"/>
    <n v="4"/>
    <b v="0"/>
    <s v="photography/photobooks"/>
    <n v="1"/>
    <n v="10"/>
    <s v="05-Oct-1938"/>
    <x v="2"/>
    <x v="2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n v="0"/>
    <n v="1"/>
    <b v="0"/>
    <s v="US"/>
    <s v="USD"/>
    <n v="1423152678"/>
    <n v="1420560678"/>
    <b v="1"/>
    <n v="15"/>
    <b v="0"/>
    <s v="photography/photobooks"/>
    <n v="5"/>
    <n v="109.07"/>
    <s v="21-Nov-1938"/>
    <x v="2"/>
    <x v="11"/>
    <x v="8"/>
  </r>
  <r>
    <n v="1791"/>
    <s v="disCover: Napoli"/>
    <s v="For the love of street photography and the beauty of traditional cultures in southern Italy."/>
    <n v="3000"/>
    <n v="107"/>
    <x v="2"/>
    <n v="0"/>
    <n v="1"/>
    <b v="0"/>
    <s v="GB"/>
    <s v="GBP"/>
    <n v="1422553565"/>
    <n v="1417369565"/>
    <b v="1"/>
    <n v="4"/>
    <b v="0"/>
    <s v="photography/photobooks"/>
    <n v="4"/>
    <n v="26.75"/>
    <s v="20-Oct-1938"/>
    <x v="2"/>
    <x v="2"/>
    <x v="8"/>
  </r>
  <r>
    <n v="1792"/>
    <s v="Bensinger's: Photographs by Helaine Garren"/>
    <s v="In 1970 Helaine Garren shot a series of images at Bensingerâ€™s Pool Hall in Chicago, Illinois."/>
    <n v="25000"/>
    <n v="15281"/>
    <x v="2"/>
    <n v="0"/>
    <n v="1"/>
    <b v="0"/>
    <s v="US"/>
    <s v="USD"/>
    <n v="1439189940"/>
    <n v="1435970682"/>
    <b v="1"/>
    <n v="139"/>
    <b v="0"/>
    <s v="photography/photobooks"/>
    <n v="61"/>
    <n v="109.94"/>
    <s v="24-Apr-1939"/>
    <x v="0"/>
    <x v="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0"/>
    <n v="1"/>
    <b v="0"/>
    <s v="AU"/>
    <s v="AUD"/>
    <n v="1417127040"/>
    <n v="1414531440"/>
    <b v="1"/>
    <n v="2"/>
    <b v="0"/>
    <s v="photography/photobooks"/>
    <n v="1"/>
    <n v="20"/>
    <s v="22-Sep-1938"/>
    <x v="2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"/>
    <n v="1"/>
    <b v="0"/>
    <s v="US"/>
    <s v="USD"/>
    <n v="1423660422"/>
    <n v="1420636422"/>
    <b v="1"/>
    <n v="18"/>
    <b v="0"/>
    <s v="photography/photobooks"/>
    <n v="11"/>
    <n v="55.39"/>
    <s v="22-Nov-1938"/>
    <x v="2"/>
    <x v="11"/>
    <x v="8"/>
  </r>
  <r>
    <n v="1795"/>
    <s v="THE AFGHANS - A Photo Book"/>
    <s v="A photography book documenting the impact of the ISAF mission on the Afghan people of Mazar-e Sharif."/>
    <n v="28000"/>
    <n v="10846"/>
    <x v="2"/>
    <n v="0"/>
    <n v="1"/>
    <b v="0"/>
    <s v="DE"/>
    <s v="EUR"/>
    <n v="1476460800"/>
    <n v="1473922541"/>
    <b v="1"/>
    <n v="81"/>
    <b v="0"/>
    <s v="photography/photobooks"/>
    <n v="39"/>
    <n v="133.9"/>
    <s v="08-May-1940"/>
    <x v="1"/>
    <x v="6"/>
    <x v="8"/>
  </r>
  <r>
    <n v="1796"/>
    <s v="Kenema"/>
    <s v="Kenema is a stunning portrait photography book by British Photographer, Peter Dibdin, capturing community life in Kenema, Sierra Leone."/>
    <n v="19000"/>
    <n v="4190"/>
    <x v="2"/>
    <n v="0"/>
    <n v="1"/>
    <b v="0"/>
    <s v="GB"/>
    <s v="GBP"/>
    <n v="1469356366"/>
    <n v="1464172366"/>
    <b v="1"/>
    <n v="86"/>
    <b v="0"/>
    <s v="photography/photobooks"/>
    <n v="22"/>
    <n v="48.72"/>
    <s v="31-Jan-1940"/>
    <x v="1"/>
    <x v="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"/>
    <n v="1"/>
    <b v="0"/>
    <s v="US"/>
    <s v="USD"/>
    <n v="1481809189"/>
    <n v="1479217189"/>
    <b v="1"/>
    <n v="140"/>
    <b v="0"/>
    <s v="photography/photobooks"/>
    <n v="68"/>
    <n v="48.25"/>
    <s v="30-Jun-1940"/>
    <x v="1"/>
    <x v="3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"/>
    <n v="1"/>
    <b v="0"/>
    <s v="US"/>
    <s v="USD"/>
    <n v="1454572233"/>
    <n v="1449388233"/>
    <b v="1"/>
    <n v="37"/>
    <b v="0"/>
    <s v="photography/photobooks"/>
    <n v="14"/>
    <n v="58.97"/>
    <s v="05-Sep-1939"/>
    <x v="0"/>
    <x v="1"/>
    <x v="8"/>
  </r>
  <r>
    <n v="1799"/>
    <s v="The UnDiscovered Image"/>
    <s v="The UnDiscovered Image, a monthly publication dedicated to photographers."/>
    <n v="4000"/>
    <n v="69.83"/>
    <x v="2"/>
    <n v="0"/>
    <n v="1"/>
    <b v="0"/>
    <s v="GB"/>
    <s v="GBP"/>
    <n v="1415740408"/>
    <n v="1414008808"/>
    <b v="1"/>
    <n v="6"/>
    <b v="0"/>
    <s v="photography/photobooks"/>
    <n v="2"/>
    <n v="11.64"/>
    <s v="17-Sep-1938"/>
    <x v="2"/>
    <x v="1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"/>
    <n v="1"/>
    <b v="0"/>
    <s v="GB"/>
    <s v="GBP"/>
    <n v="1476109970"/>
    <n v="1473517970"/>
    <b v="1"/>
    <n v="113"/>
    <b v="0"/>
    <s v="photography/photobooks"/>
    <n v="20"/>
    <n v="83.72"/>
    <s v="04-May-1940"/>
    <x v="1"/>
    <x v="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n v="0"/>
    <n v="1"/>
    <b v="0"/>
    <s v="GB"/>
    <s v="GBP"/>
    <n v="1450181400"/>
    <n v="1447429868"/>
    <b v="1"/>
    <n v="37"/>
    <b v="0"/>
    <s v="photography/photobooks"/>
    <n v="14"/>
    <n v="63.65"/>
    <s v="17-Aug-1939"/>
    <x v="0"/>
    <x v="4"/>
    <x v="8"/>
  </r>
  <r>
    <n v="1802"/>
    <s v="Out Of The Dark"/>
    <s v="Inner Darkness turned into a photobook. Personal work i shot during my recovery...in Berlin."/>
    <n v="3500"/>
    <n v="1697"/>
    <x v="2"/>
    <n v="0"/>
    <n v="1"/>
    <b v="0"/>
    <s v="DE"/>
    <s v="EUR"/>
    <n v="1435442340"/>
    <n v="1433416830"/>
    <b v="1"/>
    <n v="18"/>
    <b v="0"/>
    <s v="photography/photobooks"/>
    <n v="48"/>
    <n v="94.28"/>
    <s v="30-Mar-1939"/>
    <x v="0"/>
    <x v="5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n v="0"/>
    <n v="1"/>
    <b v="0"/>
    <s v="US"/>
    <s v="USD"/>
    <n v="1423878182"/>
    <n v="1421199782"/>
    <b v="1"/>
    <n v="75"/>
    <b v="0"/>
    <s v="photography/photobooks"/>
    <n v="31"/>
    <n v="71.87"/>
    <s v="27-Nov-1938"/>
    <x v="2"/>
    <x v="11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"/>
    <n v="1"/>
    <b v="0"/>
    <s v="US"/>
    <s v="USD"/>
    <n v="1447521404"/>
    <n v="1444061804"/>
    <b v="1"/>
    <n v="52"/>
    <b v="0"/>
    <s v="photography/photobooks"/>
    <n v="35"/>
    <n v="104.85"/>
    <s v="14-Jul-1939"/>
    <x v="0"/>
    <x v="1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"/>
    <n v="1"/>
    <b v="0"/>
    <s v="DE"/>
    <s v="EUR"/>
    <n v="1443808800"/>
    <n v="1441048658"/>
    <b v="1"/>
    <n v="122"/>
    <b v="0"/>
    <s v="photography/photobooks"/>
    <n v="36"/>
    <n v="67.14"/>
    <s v="14-Jun-1939"/>
    <x v="0"/>
    <x v="3"/>
    <x v="8"/>
  </r>
  <r>
    <n v="1806"/>
    <s v="American Presidents Naked"/>
    <s v="Join me in publishing an amazing and unprecedented book with full frontal photopraphs of 8 American Presidents Naked"/>
    <n v="20000"/>
    <n v="591"/>
    <x v="2"/>
    <n v="0"/>
    <n v="1"/>
    <b v="0"/>
    <s v="GB"/>
    <s v="GBP"/>
    <n v="1412090349"/>
    <n v="1409066349"/>
    <b v="1"/>
    <n v="8"/>
    <b v="0"/>
    <s v="photography/photobooks"/>
    <n v="3"/>
    <n v="73.88"/>
    <s v="29-Jul-1938"/>
    <x v="2"/>
    <x v="10"/>
    <x v="8"/>
  </r>
  <r>
    <n v="1807"/>
    <s v="Anywhere but Here"/>
    <s v="I want to explore alternative cultures and lifestyles in America."/>
    <n v="5000"/>
    <n v="553"/>
    <x v="2"/>
    <n v="0"/>
    <n v="1"/>
    <b v="0"/>
    <s v="US"/>
    <s v="USD"/>
    <n v="1411868313"/>
    <n v="1409276313"/>
    <b v="1"/>
    <n v="8"/>
    <b v="0"/>
    <s v="photography/photobooks"/>
    <n v="11"/>
    <n v="69.13"/>
    <s v="31-Jul-1938"/>
    <x v="2"/>
    <x v="1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"/>
    <n v="1"/>
    <b v="0"/>
    <s v="US"/>
    <s v="USD"/>
    <n v="1486830030"/>
    <n v="1483806030"/>
    <b v="1"/>
    <n v="96"/>
    <b v="0"/>
    <s v="photography/photobooks"/>
    <n v="41"/>
    <n v="120.77"/>
    <s v="15-Aug-1940"/>
    <x v="1"/>
    <x v="4"/>
    <x v="8"/>
  </r>
  <r>
    <n v="1809"/>
    <s v="Hamilton: A Different Perspective"/>
    <s v="A stunning photo book highlighting the visual diversity of the City of Hamilton and showcasing it in a new light."/>
    <n v="3500"/>
    <n v="380"/>
    <x v="2"/>
    <n v="0"/>
    <n v="1"/>
    <b v="0"/>
    <s v="CA"/>
    <s v="CAD"/>
    <n v="1425246439"/>
    <n v="1422222439"/>
    <b v="1"/>
    <n v="9"/>
    <b v="0"/>
    <s v="photography/photobooks"/>
    <n v="11"/>
    <n v="42.22"/>
    <s v="08-Dec-1938"/>
    <x v="2"/>
    <x v="8"/>
    <x v="8"/>
  </r>
  <r>
    <n v="1810"/>
    <s v="Film Speed"/>
    <s v="Film Speed is a series of Zines focusing on architecture shot completely on 35 and 120mm film."/>
    <n v="450"/>
    <n v="15"/>
    <x v="2"/>
    <n v="0"/>
    <n v="1"/>
    <b v="0"/>
    <s v="US"/>
    <s v="USD"/>
    <n v="1408657826"/>
    <n v="1407621026"/>
    <b v="0"/>
    <n v="2"/>
    <b v="0"/>
    <s v="photography/photobooks"/>
    <n v="3"/>
    <n v="7.5"/>
    <s v="15-Jul-1938"/>
    <x v="2"/>
    <x v="10"/>
    <x v="8"/>
  </r>
  <r>
    <n v="1811"/>
    <s v="The Year of Sunsets"/>
    <s v="A collection of 365 color photographs of sunsets in 2014, beautifully presented in a hardcover book."/>
    <n v="54000"/>
    <n v="40"/>
    <x v="2"/>
    <n v="0"/>
    <n v="1"/>
    <b v="0"/>
    <s v="US"/>
    <s v="USD"/>
    <n v="1414123200"/>
    <n v="1408962270"/>
    <b v="0"/>
    <n v="26"/>
    <b v="0"/>
    <s v="photography/photobooks"/>
    <n v="0"/>
    <n v="1.54"/>
    <s v="28-Jul-1938"/>
    <x v="2"/>
    <x v="1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"/>
    <n v="1"/>
    <b v="0"/>
    <s v="GB"/>
    <s v="GBP"/>
    <n v="1467531536"/>
    <n v="1464939536"/>
    <b v="0"/>
    <n v="23"/>
    <b v="0"/>
    <s v="photography/photobooks"/>
    <n v="13"/>
    <n v="37.61"/>
    <s v="08-Feb-1940"/>
    <x v="1"/>
    <x v="7"/>
    <x v="8"/>
  </r>
  <r>
    <n v="1813"/>
    <s v="Libya : The Lost Days"/>
    <s v="This project aims to document, Libyan photographic history; through both print and artisan mediums ."/>
    <n v="8750"/>
    <n v="0"/>
    <x v="2"/>
    <n v="0"/>
    <n v="1"/>
    <b v="0"/>
    <s v="GB"/>
    <s v="GBP"/>
    <n v="1407532812"/>
    <n v="1404940812"/>
    <b v="0"/>
    <n v="0"/>
    <b v="0"/>
    <s v="photography/photobooks"/>
    <n v="0"/>
    <e v="#DIV/0!"/>
    <s v="18-Jun-1938"/>
    <x v="2"/>
    <x v="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n v="0"/>
    <n v="1"/>
    <b v="0"/>
    <s v="GB"/>
    <s v="GBP"/>
    <n v="1425108736"/>
    <n v="1422516736"/>
    <b v="0"/>
    <n v="140"/>
    <b v="0"/>
    <s v="photography/photobooks"/>
    <n v="49"/>
    <n v="42.16"/>
    <s v="11-Dec-1938"/>
    <x v="2"/>
    <x v="8"/>
    <x v="8"/>
  </r>
  <r>
    <n v="1815"/>
    <s v="Texas to Florida"/>
    <s v="Photographic roadtrip from Dallas/Ft Worth, Texas to Florida's beaches. A summer photography roadtrip project to include 5 states."/>
    <n v="3000"/>
    <n v="0"/>
    <x v="2"/>
    <n v="0"/>
    <n v="1"/>
    <b v="0"/>
    <s v="US"/>
    <s v="USD"/>
    <n v="1435787137"/>
    <n v="1434577537"/>
    <b v="0"/>
    <n v="0"/>
    <b v="0"/>
    <s v="photography/photobooks"/>
    <n v="0"/>
    <e v="#DIV/0!"/>
    <s v="10-Apr-1939"/>
    <x v="0"/>
    <x v="0"/>
    <x v="8"/>
  </r>
  <r>
    <n v="1816"/>
    <s v="Moments of Passion"/>
    <s v="A unique Photographic Book Project about the Passionate Moments and Strong Emotions that lie within Karate"/>
    <n v="25000"/>
    <n v="509"/>
    <x v="2"/>
    <n v="0"/>
    <n v="1"/>
    <b v="0"/>
    <s v="CH"/>
    <s v="CHF"/>
    <n v="1469473200"/>
    <n v="1467061303"/>
    <b v="0"/>
    <n v="6"/>
    <b v="0"/>
    <s v="photography/photobooks"/>
    <n v="2"/>
    <n v="84.83"/>
    <s v="29-Feb-1940"/>
    <x v="1"/>
    <x v="7"/>
    <x v="8"/>
  </r>
  <r>
    <n v="1817"/>
    <s v="Through the Lens of Jerry Gustafson"/>
    <s v="Hundreds of breathtaking rodeo photographs collected in a beautiful coffee table book."/>
    <n v="18000"/>
    <n v="9419"/>
    <x v="2"/>
    <n v="0"/>
    <n v="1"/>
    <b v="0"/>
    <s v="US"/>
    <s v="USD"/>
    <n v="1485759540"/>
    <n v="1480607607"/>
    <b v="0"/>
    <n v="100"/>
    <b v="0"/>
    <s v="photography/photobooks"/>
    <n v="52"/>
    <n v="94.19"/>
    <s v="14-Jul-1940"/>
    <x v="1"/>
    <x v="10"/>
    <x v="8"/>
  </r>
  <r>
    <n v="1818"/>
    <s v="Give Me Your Goofy-ist"/>
    <s v="We are all different, this is a way to honor and celebrate the authenticity in being different."/>
    <n v="15000"/>
    <n v="0"/>
    <x v="2"/>
    <n v="0"/>
    <n v="1"/>
    <b v="0"/>
    <s v="US"/>
    <s v="USD"/>
    <n v="1428035850"/>
    <n v="1425447450"/>
    <b v="0"/>
    <n v="0"/>
    <b v="0"/>
    <s v="photography/photobooks"/>
    <n v="0"/>
    <e v="#DIV/0!"/>
    <s v="09-Jan-1939"/>
    <x v="0"/>
    <x v="9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0"/>
    <n v="1"/>
    <b v="0"/>
    <s v="US"/>
    <s v="USD"/>
    <n v="1406743396"/>
    <n v="1404151396"/>
    <b v="0"/>
    <n v="4"/>
    <b v="0"/>
    <s v="photography/photobooks"/>
    <n v="2"/>
    <n v="6.25"/>
    <s v="10-Jun-1938"/>
    <x v="2"/>
    <x v="3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0"/>
    <n v="1"/>
    <b v="0"/>
    <s v="US"/>
    <s v="USD"/>
    <n v="1427850090"/>
    <n v="1425261690"/>
    <b v="0"/>
    <n v="8"/>
    <b v="0"/>
    <s v="photography/photobooks"/>
    <n v="7"/>
    <n v="213.38"/>
    <s v="07-Jan-1939"/>
    <x v="0"/>
    <x v="9"/>
    <x v="8"/>
  </r>
  <r>
    <n v="1821"/>
    <s v="Glass Cloud on the road!"/>
    <s v="Glass Cloud tour dates are already beginning to pile up. They are turning to YOU to help get them from town to town."/>
    <n v="2500"/>
    <n v="3372.25"/>
    <x v="0"/>
    <n v="1"/>
    <n v="0"/>
    <b v="0"/>
    <s v="US"/>
    <s v="USD"/>
    <n v="1330760367"/>
    <n v="1326872367"/>
    <b v="0"/>
    <n v="57"/>
    <b v="1"/>
    <s v="music/rock"/>
    <n v="135"/>
    <n v="59.16"/>
    <s v="28-Apr-1936"/>
    <x v="4"/>
    <x v="0"/>
    <x v="4"/>
  </r>
  <r>
    <n v="1822"/>
    <s v="Wood Butcher's new music video- I Don't Wanna Party"/>
    <s v="Wood Butcher needs your help to make this happen. Buy a CD, support local music!"/>
    <n v="300"/>
    <n v="300"/>
    <x v="0"/>
    <n v="1"/>
    <n v="0"/>
    <b v="0"/>
    <s v="CA"/>
    <s v="CAD"/>
    <n v="1391194860"/>
    <n v="1388084862"/>
    <b v="0"/>
    <n v="11"/>
    <b v="1"/>
    <s v="music/rock"/>
    <n v="100"/>
    <n v="27.27"/>
    <s v="31-Dec-1937"/>
    <x v="3"/>
    <x v="8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"/>
    <n v="0"/>
    <b v="0"/>
    <s v="US"/>
    <s v="USD"/>
    <n v="1351095976"/>
    <n v="1348503976"/>
    <b v="0"/>
    <n v="33"/>
    <b v="1"/>
    <s v="music/rock"/>
    <n v="116"/>
    <n v="24.58"/>
    <s v="01-Dec-1936"/>
    <x v="4"/>
    <x v="8"/>
    <x v="4"/>
  </r>
  <r>
    <n v="1824"/>
    <s v="Tin Man's Broken Wisdom Fund"/>
    <s v="cd fund raiser"/>
    <n v="3000"/>
    <n v="3002"/>
    <x v="0"/>
    <n v="1"/>
    <n v="0"/>
    <b v="0"/>
    <s v="US"/>
    <s v="USD"/>
    <n v="1389146880"/>
    <n v="1387403967"/>
    <b v="0"/>
    <n v="40"/>
    <b v="1"/>
    <s v="music/rock"/>
    <n v="100"/>
    <n v="75.05"/>
    <s v="25-Dec-1937"/>
    <x v="3"/>
    <x v="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"/>
    <n v="0"/>
    <b v="0"/>
    <s v="US"/>
    <s v="USD"/>
    <n v="1373572903"/>
    <n v="1371585703"/>
    <b v="0"/>
    <n v="50"/>
    <b v="1"/>
    <s v="music/rock"/>
    <n v="105"/>
    <n v="42.02"/>
    <s v="19-Jul-1937"/>
    <x v="3"/>
    <x v="10"/>
    <x v="4"/>
  </r>
  <r>
    <n v="1826"/>
    <s v="BEAR GHOST! Professional Recording! Yay!"/>
    <s v="Hear your favorite Bear Ghost in eargasmic quality!"/>
    <n v="2000"/>
    <n v="2020"/>
    <x v="0"/>
    <n v="1"/>
    <n v="0"/>
    <b v="0"/>
    <s v="US"/>
    <s v="USD"/>
    <n v="1392675017"/>
    <n v="1390083017"/>
    <b v="0"/>
    <n v="38"/>
    <b v="1"/>
    <s v="music/rock"/>
    <n v="101"/>
    <n v="53.16"/>
    <s v="20-Jan-1938"/>
    <x v="2"/>
    <x v="9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"/>
    <n v="0"/>
    <b v="0"/>
    <s v="US"/>
    <s v="USD"/>
    <n v="1299138561"/>
    <n v="1294818561"/>
    <b v="0"/>
    <n v="96"/>
    <b v="1"/>
    <s v="music/rock"/>
    <n v="101"/>
    <n v="83.89"/>
    <s v="13-Jun-1935"/>
    <x v="5"/>
    <x v="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"/>
    <n v="0"/>
    <b v="0"/>
    <s v="US"/>
    <s v="USD"/>
    <n v="1399672800"/>
    <n v="1396906530"/>
    <b v="0"/>
    <n v="48"/>
    <b v="1"/>
    <s v="music/rock"/>
    <n v="100"/>
    <n v="417.33"/>
    <s v="30-Mar-1938"/>
    <x v="2"/>
    <x v="5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"/>
    <n v="0"/>
    <b v="0"/>
    <s v="US"/>
    <s v="USD"/>
    <n v="1295647200"/>
    <n v="1291428371"/>
    <b v="0"/>
    <n v="33"/>
    <b v="1"/>
    <s v="music/rock"/>
    <n v="167"/>
    <n v="75.77"/>
    <s v="10-May-1935"/>
    <x v="5"/>
    <x v="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"/>
    <n v="0"/>
    <b v="0"/>
    <s v="US"/>
    <s v="USD"/>
    <n v="1393259107"/>
    <n v="1390667107"/>
    <b v="0"/>
    <n v="226"/>
    <b v="1"/>
    <s v="music/rock"/>
    <n v="102"/>
    <n v="67.39"/>
    <s v="26-Jan-1938"/>
    <x v="2"/>
    <x v="9"/>
    <x v="4"/>
  </r>
  <r>
    <n v="1831"/>
    <s v="Darling Waste Trailer Bail Out!"/>
    <s v="After a 2 year Odyssey, Darling Waste's trailer is still not home! We need $3,500 to get it through U.S. Customs!"/>
    <n v="1000"/>
    <n v="1030"/>
    <x v="0"/>
    <n v="1"/>
    <n v="0"/>
    <b v="0"/>
    <s v="US"/>
    <s v="USD"/>
    <n v="1336866863"/>
    <n v="1335570863"/>
    <b v="0"/>
    <n v="14"/>
    <b v="1"/>
    <s v="music/rock"/>
    <n v="103"/>
    <n v="73.569999999999993"/>
    <s v="24-Jul-1936"/>
    <x v="4"/>
    <x v="1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n v="1"/>
    <n v="0"/>
    <b v="0"/>
    <s v="US"/>
    <s v="USD"/>
    <n v="1299243427"/>
    <n v="1296651427"/>
    <b v="0"/>
    <n v="20"/>
    <b v="1"/>
    <s v="music/rock"/>
    <n v="143"/>
    <n v="25"/>
    <s v="01-Jul-1935"/>
    <x v="5"/>
    <x v="1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1"/>
    <n v="0"/>
    <b v="0"/>
    <s v="US"/>
    <s v="USD"/>
    <n v="1362211140"/>
    <n v="1359421403"/>
    <b v="0"/>
    <n v="25"/>
    <b v="1"/>
    <s v="music/rock"/>
    <n v="263"/>
    <n v="42"/>
    <s v="20-Mar-1937"/>
    <x v="3"/>
    <x v="5"/>
    <x v="4"/>
  </r>
  <r>
    <n v="1834"/>
    <s v="TDJ - All Part of the Plan EP/Tour"/>
    <s v="Help us fund our first tour and promote our new EP!"/>
    <n v="10000"/>
    <n v="11805"/>
    <x v="0"/>
    <n v="1"/>
    <n v="0"/>
    <b v="0"/>
    <s v="US"/>
    <s v="USD"/>
    <n v="1422140895"/>
    <n v="1418684895"/>
    <b v="0"/>
    <n v="90"/>
    <b v="1"/>
    <s v="music/rock"/>
    <n v="118"/>
    <n v="131.16999999999999"/>
    <s v="02-Nov-1938"/>
    <x v="2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n v="1"/>
    <n v="0"/>
    <b v="0"/>
    <s v="GB"/>
    <s v="GBP"/>
    <n v="1459439471"/>
    <n v="1456851071"/>
    <b v="0"/>
    <n v="11"/>
    <b v="1"/>
    <s v="music/rock"/>
    <n v="104"/>
    <n v="47.27"/>
    <s v="19-Nov-1939"/>
    <x v="0"/>
    <x v="11"/>
    <x v="4"/>
  </r>
  <r>
    <n v="1836"/>
    <s v="KICKSTART OUR &lt;+3"/>
    <s v="Help fund our 2013 Sound &amp; Lighting Touring rig!"/>
    <n v="5000"/>
    <n v="10017"/>
    <x v="0"/>
    <n v="1"/>
    <n v="0"/>
    <b v="0"/>
    <s v="US"/>
    <s v="USD"/>
    <n v="1361129129"/>
    <n v="1359660329"/>
    <b v="0"/>
    <n v="55"/>
    <b v="1"/>
    <s v="music/rock"/>
    <n v="200"/>
    <n v="182.13"/>
    <s v="22-Mar-1937"/>
    <x v="3"/>
    <x v="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1"/>
    <n v="0"/>
    <b v="0"/>
    <s v="US"/>
    <s v="USD"/>
    <n v="1332029335"/>
    <n v="1326848935"/>
    <b v="0"/>
    <n v="30"/>
    <b v="1"/>
    <s v="music/rock"/>
    <n v="307"/>
    <n v="61.37"/>
    <s v="28-Apr-1936"/>
    <x v="4"/>
    <x v="0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"/>
    <n v="0"/>
    <b v="0"/>
    <s v="US"/>
    <s v="USD"/>
    <n v="1317438000"/>
    <n v="1314989557"/>
    <b v="0"/>
    <n v="28"/>
    <b v="1"/>
    <s v="music/rock"/>
    <n v="100"/>
    <n v="35.770000000000003"/>
    <s v="31-Dec-1935"/>
    <x v="5"/>
    <x v="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1"/>
    <n v="0"/>
    <b v="0"/>
    <s v="US"/>
    <s v="USD"/>
    <n v="1475342382"/>
    <n v="1472750382"/>
    <b v="0"/>
    <n v="45"/>
    <b v="1"/>
    <s v="music/rock"/>
    <n v="205"/>
    <n v="45.62"/>
    <s v="26-Apr-1940"/>
    <x v="1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n v="1"/>
    <n v="0"/>
    <b v="0"/>
    <s v="US"/>
    <s v="USD"/>
    <n v="1367902740"/>
    <n v="1366251510"/>
    <b v="0"/>
    <n v="13"/>
    <b v="1"/>
    <s v="music/rock"/>
    <n v="109"/>
    <n v="75.38"/>
    <s v="27-May-1937"/>
    <x v="3"/>
    <x v="6"/>
    <x v="4"/>
  </r>
  <r>
    <n v="1841"/>
    <s v="Hydra Effect Debut EP"/>
    <s v="Hard Rock with a Positive Message. Help us fund, release and promote our debut EP!"/>
    <n v="2000"/>
    <n v="2035"/>
    <x v="0"/>
    <n v="1"/>
    <n v="0"/>
    <b v="0"/>
    <s v="US"/>
    <s v="USD"/>
    <n v="1400561940"/>
    <n v="1397679445"/>
    <b v="0"/>
    <n v="40"/>
    <b v="1"/>
    <s v="music/rock"/>
    <n v="102"/>
    <n v="50.88"/>
    <s v="06-Apr-1938"/>
    <x v="2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"/>
    <n v="0"/>
    <b v="0"/>
    <s v="US"/>
    <s v="USD"/>
    <n v="1425275940"/>
    <n v="1422371381"/>
    <b v="0"/>
    <n v="21"/>
    <b v="1"/>
    <s v="music/rock"/>
    <n v="125"/>
    <n v="119.29"/>
    <s v="09-Dec-1938"/>
    <x v="2"/>
    <x v="8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"/>
    <n v="0"/>
    <b v="0"/>
    <s v="US"/>
    <s v="USD"/>
    <n v="1298245954"/>
    <n v="1295653954"/>
    <b v="0"/>
    <n v="134"/>
    <b v="1"/>
    <s v="music/rock"/>
    <n v="124"/>
    <n v="92.54"/>
    <s v="21-Jun-1935"/>
    <x v="5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"/>
    <n v="0"/>
    <b v="0"/>
    <s v="US"/>
    <s v="USD"/>
    <n v="1307761200"/>
    <n v="1304464914"/>
    <b v="0"/>
    <n v="20"/>
    <b v="1"/>
    <s v="music/rock"/>
    <n v="101"/>
    <n v="76.05"/>
    <s v="17-Sep-1935"/>
    <x v="5"/>
    <x v="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n v="0"/>
    <b v="0"/>
    <s v="US"/>
    <s v="USD"/>
    <n v="1466139300"/>
    <n v="1464854398"/>
    <b v="0"/>
    <n v="19"/>
    <b v="1"/>
    <s v="music/rock"/>
    <n v="100"/>
    <n v="52.63"/>
    <s v="07-Feb-1940"/>
    <x v="1"/>
    <x v="7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"/>
    <n v="0"/>
    <b v="0"/>
    <s v="US"/>
    <s v="USD"/>
    <n v="1355585777"/>
    <n v="1352993777"/>
    <b v="0"/>
    <n v="209"/>
    <b v="1"/>
    <s v="music/rock"/>
    <n v="138"/>
    <n v="98.99"/>
    <s v="14-Jan-1937"/>
    <x v="3"/>
    <x v="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"/>
    <n v="0"/>
    <b v="0"/>
    <s v="US"/>
    <s v="USD"/>
    <n v="1429594832"/>
    <n v="1427780432"/>
    <b v="0"/>
    <n v="38"/>
    <b v="1"/>
    <s v="music/rock"/>
    <n v="121"/>
    <n v="79.53"/>
    <s v="01-Feb-1939"/>
    <x v="0"/>
    <x v="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"/>
    <n v="0"/>
    <b v="0"/>
    <s v="US"/>
    <s v="USD"/>
    <n v="1312095540"/>
    <n v="1306608888"/>
    <b v="0"/>
    <n v="24"/>
    <b v="1"/>
    <s v="music/rock"/>
    <n v="107"/>
    <n v="134.21"/>
    <s v="09-Oct-1935"/>
    <x v="5"/>
    <x v="2"/>
    <x v="4"/>
  </r>
  <r>
    <n v="1849"/>
    <s v="Release the Skyline Album"/>
    <s v="Release the Skylines is a small, local Cleveland metal band looking to record an album."/>
    <n v="300"/>
    <n v="301"/>
    <x v="0"/>
    <n v="1"/>
    <n v="0"/>
    <b v="0"/>
    <s v="US"/>
    <s v="USD"/>
    <n v="1350505059"/>
    <n v="1347913059"/>
    <b v="0"/>
    <n v="8"/>
    <b v="1"/>
    <s v="music/rock"/>
    <n v="100"/>
    <n v="37.630000000000003"/>
    <s v="25-Nov-1936"/>
    <x v="4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n v="1"/>
    <n v="0"/>
    <b v="0"/>
    <s v="US"/>
    <s v="USD"/>
    <n v="1405033300"/>
    <n v="1402441300"/>
    <b v="0"/>
    <n v="179"/>
    <b v="1"/>
    <s v="music/rock"/>
    <n v="102"/>
    <n v="51.04"/>
    <s v="24-May-1938"/>
    <x v="2"/>
    <x v="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"/>
    <n v="0"/>
    <b v="0"/>
    <s v="US"/>
    <s v="USD"/>
    <n v="1406509200"/>
    <n v="1404769538"/>
    <b v="0"/>
    <n v="26"/>
    <b v="1"/>
    <s v="music/rock"/>
    <n v="100"/>
    <n v="50.04"/>
    <s v="16-Jun-1938"/>
    <x v="2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"/>
    <n v="0"/>
    <b v="0"/>
    <s v="US"/>
    <s v="USD"/>
    <n v="1429920000"/>
    <n v="1426703452"/>
    <b v="0"/>
    <n v="131"/>
    <b v="1"/>
    <s v="music/rock"/>
    <n v="117"/>
    <n v="133.93"/>
    <s v="22-Jan-1939"/>
    <x v="0"/>
    <x v="9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"/>
    <n v="0"/>
    <b v="0"/>
    <s v="US"/>
    <s v="USD"/>
    <n v="1352860017"/>
    <n v="1348536417"/>
    <b v="0"/>
    <n v="14"/>
    <b v="1"/>
    <s v="music/rock"/>
    <n v="102"/>
    <n v="58.21"/>
    <s v="01-Dec-1936"/>
    <x v="4"/>
    <x v="8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"/>
    <n v="0"/>
    <b v="0"/>
    <s v="US"/>
    <s v="USD"/>
    <n v="1369355437"/>
    <n v="1366763437"/>
    <b v="0"/>
    <n v="174"/>
    <b v="1"/>
    <s v="music/rock"/>
    <n v="102"/>
    <n v="88.04"/>
    <s v="01-Jun-1937"/>
    <x v="3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"/>
    <n v="0"/>
    <b v="0"/>
    <s v="CA"/>
    <s v="CAD"/>
    <n v="1389012940"/>
    <n v="1385124940"/>
    <b v="0"/>
    <n v="191"/>
    <b v="1"/>
    <s v="music/rock"/>
    <n v="154"/>
    <n v="70.58"/>
    <s v="02-Dec-1937"/>
    <x v="3"/>
    <x v="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"/>
    <n v="0"/>
    <b v="0"/>
    <s v="US"/>
    <s v="USD"/>
    <n v="1405715472"/>
    <n v="1403901072"/>
    <b v="0"/>
    <n v="38"/>
    <b v="1"/>
    <s v="music/rock"/>
    <n v="101"/>
    <n v="53.29"/>
    <s v="08-Jun-1938"/>
    <x v="2"/>
    <x v="3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n v="0"/>
    <b v="0"/>
    <s v="US"/>
    <s v="USD"/>
    <n v="1410546413"/>
    <n v="1407954413"/>
    <b v="0"/>
    <n v="22"/>
    <b v="1"/>
    <s v="music/rock"/>
    <n v="100"/>
    <n v="136.36000000000001"/>
    <s v="18-Jul-1938"/>
    <x v="2"/>
    <x v="10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"/>
    <n v="0"/>
    <b v="0"/>
    <s v="US"/>
    <s v="USD"/>
    <n v="1324014521"/>
    <n v="1318826921"/>
    <b v="0"/>
    <n v="149"/>
    <b v="1"/>
    <s v="music/rock"/>
    <n v="109"/>
    <n v="40.549999999999997"/>
    <s v="08-Feb-1936"/>
    <x v="4"/>
    <x v="7"/>
    <x v="4"/>
  </r>
  <r>
    <n v="1859"/>
    <s v="Queen Kwong Tour to London and Paris"/>
    <s v="Queen Kwong is going ON TOUR to London and Paris!"/>
    <n v="3000"/>
    <n v="3955"/>
    <x v="0"/>
    <n v="1"/>
    <n v="0"/>
    <b v="0"/>
    <s v="US"/>
    <s v="USD"/>
    <n v="1316716129"/>
    <n v="1314124129"/>
    <b v="0"/>
    <n v="56"/>
    <b v="1"/>
    <s v="music/rock"/>
    <n v="132"/>
    <n v="70.63"/>
    <s v="23-Dec-1935"/>
    <x v="5"/>
    <x v="8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n v="1"/>
    <n v="0"/>
    <b v="0"/>
    <s v="US"/>
    <s v="USD"/>
    <n v="1391706084"/>
    <n v="1389891684"/>
    <b v="0"/>
    <n v="19"/>
    <b v="1"/>
    <s v="music/rock"/>
    <n v="133"/>
    <n v="52.68"/>
    <s v="18-Jan-1938"/>
    <x v="2"/>
    <x v="9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n v="1"/>
    <b v="0"/>
    <s v="GB"/>
    <s v="GBP"/>
    <n v="1422256341"/>
    <n v="1419664341"/>
    <b v="0"/>
    <n v="0"/>
    <b v="0"/>
    <s v="games/mobile games"/>
    <n v="0"/>
    <e v="#DIV/0!"/>
    <s v="12-Nov-1938"/>
    <x v="2"/>
    <x v="1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0"/>
    <n v="1"/>
    <b v="0"/>
    <s v="US"/>
    <s v="USD"/>
    <n v="1488958200"/>
    <n v="1484912974"/>
    <b v="0"/>
    <n v="16"/>
    <b v="0"/>
    <s v="games/mobile games"/>
    <n v="8"/>
    <n v="90.94"/>
    <s v="26-Aug-1940"/>
    <x v="1"/>
    <x v="4"/>
    <x v="6"/>
  </r>
  <r>
    <n v="1863"/>
    <s v="Project: 20M813"/>
    <s v="This is an Android game where you take control of the zombies and try to eat your way to world domination!"/>
    <n v="2500"/>
    <n v="10"/>
    <x v="2"/>
    <n v="0"/>
    <n v="1"/>
    <b v="0"/>
    <s v="US"/>
    <s v="USD"/>
    <n v="1402600085"/>
    <n v="1400008085"/>
    <b v="0"/>
    <n v="2"/>
    <b v="0"/>
    <s v="games/mobile games"/>
    <n v="0"/>
    <n v="5"/>
    <s v="30-Apr-1938"/>
    <x v="2"/>
    <x v="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"/>
    <n v="1"/>
    <b v="0"/>
    <s v="US"/>
    <s v="USD"/>
    <n v="1399223500"/>
    <n v="1396631500"/>
    <b v="0"/>
    <n v="48"/>
    <b v="0"/>
    <s v="games/mobile games"/>
    <n v="43"/>
    <n v="58.08"/>
    <s v="27-Mar-1938"/>
    <x v="2"/>
    <x v="5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n v="1"/>
    <b v="0"/>
    <s v="GB"/>
    <s v="GBP"/>
    <n v="1478425747"/>
    <n v="1475398147"/>
    <b v="0"/>
    <n v="2"/>
    <b v="0"/>
    <s v="games/mobile games"/>
    <n v="0"/>
    <n v="2"/>
    <s v="22-May-1940"/>
    <x v="1"/>
    <x v="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0"/>
    <n v="1"/>
    <b v="0"/>
    <s v="US"/>
    <s v="USD"/>
    <n v="1488340800"/>
    <n v="1483768497"/>
    <b v="0"/>
    <n v="2"/>
    <b v="0"/>
    <s v="games/mobile games"/>
    <n v="1"/>
    <n v="62.5"/>
    <s v="14-Aug-1940"/>
    <x v="1"/>
    <x v="4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n v="1"/>
    <b v="0"/>
    <s v="US"/>
    <s v="USD"/>
    <n v="1478383912"/>
    <n v="1475791912"/>
    <b v="0"/>
    <n v="1"/>
    <b v="0"/>
    <s v="games/mobile games"/>
    <n v="0"/>
    <n v="10"/>
    <s v="26-May-1940"/>
    <x v="1"/>
    <x v="6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0"/>
    <n v="1"/>
    <b v="0"/>
    <s v="US"/>
    <s v="USD"/>
    <n v="1450166340"/>
    <n v="1448044925"/>
    <b v="0"/>
    <n v="17"/>
    <b v="0"/>
    <s v="games/mobile games"/>
    <n v="5"/>
    <n v="71.59"/>
    <s v="23-Aug-1939"/>
    <x v="0"/>
    <x v="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n v="1"/>
    <b v="0"/>
    <s v="US"/>
    <s v="USD"/>
    <n v="1483488249"/>
    <n v="1480896249"/>
    <b v="0"/>
    <n v="0"/>
    <b v="0"/>
    <s v="games/mobile games"/>
    <n v="0"/>
    <e v="#DIV/0!"/>
    <s v="16-Jul-1940"/>
    <x v="1"/>
    <x v="1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"/>
    <n v="1"/>
    <b v="0"/>
    <s v="US"/>
    <s v="USD"/>
    <n v="1454213820"/>
    <n v="1451723535"/>
    <b v="0"/>
    <n v="11"/>
    <b v="0"/>
    <s v="games/mobile games"/>
    <n v="10"/>
    <n v="32.82"/>
    <s v="29-Sep-1939"/>
    <x v="0"/>
    <x v="1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"/>
    <n v="1"/>
    <b v="0"/>
    <s v="US"/>
    <s v="USD"/>
    <n v="1416512901"/>
    <n v="1413053301"/>
    <b v="0"/>
    <n v="95"/>
    <b v="0"/>
    <s v="games/mobile games"/>
    <n v="72"/>
    <n v="49.12"/>
    <s v="07-Sep-1938"/>
    <x v="2"/>
    <x v="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n v="0"/>
    <n v="1"/>
    <b v="0"/>
    <s v="US"/>
    <s v="USD"/>
    <n v="1435633602"/>
    <n v="1433041602"/>
    <b v="0"/>
    <n v="13"/>
    <b v="0"/>
    <s v="games/mobile games"/>
    <n v="1"/>
    <n v="16.309999999999999"/>
    <s v="26-Mar-1939"/>
    <x v="0"/>
    <x v="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n v="1"/>
    <b v="0"/>
    <s v="CA"/>
    <s v="CAD"/>
    <n v="1436373900"/>
    <n v="1433861210"/>
    <b v="0"/>
    <n v="2"/>
    <b v="0"/>
    <s v="games/mobile games"/>
    <n v="0"/>
    <n v="18"/>
    <s v="03-Apr-1939"/>
    <x v="0"/>
    <x v="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n v="1"/>
    <b v="0"/>
    <s v="US"/>
    <s v="USD"/>
    <n v="1467155733"/>
    <n v="1465427733"/>
    <b v="0"/>
    <n v="2"/>
    <b v="0"/>
    <s v="games/mobile games"/>
    <n v="0"/>
    <n v="13"/>
    <s v="13-Feb-1940"/>
    <x v="1"/>
    <x v="7"/>
    <x v="6"/>
  </r>
  <r>
    <n v="1875"/>
    <s v="Claws &amp; Fins"/>
    <s v="Sea opposition of Crab's family and angry fishes. Who is going to win, and who is going to loose ?!"/>
    <n v="10000"/>
    <n v="51"/>
    <x v="2"/>
    <n v="0"/>
    <n v="1"/>
    <b v="0"/>
    <s v="US"/>
    <s v="USD"/>
    <n v="1470519308"/>
    <n v="1465335308"/>
    <b v="0"/>
    <n v="3"/>
    <b v="0"/>
    <s v="games/mobile games"/>
    <n v="1"/>
    <n v="17"/>
    <s v="12-Feb-1940"/>
    <x v="1"/>
    <x v="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n v="1"/>
    <b v="0"/>
    <s v="AU"/>
    <s v="AUD"/>
    <n v="1402901405"/>
    <n v="1400309405"/>
    <b v="0"/>
    <n v="0"/>
    <b v="0"/>
    <s v="games/mobile games"/>
    <n v="0"/>
    <e v="#DIV/0!"/>
    <s v="03-May-1938"/>
    <x v="2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n v="1"/>
    <b v="0"/>
    <s v="US"/>
    <s v="USD"/>
    <n v="1425170525"/>
    <n v="1422664925"/>
    <b v="0"/>
    <n v="0"/>
    <b v="0"/>
    <s v="games/mobile games"/>
    <n v="0"/>
    <e v="#DIV/0!"/>
    <s v="12-Dec-1938"/>
    <x v="2"/>
    <x v="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n v="1"/>
    <b v="0"/>
    <s v="AU"/>
    <s v="AUD"/>
    <n v="1402618355"/>
    <n v="1400026355"/>
    <b v="0"/>
    <n v="0"/>
    <b v="0"/>
    <s v="games/mobile games"/>
    <n v="0"/>
    <e v="#DIV/0!"/>
    <s v="30-Apr-1938"/>
    <x v="2"/>
    <x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n v="0"/>
    <n v="1"/>
    <b v="0"/>
    <s v="ES"/>
    <s v="EUR"/>
    <n v="1457966129"/>
    <n v="1455377729"/>
    <b v="0"/>
    <n v="2"/>
    <b v="0"/>
    <s v="games/mobile games"/>
    <n v="0"/>
    <n v="3"/>
    <s v="04-Nov-1939"/>
    <x v="0"/>
    <x v="11"/>
    <x v="6"/>
  </r>
  <r>
    <n v="1880"/>
    <s v="Sim Betting Football"/>
    <s v="Sim Betting Football is the only football (soccer) betting simulation  game."/>
    <n v="5000"/>
    <n v="1004"/>
    <x v="2"/>
    <n v="0"/>
    <n v="1"/>
    <b v="0"/>
    <s v="GB"/>
    <s v="GBP"/>
    <n v="1459341380"/>
    <n v="1456839380"/>
    <b v="0"/>
    <n v="24"/>
    <b v="0"/>
    <s v="games/mobile games"/>
    <n v="20"/>
    <n v="41.83"/>
    <s v="19-Nov-1939"/>
    <x v="0"/>
    <x v="1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n v="1"/>
    <n v="0"/>
    <b v="0"/>
    <s v="US"/>
    <s v="USD"/>
    <n v="1425955189"/>
    <n v="1423366789"/>
    <b v="0"/>
    <n v="70"/>
    <b v="1"/>
    <s v="music/indie rock"/>
    <n v="173"/>
    <n v="49.34"/>
    <s v="19-Dec-1938"/>
    <x v="2"/>
    <x v="8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"/>
    <n v="0"/>
    <b v="0"/>
    <s v="US"/>
    <s v="USD"/>
    <n v="1341964080"/>
    <n v="1339109212"/>
    <b v="0"/>
    <n v="81"/>
    <b v="1"/>
    <s v="music/indie rock"/>
    <n v="101"/>
    <n v="41.73"/>
    <s v="29-Aug-1936"/>
    <x v="4"/>
    <x v="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"/>
    <n v="0"/>
    <b v="0"/>
    <s v="US"/>
    <s v="USD"/>
    <n v="1333921508"/>
    <n v="1331333108"/>
    <b v="0"/>
    <n v="32"/>
    <b v="1"/>
    <s v="music/indie rock"/>
    <n v="105"/>
    <n v="32.72"/>
    <s v="12-Jun-1936"/>
    <x v="4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"/>
    <n v="0"/>
    <b v="0"/>
    <s v="US"/>
    <s v="USD"/>
    <n v="1354017600"/>
    <n v="1350967535"/>
    <b v="0"/>
    <n v="26"/>
    <b v="1"/>
    <s v="music/indie rock"/>
    <n v="135"/>
    <n v="51.96"/>
    <s v="25-Dec-1936"/>
    <x v="4"/>
    <x v="8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"/>
    <n v="0"/>
    <b v="0"/>
    <s v="US"/>
    <s v="USD"/>
    <n v="1344636000"/>
    <n v="1341800110"/>
    <b v="0"/>
    <n v="105"/>
    <b v="1"/>
    <s v="music/indie rock"/>
    <n v="116"/>
    <n v="50.69"/>
    <s v="25-Sep-1936"/>
    <x v="4"/>
    <x v="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"/>
    <n v="0"/>
    <b v="0"/>
    <s v="US"/>
    <s v="USD"/>
    <n v="1415832338"/>
    <n v="1413236738"/>
    <b v="0"/>
    <n v="29"/>
    <b v="1"/>
    <s v="music/indie rock"/>
    <n v="102"/>
    <n v="42.24"/>
    <s v="09-Sep-1938"/>
    <x v="2"/>
    <x v="1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"/>
    <n v="0"/>
    <b v="0"/>
    <s v="ES"/>
    <s v="EUR"/>
    <n v="1449178200"/>
    <n v="1447614732"/>
    <b v="0"/>
    <n v="8"/>
    <b v="1"/>
    <s v="music/indie rock"/>
    <n v="111"/>
    <n v="416.88"/>
    <s v="19-Aug-1939"/>
    <x v="0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"/>
    <n v="0"/>
    <b v="0"/>
    <s v="US"/>
    <s v="USD"/>
    <n v="1275368340"/>
    <n v="1272692732"/>
    <b v="0"/>
    <n v="89"/>
    <b v="1"/>
    <s v="music/indie rock"/>
    <n v="166"/>
    <n v="46.65"/>
    <s v="03-Nov-1934"/>
    <x v="6"/>
    <x v="1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n v="1"/>
    <n v="0"/>
    <b v="0"/>
    <s v="US"/>
    <s v="USD"/>
    <n v="1363024946"/>
    <n v="1359140546"/>
    <b v="0"/>
    <n v="44"/>
    <b v="1"/>
    <s v="music/indie rock"/>
    <n v="107"/>
    <n v="48.45"/>
    <s v="17-Mar-1937"/>
    <x v="3"/>
    <x v="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"/>
    <n v="0"/>
    <b v="0"/>
    <s v="US"/>
    <s v="USD"/>
    <n v="1355597528"/>
    <n v="1353005528"/>
    <b v="0"/>
    <n v="246"/>
    <b v="1"/>
    <s v="music/indie rock"/>
    <n v="145"/>
    <n v="70.53"/>
    <s v="15-Jan-1937"/>
    <x v="3"/>
    <x v="9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"/>
    <n v="0"/>
    <b v="0"/>
    <s v="US"/>
    <s v="USD"/>
    <n v="1279778400"/>
    <n v="1275851354"/>
    <b v="0"/>
    <n v="120"/>
    <b v="1"/>
    <s v="music/indie rock"/>
    <n v="106"/>
    <n v="87.96"/>
    <s v="05-Dec-1934"/>
    <x v="6"/>
    <x v="8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n v="1"/>
    <n v="0"/>
    <b v="0"/>
    <s v="US"/>
    <s v="USD"/>
    <n v="1307459881"/>
    <n v="1304867881"/>
    <b v="0"/>
    <n v="26"/>
    <b v="1"/>
    <s v="music/indie rock"/>
    <n v="137"/>
    <n v="26.27"/>
    <s v="21-Sep-1935"/>
    <x v="5"/>
    <x v="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"/>
    <n v="0"/>
    <b v="0"/>
    <s v="US"/>
    <s v="USD"/>
    <n v="1302926340"/>
    <n v="1301524585"/>
    <b v="0"/>
    <n v="45"/>
    <b v="1"/>
    <s v="music/indie rock"/>
    <n v="104"/>
    <n v="57.78"/>
    <s v="19-Aug-1935"/>
    <x v="5"/>
    <x v="4"/>
    <x v="4"/>
  </r>
  <r>
    <n v="1894"/>
    <s v="Help me release my first 3 song EP!!"/>
    <s v="Im trying to raise $1000 for a 3 song EP in a studio!"/>
    <n v="1000"/>
    <n v="1145"/>
    <x v="0"/>
    <n v="1"/>
    <n v="0"/>
    <b v="0"/>
    <s v="US"/>
    <s v="USD"/>
    <n v="1329082983"/>
    <n v="1326404583"/>
    <b v="0"/>
    <n v="20"/>
    <b v="1"/>
    <s v="music/indie rock"/>
    <n v="115"/>
    <n v="57.25"/>
    <s v="24-Apr-1936"/>
    <x v="4"/>
    <x v="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"/>
    <n v="0"/>
    <b v="0"/>
    <s v="US"/>
    <s v="USD"/>
    <n v="1445363722"/>
    <n v="1442771722"/>
    <b v="0"/>
    <n v="47"/>
    <b v="1"/>
    <s v="music/indie rock"/>
    <n v="102"/>
    <n v="196.34"/>
    <s v="01-Jul-1939"/>
    <x v="0"/>
    <x v="10"/>
    <x v="4"/>
  </r>
  <r>
    <n v="1896"/>
    <s v="the bridge"/>
    <s v="My barely anticipated second album of self produced songs is ready to go.  Just need a little help to cover mastering, artwork etc."/>
    <n v="451"/>
    <n v="559"/>
    <x v="0"/>
    <n v="1"/>
    <n v="0"/>
    <b v="0"/>
    <s v="US"/>
    <s v="USD"/>
    <n v="1334250165"/>
    <n v="1331658165"/>
    <b v="0"/>
    <n v="13"/>
    <b v="1"/>
    <s v="music/indie rock"/>
    <n v="124"/>
    <n v="43"/>
    <s v="15-Jun-1936"/>
    <x v="4"/>
    <x v="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"/>
    <n v="0"/>
    <b v="0"/>
    <s v="US"/>
    <s v="USD"/>
    <n v="1393966800"/>
    <n v="1392040806"/>
    <b v="0"/>
    <n v="183"/>
    <b v="1"/>
    <s v="music/indie rock"/>
    <n v="102"/>
    <n v="35.549999999999997"/>
    <s v="09-Feb-1938"/>
    <x v="2"/>
    <x v="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"/>
    <n v="0"/>
    <b v="0"/>
    <s v="US"/>
    <s v="USD"/>
    <n v="1454349600"/>
    <n v="1451277473"/>
    <b v="0"/>
    <n v="21"/>
    <b v="1"/>
    <s v="music/indie rock"/>
    <n v="145"/>
    <n v="68.81"/>
    <s v="24-Sep-1939"/>
    <x v="0"/>
    <x v="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"/>
    <n v="0"/>
    <b v="0"/>
    <s v="US"/>
    <s v="USD"/>
    <n v="1427319366"/>
    <n v="1424730966"/>
    <b v="0"/>
    <n v="42"/>
    <b v="1"/>
    <s v="music/indie rock"/>
    <n v="133"/>
    <n v="28.57"/>
    <s v="02-Jan-1939"/>
    <x v="0"/>
    <x v="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"/>
    <n v="0"/>
    <b v="0"/>
    <s v="US"/>
    <s v="USD"/>
    <n v="1349517540"/>
    <n v="1347137731"/>
    <b v="0"/>
    <n v="54"/>
    <b v="1"/>
    <s v="music/indie rock"/>
    <n v="109"/>
    <n v="50.63"/>
    <s v="17-Nov-1936"/>
    <x v="4"/>
    <x v="1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0"/>
    <n v="1"/>
    <b v="0"/>
    <s v="GB"/>
    <s v="GBP"/>
    <n v="1432299600"/>
    <n v="1429707729"/>
    <b v="0"/>
    <n v="25"/>
    <b v="0"/>
    <s v="technology/gadgets"/>
    <n v="3"/>
    <n v="106.8"/>
    <s v="21-Feb-1939"/>
    <x v="0"/>
    <x v="7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n v="0"/>
    <n v="1"/>
    <b v="0"/>
    <s v="NL"/>
    <s v="EUR"/>
    <n v="1425495447"/>
    <n v="1422903447"/>
    <b v="0"/>
    <n v="3"/>
    <b v="0"/>
    <s v="technology/gadgets"/>
    <n v="1"/>
    <n v="4"/>
    <s v="15-Dec-1938"/>
    <x v="2"/>
    <x v="8"/>
    <x v="2"/>
  </r>
  <r>
    <n v="1903"/>
    <s v="MiPointer"/>
    <s v="A cool smart laser pointer for presenting professionals. Unique by design, widest functional coverage for both IOS and Android."/>
    <n v="3000"/>
    <n v="1398"/>
    <x v="2"/>
    <n v="0"/>
    <n v="1"/>
    <b v="0"/>
    <s v="US"/>
    <s v="USD"/>
    <n v="1485541791"/>
    <n v="1480357791"/>
    <b v="0"/>
    <n v="41"/>
    <b v="0"/>
    <s v="technology/gadgets"/>
    <n v="47"/>
    <n v="34.1"/>
    <s v="11-Jul-1940"/>
    <x v="1"/>
    <x v="1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n v="1"/>
    <b v="0"/>
    <s v="US"/>
    <s v="USD"/>
    <n v="1451752021"/>
    <n v="1447864021"/>
    <b v="0"/>
    <n v="2"/>
    <b v="0"/>
    <s v="technology/gadgets"/>
    <n v="0"/>
    <n v="25"/>
    <s v="21-Aug-1939"/>
    <x v="0"/>
    <x v="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n v="1"/>
    <b v="0"/>
    <s v="US"/>
    <s v="USD"/>
    <n v="1410127994"/>
    <n v="1407535994"/>
    <b v="0"/>
    <n v="4"/>
    <b v="0"/>
    <s v="technology/gadgets"/>
    <n v="0"/>
    <n v="10.5"/>
    <s v="14-Jul-1938"/>
    <x v="2"/>
    <x v="1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"/>
    <n v="1"/>
    <b v="0"/>
    <s v="US"/>
    <s v="USD"/>
    <n v="1466697983"/>
    <n v="1464105983"/>
    <b v="0"/>
    <n v="99"/>
    <b v="0"/>
    <s v="technology/gadgets"/>
    <n v="43"/>
    <n v="215.96"/>
    <s v="31-Jan-1940"/>
    <x v="1"/>
    <x v="9"/>
    <x v="2"/>
  </r>
  <r>
    <n v="1907"/>
    <s v="Litter-Buddy"/>
    <s v="Litter-Buddy is great economical alternative to leading pet waste disposal systems with cartridge bag elements."/>
    <n v="30000"/>
    <n v="85"/>
    <x v="2"/>
    <n v="0"/>
    <n v="1"/>
    <b v="0"/>
    <s v="US"/>
    <s v="USD"/>
    <n v="1400853925"/>
    <n v="1399557925"/>
    <b v="0"/>
    <n v="4"/>
    <b v="0"/>
    <s v="technology/gadgets"/>
    <n v="0"/>
    <n v="21.25"/>
    <s v="25-Apr-1938"/>
    <x v="2"/>
    <x v="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0"/>
    <n v="1"/>
    <b v="0"/>
    <s v="US"/>
    <s v="USD"/>
    <n v="1483048900"/>
    <n v="1480456900"/>
    <b v="0"/>
    <n v="4"/>
    <b v="0"/>
    <s v="technology/gadgets"/>
    <n v="2"/>
    <n v="108.25"/>
    <s v="12-Jul-1940"/>
    <x v="1"/>
    <x v="1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"/>
    <n v="1"/>
    <b v="0"/>
    <s v="US"/>
    <s v="USD"/>
    <n v="1414059479"/>
    <n v="1411467479"/>
    <b v="0"/>
    <n v="38"/>
    <b v="0"/>
    <s v="technology/gadgets"/>
    <n v="14"/>
    <n v="129.97"/>
    <s v="22-Aug-1938"/>
    <x v="2"/>
    <x v="4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"/>
    <n v="1"/>
    <b v="0"/>
    <s v="NL"/>
    <s v="EUR"/>
    <n v="1446331500"/>
    <n v="1442531217"/>
    <b v="0"/>
    <n v="285"/>
    <b v="0"/>
    <s v="technology/gadgets"/>
    <n v="39"/>
    <n v="117.49"/>
    <s v="29-Jun-1939"/>
    <x v="0"/>
    <x v="3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n v="1"/>
    <b v="0"/>
    <s v="NZ"/>
    <s v="NZD"/>
    <n v="1407545334"/>
    <n v="1404953334"/>
    <b v="0"/>
    <n v="1"/>
    <b v="0"/>
    <s v="technology/gadgets"/>
    <n v="0"/>
    <n v="10"/>
    <s v="18-Jun-1938"/>
    <x v="2"/>
    <x v="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"/>
    <n v="1"/>
    <b v="0"/>
    <s v="US"/>
    <s v="USD"/>
    <n v="1433395560"/>
    <n v="1430803560"/>
    <b v="0"/>
    <n v="42"/>
    <b v="0"/>
    <s v="technology/gadgets"/>
    <n v="59"/>
    <n v="70.599999999999994"/>
    <s v="04-Mar-1939"/>
    <x v="0"/>
    <x v="5"/>
    <x v="2"/>
  </r>
  <r>
    <n v="1913"/>
    <s v="Tibio - Spreading warmth in everyones home"/>
    <s v="Tibio is a revolutionary new product designed to solve an age old problem."/>
    <n v="48000"/>
    <n v="637"/>
    <x v="2"/>
    <n v="0"/>
    <n v="1"/>
    <b v="0"/>
    <s v="GB"/>
    <s v="GBP"/>
    <n v="1412770578"/>
    <n v="1410178578"/>
    <b v="0"/>
    <n v="26"/>
    <b v="0"/>
    <s v="technology/gadgets"/>
    <n v="1"/>
    <n v="24.5"/>
    <s v="09-Aug-1938"/>
    <x v="2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0"/>
    <n v="1"/>
    <b v="0"/>
    <s v="US"/>
    <s v="USD"/>
    <n v="1414814340"/>
    <n v="1413519073"/>
    <b v="0"/>
    <n v="2"/>
    <b v="0"/>
    <s v="technology/gadgets"/>
    <n v="9"/>
    <n v="30"/>
    <s v="12-Sep-1938"/>
    <x v="2"/>
    <x v="1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n v="0"/>
    <n v="1"/>
    <b v="0"/>
    <s v="US"/>
    <s v="USD"/>
    <n v="1409620222"/>
    <n v="1407892222"/>
    <b v="0"/>
    <n v="4"/>
    <b v="0"/>
    <s v="technology/gadgets"/>
    <n v="2"/>
    <n v="2"/>
    <s v="17-Jul-1938"/>
    <x v="2"/>
    <x v="10"/>
    <x v="2"/>
  </r>
  <r>
    <n v="1916"/>
    <s v="The Paint Can Holder by U.S. Green Products"/>
    <s v="The Paint Can Holder Makes Painting Easier and Safer on Extension Ladders."/>
    <n v="20000"/>
    <n v="102"/>
    <x v="2"/>
    <n v="0"/>
    <n v="1"/>
    <b v="0"/>
    <s v="US"/>
    <s v="USD"/>
    <n v="1478542375"/>
    <n v="1476378775"/>
    <b v="0"/>
    <n v="6"/>
    <b v="0"/>
    <s v="technology/gadgets"/>
    <n v="1"/>
    <n v="17"/>
    <s v="01-Jun-1940"/>
    <x v="1"/>
    <x v="3"/>
    <x v="2"/>
  </r>
  <r>
    <n v="1917"/>
    <s v="Chronovisor:The MOST innovative watch for night time reading"/>
    <s v="Let's build a legendary brand altogether"/>
    <n v="390000"/>
    <n v="205025"/>
    <x v="2"/>
    <n v="0"/>
    <n v="1"/>
    <b v="0"/>
    <s v="HK"/>
    <s v="HKD"/>
    <n v="1486708133"/>
    <n v="1484116133"/>
    <b v="0"/>
    <n v="70"/>
    <b v="0"/>
    <s v="technology/gadgets"/>
    <n v="53"/>
    <n v="2928.93"/>
    <s v="18-Aug-1940"/>
    <x v="1"/>
    <x v="4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0"/>
    <n v="1"/>
    <b v="0"/>
    <s v="US"/>
    <s v="USD"/>
    <n v="1407869851"/>
    <n v="1404845851"/>
    <b v="0"/>
    <n v="9"/>
    <b v="0"/>
    <s v="technology/gadgets"/>
    <n v="1"/>
    <n v="28.89"/>
    <s v="17-Jun-1938"/>
    <x v="2"/>
    <x v="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"/>
    <n v="1"/>
    <b v="0"/>
    <s v="US"/>
    <s v="USD"/>
    <n v="1432069249"/>
    <n v="1429477249"/>
    <b v="0"/>
    <n v="8"/>
    <b v="0"/>
    <s v="technology/gadgets"/>
    <n v="47"/>
    <n v="29.63"/>
    <s v="18-Feb-1939"/>
    <x v="0"/>
    <x v="7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n v="0"/>
    <n v="1"/>
    <b v="0"/>
    <s v="GB"/>
    <s v="GBP"/>
    <n v="1445468400"/>
    <n v="1443042061"/>
    <b v="0"/>
    <n v="105"/>
    <b v="0"/>
    <s v="technology/gadgets"/>
    <n v="43"/>
    <n v="40.98"/>
    <s v="04-Jul-1939"/>
    <x v="0"/>
    <x v="10"/>
    <x v="2"/>
  </r>
  <r>
    <n v="1921"/>
    <s v="The Fine Spirits are making an album!"/>
    <s v="The Fine Spirits are making an album, but we need your help!"/>
    <n v="1500"/>
    <n v="2052"/>
    <x v="0"/>
    <n v="1"/>
    <n v="0"/>
    <b v="0"/>
    <s v="US"/>
    <s v="USD"/>
    <n v="1342243143"/>
    <n v="1339651143"/>
    <b v="0"/>
    <n v="38"/>
    <b v="1"/>
    <s v="music/indie rock"/>
    <n v="137"/>
    <n v="54"/>
    <s v="03-Sep-1936"/>
    <x v="4"/>
    <x v="1"/>
    <x v="4"/>
  </r>
  <r>
    <n v="1922"/>
    <s v="Low Weather // Debut Album"/>
    <s v="Low Weather's debut album is halfway finished.  With your help and your help alone we can record the rest!"/>
    <n v="2000"/>
    <n v="2311"/>
    <x v="0"/>
    <n v="1"/>
    <n v="0"/>
    <b v="0"/>
    <s v="US"/>
    <s v="USD"/>
    <n v="1386828507"/>
    <n v="1384236507"/>
    <b v="0"/>
    <n v="64"/>
    <b v="1"/>
    <s v="music/indie rock"/>
    <n v="116"/>
    <n v="36.11"/>
    <s v="23-Nov-1937"/>
    <x v="3"/>
    <x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1"/>
    <n v="0"/>
    <b v="0"/>
    <s v="US"/>
    <s v="USD"/>
    <n v="1317099540"/>
    <n v="1313612532"/>
    <b v="0"/>
    <n v="13"/>
    <b v="1"/>
    <s v="music/indie rock"/>
    <n v="241"/>
    <n v="23.15"/>
    <s v="18-Dec-1935"/>
    <x v="5"/>
    <x v="8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"/>
    <n v="0"/>
    <b v="0"/>
    <s v="US"/>
    <s v="USD"/>
    <n v="1389814380"/>
    <n v="1387390555"/>
    <b v="0"/>
    <n v="33"/>
    <b v="1"/>
    <s v="music/indie rock"/>
    <n v="114"/>
    <n v="104"/>
    <s v="24-Dec-1937"/>
    <x v="3"/>
    <x v="8"/>
    <x v="4"/>
  </r>
  <r>
    <n v="1925"/>
    <s v="The Freakniks Debut Album: Infinite Love"/>
    <s v="The Freakniks are making their psychedelic freak-folk debut studio album and they need your help."/>
    <n v="1500"/>
    <n v="1655"/>
    <x v="0"/>
    <n v="1"/>
    <n v="0"/>
    <b v="0"/>
    <s v="US"/>
    <s v="USD"/>
    <n v="1381449600"/>
    <n v="1379540288"/>
    <b v="0"/>
    <n v="52"/>
    <b v="1"/>
    <s v="music/indie rock"/>
    <n v="110"/>
    <n v="31.83"/>
    <s v="07-Oct-1937"/>
    <x v="3"/>
    <x v="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"/>
    <n v="0"/>
    <b v="0"/>
    <s v="US"/>
    <s v="USD"/>
    <n v="1288657560"/>
    <n v="1286319256"/>
    <b v="0"/>
    <n v="107"/>
    <b v="1"/>
    <s v="music/indie rock"/>
    <n v="195"/>
    <n v="27.39"/>
    <s v="20-Mar-1935"/>
    <x v="5"/>
    <x v="5"/>
    <x v="4"/>
  </r>
  <r>
    <n v="1927"/>
    <s v="GBS Detroit Presents Hampshire"/>
    <s v="Hampshire is headed to GBS Detroit."/>
    <n v="600"/>
    <n v="620"/>
    <x v="0"/>
    <n v="1"/>
    <n v="0"/>
    <b v="0"/>
    <s v="US"/>
    <s v="USD"/>
    <n v="1331182740"/>
    <n v="1329856839"/>
    <b v="0"/>
    <n v="11"/>
    <b v="1"/>
    <s v="music/indie rock"/>
    <n v="103"/>
    <n v="56.36"/>
    <s v="28-May-1936"/>
    <x v="4"/>
    <x v="6"/>
    <x v="4"/>
  </r>
  <r>
    <n v="1928"/>
    <s v="Jollyheads Circus Debut Album &quot;The Kaleidoscope Dawn&quot;"/>
    <s v="Help us master and release our debut album &quot;The Kaleidoscope Dawn&quot;"/>
    <n v="2550"/>
    <n v="2630"/>
    <x v="0"/>
    <n v="1"/>
    <n v="0"/>
    <b v="0"/>
    <s v="US"/>
    <s v="USD"/>
    <n v="1367940794"/>
    <n v="1365348794"/>
    <b v="0"/>
    <n v="34"/>
    <b v="1"/>
    <s v="music/indie rock"/>
    <n v="103"/>
    <n v="77.349999999999994"/>
    <s v="18-May-1937"/>
    <x v="3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"/>
    <n v="0"/>
    <b v="0"/>
    <s v="US"/>
    <s v="USD"/>
    <n v="1309825866"/>
    <n v="1306197066"/>
    <b v="0"/>
    <n v="75"/>
    <b v="1"/>
    <s v="music/indie rock"/>
    <n v="100"/>
    <n v="42.8"/>
    <s v="04-Oct-1935"/>
    <x v="5"/>
    <x v="2"/>
    <x v="4"/>
  </r>
  <r>
    <n v="1930"/>
    <s v="Magnetic Flowers Presents: Old, Cold. Losing It."/>
    <s v="We're nearly done recording, but we're out of money! Help us release the record!!!"/>
    <n v="1000"/>
    <n v="1270"/>
    <x v="0"/>
    <n v="1"/>
    <n v="0"/>
    <b v="0"/>
    <s v="US"/>
    <s v="USD"/>
    <n v="1373203482"/>
    <n v="1368019482"/>
    <b v="0"/>
    <n v="26"/>
    <b v="1"/>
    <s v="music/indie rock"/>
    <n v="127"/>
    <n v="48.85"/>
    <s v="14-Jun-1937"/>
    <x v="3"/>
    <x v="3"/>
    <x v="4"/>
  </r>
  <r>
    <n v="1931"/>
    <s v="New Lions After Dark EP!"/>
    <s v="We're an indie rock band from Clearwater, FL headed back into the studio to finish our latest EP."/>
    <n v="2000"/>
    <n v="2412.02"/>
    <x v="0"/>
    <n v="1"/>
    <n v="0"/>
    <b v="0"/>
    <s v="US"/>
    <s v="USD"/>
    <n v="1337657400"/>
    <n v="1336512309"/>
    <b v="0"/>
    <n v="50"/>
    <b v="1"/>
    <s v="music/indie rock"/>
    <n v="121"/>
    <n v="48.24"/>
    <s v="03-Aug-1936"/>
    <x v="4"/>
    <x v="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"/>
    <n v="0"/>
    <b v="0"/>
    <s v="US"/>
    <s v="USD"/>
    <n v="1327433173"/>
    <n v="1325618773"/>
    <b v="0"/>
    <n v="80"/>
    <b v="1"/>
    <s v="music/indie rock"/>
    <n v="107"/>
    <n v="70.209999999999994"/>
    <s v="16-Apr-1936"/>
    <x v="4"/>
    <x v="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"/>
    <n v="0"/>
    <b v="0"/>
    <s v="US"/>
    <s v="USD"/>
    <n v="1411787307"/>
    <n v="1409195307"/>
    <b v="0"/>
    <n v="110"/>
    <b v="1"/>
    <s v="music/indie rock"/>
    <n v="172"/>
    <n v="94.05"/>
    <s v="30-Jul-1938"/>
    <x v="2"/>
    <x v="1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"/>
    <n v="0"/>
    <b v="0"/>
    <s v="US"/>
    <s v="USD"/>
    <n v="1324789200"/>
    <n v="1321649321"/>
    <b v="0"/>
    <n v="77"/>
    <b v="1"/>
    <s v="music/indie rock"/>
    <n v="124"/>
    <n v="80.27"/>
    <s v="07-Mar-1936"/>
    <x v="4"/>
    <x v="5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"/>
    <n v="0"/>
    <b v="0"/>
    <s v="US"/>
    <s v="USD"/>
    <n v="1403326740"/>
    <n v="1400106171"/>
    <b v="0"/>
    <n v="50"/>
    <b v="1"/>
    <s v="music/indie rock"/>
    <n v="108"/>
    <n v="54.2"/>
    <s v="01-May-1938"/>
    <x v="2"/>
    <x v="6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"/>
    <n v="0"/>
    <b v="0"/>
    <s v="US"/>
    <s v="USD"/>
    <n v="1323151140"/>
    <n v="1320528070"/>
    <b v="0"/>
    <n v="145"/>
    <b v="1"/>
    <s v="music/indie rock"/>
    <n v="117"/>
    <n v="60.27"/>
    <s v="25-Feb-1936"/>
    <x v="4"/>
    <x v="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n v="1"/>
    <n v="0"/>
    <b v="0"/>
    <s v="US"/>
    <s v="USD"/>
    <n v="1339732740"/>
    <n v="1338346281"/>
    <b v="0"/>
    <n v="29"/>
    <b v="1"/>
    <s v="music/indie rock"/>
    <n v="187"/>
    <n v="38.74"/>
    <s v="21-Aug-1936"/>
    <x v="4"/>
    <x v="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"/>
    <n v="0"/>
    <b v="0"/>
    <s v="US"/>
    <s v="USD"/>
    <n v="1372741200"/>
    <n v="1370067231"/>
    <b v="0"/>
    <n v="114"/>
    <b v="1"/>
    <s v="music/indie rock"/>
    <n v="116"/>
    <n v="152.54"/>
    <s v="04-Jul-1937"/>
    <x v="3"/>
    <x v="1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"/>
    <n v="0"/>
    <b v="0"/>
    <s v="US"/>
    <s v="USD"/>
    <n v="1362955108"/>
    <n v="1360366708"/>
    <b v="0"/>
    <n v="96"/>
    <b v="1"/>
    <s v="music/indie rock"/>
    <n v="111"/>
    <n v="115.31"/>
    <s v="29-Mar-1937"/>
    <x v="3"/>
    <x v="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"/>
    <n v="0"/>
    <b v="0"/>
    <s v="US"/>
    <s v="USD"/>
    <n v="1308110340"/>
    <n v="1304770233"/>
    <b v="0"/>
    <n v="31"/>
    <b v="1"/>
    <s v="music/indie rock"/>
    <n v="171"/>
    <n v="35.840000000000003"/>
    <s v="20-Sep-1935"/>
    <x v="5"/>
    <x v="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"/>
    <n v="0"/>
    <b v="0"/>
    <s v="US"/>
    <s v="USD"/>
    <n v="1400137131"/>
    <n v="1397545131"/>
    <b v="1"/>
    <n v="4883"/>
    <b v="1"/>
    <s v="technology/hardware"/>
    <n v="126"/>
    <n v="64.569999999999993"/>
    <s v="05-Apr-1938"/>
    <x v="2"/>
    <x v="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"/>
    <n v="0"/>
    <b v="0"/>
    <s v="US"/>
    <s v="USD"/>
    <n v="1309809140"/>
    <n v="1302033140"/>
    <b v="1"/>
    <n v="95"/>
    <b v="1"/>
    <s v="technology/hardware"/>
    <n v="138"/>
    <n v="87.44"/>
    <s v="24-Aug-1935"/>
    <x v="5"/>
    <x v="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"/>
    <n v="0"/>
    <b v="0"/>
    <s v="US"/>
    <s v="USD"/>
    <n v="1470896916"/>
    <n v="1467008916"/>
    <b v="1"/>
    <n v="2478"/>
    <b v="1"/>
    <s v="technology/hardware"/>
    <n v="1705"/>
    <n v="68.819999999999993"/>
    <s v="29-Feb-1940"/>
    <x v="1"/>
    <x v="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"/>
    <n v="0"/>
    <b v="0"/>
    <s v="US"/>
    <s v="USD"/>
    <n v="1398952890"/>
    <n v="1396360890"/>
    <b v="1"/>
    <n v="1789"/>
    <b v="1"/>
    <s v="technology/hardware"/>
    <n v="788"/>
    <n v="176.2"/>
    <s v="24-Mar-1938"/>
    <x v="2"/>
    <x v="5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n v="1"/>
    <n v="0"/>
    <b v="0"/>
    <s v="ES"/>
    <s v="EUR"/>
    <n v="1436680958"/>
    <n v="1433224958"/>
    <b v="1"/>
    <n v="680"/>
    <b v="1"/>
    <s v="technology/hardware"/>
    <n v="348"/>
    <n v="511.79"/>
    <s v="28-Mar-1939"/>
    <x v="0"/>
    <x v="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"/>
    <n v="0"/>
    <b v="0"/>
    <s v="US"/>
    <s v="USD"/>
    <n v="1397961361"/>
    <n v="1392780961"/>
    <b v="1"/>
    <n v="70"/>
    <b v="1"/>
    <s v="technology/hardware"/>
    <n v="150"/>
    <n v="160.44"/>
    <s v="16-Feb-1938"/>
    <x v="2"/>
    <x v="7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"/>
    <n v="0"/>
    <b v="0"/>
    <s v="US"/>
    <s v="USD"/>
    <n v="1258955940"/>
    <n v="1255730520"/>
    <b v="1"/>
    <n v="23"/>
    <b v="1"/>
    <s v="technology/hardware"/>
    <n v="101"/>
    <n v="35"/>
    <s v="18-May-1934"/>
    <x v="6"/>
    <x v="6"/>
    <x v="2"/>
  </r>
  <r>
    <n v="1948"/>
    <s v="UDOO X86: The Most Powerful Maker Board Ever"/>
    <s v="10 times more powerful than Raspberry Pi 3, x86 64-bit architecture"/>
    <n v="100000"/>
    <n v="800211"/>
    <x v="0"/>
    <n v="1"/>
    <n v="0"/>
    <b v="0"/>
    <s v="US"/>
    <s v="USD"/>
    <n v="1465232520"/>
    <n v="1460557809"/>
    <b v="1"/>
    <n v="4245"/>
    <b v="1"/>
    <s v="technology/hardware"/>
    <n v="800"/>
    <n v="188.51"/>
    <s v="26-Dec-1939"/>
    <x v="0"/>
    <x v="8"/>
    <x v="2"/>
  </r>
  <r>
    <n v="1949"/>
    <s v="Shake Your Power"/>
    <s v="#ShakeYourPower brings clean energy to places in the world without electricity through the power of music."/>
    <n v="50000"/>
    <n v="53001.3"/>
    <x v="0"/>
    <n v="1"/>
    <n v="0"/>
    <b v="0"/>
    <s v="GB"/>
    <s v="GBP"/>
    <n v="1404986951"/>
    <n v="1402394951"/>
    <b v="1"/>
    <n v="943"/>
    <b v="1"/>
    <s v="technology/hardware"/>
    <n v="106"/>
    <n v="56.2"/>
    <s v="23-May-1938"/>
    <x v="2"/>
    <x v="6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1"/>
    <n v="0"/>
    <b v="0"/>
    <s v="US"/>
    <s v="USD"/>
    <n v="1303446073"/>
    <n v="1300767673"/>
    <b v="1"/>
    <n v="1876"/>
    <b v="1"/>
    <s v="technology/hardware"/>
    <n v="201"/>
    <n v="51.31"/>
    <s v="11-Aug-1935"/>
    <x v="5"/>
    <x v="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"/>
    <n v="0"/>
    <b v="0"/>
    <s v="US"/>
    <s v="USD"/>
    <n v="1478516737"/>
    <n v="1475921137"/>
    <b v="1"/>
    <n v="834"/>
    <b v="1"/>
    <s v="technology/hardware"/>
    <n v="212"/>
    <n v="127.36"/>
    <s v="28-May-1940"/>
    <x v="1"/>
    <x v="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"/>
    <n v="0"/>
    <b v="0"/>
    <s v="CA"/>
    <s v="CAD"/>
    <n v="1381934015"/>
    <n v="1378737215"/>
    <b v="1"/>
    <n v="682"/>
    <b v="1"/>
    <s v="technology/hardware"/>
    <n v="198"/>
    <n v="101.86"/>
    <s v="29-Sep-1937"/>
    <x v="3"/>
    <x v="1"/>
    <x v="2"/>
  </r>
  <r>
    <n v="1953"/>
    <s v="NTH Music Synthesizer"/>
    <s v="The NTH is an open source music synthesizer featuring instant fun, awesome sound, and a hackable design."/>
    <n v="15000"/>
    <n v="33892"/>
    <x v="0"/>
    <n v="1"/>
    <n v="0"/>
    <b v="0"/>
    <s v="US"/>
    <s v="USD"/>
    <n v="1330657200"/>
    <n v="1328158065"/>
    <b v="1"/>
    <n v="147"/>
    <b v="1"/>
    <s v="technology/hardware"/>
    <n v="226"/>
    <n v="230.56"/>
    <s v="11-May-1936"/>
    <x v="4"/>
    <x v="6"/>
    <x v="2"/>
  </r>
  <r>
    <n v="1954"/>
    <s v="Orison â€“ Rethink the Power of Energy"/>
    <s v="The First Home Battery System You Simply Plug in to Install"/>
    <n v="50000"/>
    <n v="349474"/>
    <x v="0"/>
    <n v="1"/>
    <n v="0"/>
    <b v="0"/>
    <s v="US"/>
    <s v="USD"/>
    <n v="1457758800"/>
    <n v="1453730176"/>
    <b v="1"/>
    <n v="415"/>
    <b v="1"/>
    <s v="technology/hardware"/>
    <n v="699"/>
    <n v="842.11"/>
    <s v="19-Oct-1939"/>
    <x v="0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1"/>
    <n v="0"/>
    <b v="0"/>
    <s v="US"/>
    <s v="USD"/>
    <n v="1337799600"/>
    <n v="1334989881"/>
    <b v="1"/>
    <n v="290"/>
    <b v="1"/>
    <s v="technology/hardware"/>
    <n v="399"/>
    <n v="577.28"/>
    <s v="18-Jul-1936"/>
    <x v="4"/>
    <x v="1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1"/>
    <n v="0"/>
    <b v="0"/>
    <s v="US"/>
    <s v="USD"/>
    <n v="1429391405"/>
    <n v="1425507005"/>
    <b v="1"/>
    <n v="365"/>
    <b v="1"/>
    <s v="technology/hardware"/>
    <n v="294"/>
    <n v="483.34"/>
    <s v="10-Jan-1939"/>
    <x v="0"/>
    <x v="9"/>
    <x v="2"/>
  </r>
  <r>
    <n v="1957"/>
    <s v="freeSoC and freeSoC Mini"/>
    <s v="An open hardware platform for the best microcontroller in the world."/>
    <n v="30000"/>
    <n v="50251.41"/>
    <x v="0"/>
    <n v="1"/>
    <n v="0"/>
    <b v="0"/>
    <s v="US"/>
    <s v="USD"/>
    <n v="1351304513"/>
    <n v="1348712513"/>
    <b v="1"/>
    <n v="660"/>
    <b v="1"/>
    <s v="technology/hardware"/>
    <n v="168"/>
    <n v="76.14"/>
    <s v="03-Dec-1936"/>
    <x v="4"/>
    <x v="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"/>
    <n v="0"/>
    <b v="0"/>
    <s v="US"/>
    <s v="USD"/>
    <n v="1364078561"/>
    <n v="1361490161"/>
    <b v="1"/>
    <n v="1356"/>
    <b v="1"/>
    <s v="technology/hardware"/>
    <n v="1436"/>
    <n v="74.11"/>
    <s v="09-Apr-1937"/>
    <x v="3"/>
    <x v="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n v="1"/>
    <n v="0"/>
    <b v="0"/>
    <s v="US"/>
    <s v="USD"/>
    <n v="1412121600"/>
    <n v="1408565860"/>
    <b v="1"/>
    <n v="424"/>
    <b v="1"/>
    <s v="technology/hardware"/>
    <n v="157"/>
    <n v="36.97"/>
    <s v="24-Jul-1938"/>
    <x v="2"/>
    <x v="10"/>
    <x v="2"/>
  </r>
  <r>
    <n v="1960"/>
    <s v="TREKKAYAK"/>
    <s v="Trekkayak is an ultralight, durable and inflatable boat to be carried in your backpack to cross a lake or paddle down a river."/>
    <n v="70000"/>
    <n v="82532"/>
    <x v="0"/>
    <n v="1"/>
    <n v="0"/>
    <b v="0"/>
    <s v="SE"/>
    <s v="SEK"/>
    <n v="1419151341"/>
    <n v="1416559341"/>
    <b v="1"/>
    <n v="33"/>
    <b v="1"/>
    <s v="technology/hardware"/>
    <n v="118"/>
    <n v="2500.9699999999998"/>
    <s v="12-Oct-1938"/>
    <x v="2"/>
    <x v="2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"/>
    <n v="0"/>
    <b v="0"/>
    <s v="US"/>
    <s v="USD"/>
    <n v="1349495940"/>
    <n v="1346042417"/>
    <b v="1"/>
    <n v="1633"/>
    <b v="1"/>
    <s v="technology/hardware"/>
    <n v="1105"/>
    <n v="67.69"/>
    <s v="06-Nov-1936"/>
    <x v="4"/>
    <x v="1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"/>
    <n v="0"/>
    <b v="0"/>
    <s v="US"/>
    <s v="USD"/>
    <n v="1400006636"/>
    <n v="1397414636"/>
    <b v="1"/>
    <n v="306"/>
    <b v="1"/>
    <s v="technology/hardware"/>
    <n v="193"/>
    <n v="63.05"/>
    <s v="04-Apr-1938"/>
    <x v="2"/>
    <x v="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"/>
    <n v="0"/>
    <b v="0"/>
    <s v="GB"/>
    <s v="GBP"/>
    <n v="1410862734"/>
    <n v="1407838734"/>
    <b v="1"/>
    <n v="205"/>
    <b v="1"/>
    <s v="technology/hardware"/>
    <n v="127"/>
    <n v="117.6"/>
    <s v="17-Jul-1938"/>
    <x v="2"/>
    <x v="1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"/>
    <n v="0"/>
    <b v="0"/>
    <s v="IT"/>
    <s v="EUR"/>
    <n v="1461306772"/>
    <n v="1458714772"/>
    <b v="1"/>
    <n v="1281"/>
    <b v="1"/>
    <s v="technology/hardware"/>
    <n v="260"/>
    <n v="180.75"/>
    <s v="08-Dec-1939"/>
    <x v="0"/>
    <x v="8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"/>
    <n v="0"/>
    <b v="0"/>
    <s v="US"/>
    <s v="USD"/>
    <n v="1326330000"/>
    <n v="1324433310"/>
    <b v="1"/>
    <n v="103"/>
    <b v="1"/>
    <s v="technology/hardware"/>
    <n v="262"/>
    <n v="127.32"/>
    <s v="04-Apr-1936"/>
    <x v="4"/>
    <x v="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"/>
    <n v="0"/>
    <b v="0"/>
    <s v="US"/>
    <s v="USD"/>
    <n v="1408021098"/>
    <n v="1405429098"/>
    <b v="1"/>
    <n v="1513"/>
    <b v="1"/>
    <s v="technology/hardware"/>
    <n v="207"/>
    <n v="136.63999999999999"/>
    <s v="23-Jun-1938"/>
    <x v="2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"/>
    <n v="0"/>
    <b v="0"/>
    <s v="US"/>
    <s v="USD"/>
    <n v="1398959729"/>
    <n v="1396367729"/>
    <b v="1"/>
    <n v="405"/>
    <b v="1"/>
    <s v="technology/hardware"/>
    <n v="370"/>
    <n v="182.78"/>
    <s v="24-Mar-1938"/>
    <x v="2"/>
    <x v="5"/>
    <x v="2"/>
  </r>
  <r>
    <n v="1968"/>
    <s v="XSHIFTER: World's First Affordable Wireless Shifting System"/>
    <s v="Bringing the advantages of wireless smart shifting to every cyclist. FITS ANY BIKE"/>
    <n v="50000"/>
    <n v="142483"/>
    <x v="0"/>
    <n v="1"/>
    <n v="0"/>
    <b v="0"/>
    <s v="US"/>
    <s v="USD"/>
    <n v="1480777515"/>
    <n v="1478095515"/>
    <b v="1"/>
    <n v="510"/>
    <b v="1"/>
    <s v="technology/hardware"/>
    <n v="285"/>
    <n v="279.38"/>
    <s v="18-Jun-1940"/>
    <x v="1"/>
    <x v="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1"/>
    <n v="0"/>
    <b v="0"/>
    <s v="GB"/>
    <s v="GBP"/>
    <n v="1470423668"/>
    <n v="1467831668"/>
    <b v="1"/>
    <n v="1887"/>
    <b v="1"/>
    <s v="technology/hardware"/>
    <n v="579"/>
    <n v="61.38"/>
    <s v="08-Mar-1940"/>
    <x v="1"/>
    <x v="5"/>
    <x v="2"/>
  </r>
  <r>
    <n v="1970"/>
    <s v="APOC: Mini Radiation Detector"/>
    <s v="The APOC is a gamma particle detector that will help you learn about radiation and find radioactive things!"/>
    <n v="5000"/>
    <n v="56590"/>
    <x v="0"/>
    <n v="1"/>
    <n v="0"/>
    <b v="0"/>
    <s v="US"/>
    <s v="USD"/>
    <n v="1366429101"/>
    <n v="1361248701"/>
    <b v="1"/>
    <n v="701"/>
    <b v="1"/>
    <s v="technology/hardware"/>
    <n v="1132"/>
    <n v="80.73"/>
    <s v="07-Apr-1937"/>
    <x v="3"/>
    <x v="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1"/>
    <n v="0"/>
    <b v="0"/>
    <s v="US"/>
    <s v="USD"/>
    <n v="1384488000"/>
    <n v="1381752061"/>
    <b v="1"/>
    <n v="3863"/>
    <b v="1"/>
    <s v="technology/hardware"/>
    <n v="263"/>
    <n v="272.36"/>
    <s v="29-Oct-1937"/>
    <x v="3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1"/>
    <n v="0"/>
    <b v="0"/>
    <s v="US"/>
    <s v="USD"/>
    <n v="1353201444"/>
    <n v="1350605844"/>
    <b v="1"/>
    <n v="238"/>
    <b v="1"/>
    <s v="technology/hardware"/>
    <n v="674"/>
    <n v="70.849999999999994"/>
    <s v="22-Dec-1936"/>
    <x v="4"/>
    <x v="8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1"/>
    <n v="0"/>
    <b v="0"/>
    <s v="US"/>
    <s v="USD"/>
    <n v="1470466800"/>
    <n v="1467134464"/>
    <b v="1"/>
    <n v="2051"/>
    <b v="1"/>
    <s v="technology/hardware"/>
    <n v="257"/>
    <n v="247.94"/>
    <s v="01-Mar-1940"/>
    <x v="1"/>
    <x v="5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"/>
    <n v="0"/>
    <b v="0"/>
    <s v="GB"/>
    <s v="GBP"/>
    <n v="1376899269"/>
    <n v="1371715269"/>
    <b v="1"/>
    <n v="402"/>
    <b v="1"/>
    <s v="technology/hardware"/>
    <n v="375"/>
    <n v="186.81"/>
    <s v="21-Jul-1937"/>
    <x v="3"/>
    <x v="10"/>
    <x v="2"/>
  </r>
  <r>
    <n v="1975"/>
    <s v="Bugle2: A DIY Phono Preamp"/>
    <s v="The Bugle2 is a second generation DIY kit phono preamplifier for vinyl playback."/>
    <n v="16000"/>
    <n v="33393.339999999997"/>
    <x v="0"/>
    <n v="1"/>
    <n v="0"/>
    <b v="0"/>
    <s v="US"/>
    <s v="USD"/>
    <n v="1362938851"/>
    <n v="1360346851"/>
    <b v="1"/>
    <n v="253"/>
    <b v="1"/>
    <s v="technology/hardware"/>
    <n v="209"/>
    <n v="131.99"/>
    <s v="29-Mar-1937"/>
    <x v="3"/>
    <x v="5"/>
    <x v="2"/>
  </r>
  <r>
    <n v="1976"/>
    <s v="Pi Lite white - Bright white LED display for Raspberry Pi"/>
    <s v="Can you help us make an ultra bright white one a reality?"/>
    <n v="4000"/>
    <n v="13864"/>
    <x v="0"/>
    <n v="1"/>
    <n v="0"/>
    <b v="0"/>
    <s v="GB"/>
    <s v="GBP"/>
    <n v="1373751325"/>
    <n v="1371159325"/>
    <b v="1"/>
    <n v="473"/>
    <b v="1"/>
    <s v="technology/hardware"/>
    <n v="347"/>
    <n v="29.31"/>
    <s v="15-Jul-1937"/>
    <x v="3"/>
    <x v="10"/>
    <x v="2"/>
  </r>
  <r>
    <n v="1977"/>
    <s v="Ario: Smart Lighting. Better Health."/>
    <s v="Ario learns about you, syncs your body clock, and keeps you healthy through natural lighting patterns."/>
    <n v="50000"/>
    <n v="201165"/>
    <x v="0"/>
    <n v="1"/>
    <n v="0"/>
    <b v="0"/>
    <s v="US"/>
    <s v="USD"/>
    <n v="1450511940"/>
    <n v="1446527540"/>
    <b v="1"/>
    <n v="821"/>
    <b v="1"/>
    <s v="technology/hardware"/>
    <n v="402"/>
    <n v="245.02"/>
    <s v="08-Aug-1939"/>
    <x v="0"/>
    <x v="4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"/>
    <n v="0"/>
    <b v="0"/>
    <s v="US"/>
    <s v="USD"/>
    <n v="1339484400"/>
    <n v="1336627492"/>
    <b v="1"/>
    <n v="388"/>
    <b v="1"/>
    <s v="technology/hardware"/>
    <n v="1027"/>
    <n v="1323.25"/>
    <s v="04-Aug-1936"/>
    <x v="4"/>
    <x v="4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n v="1"/>
    <n v="0"/>
    <b v="0"/>
    <s v="US"/>
    <s v="USD"/>
    <n v="1447909140"/>
    <n v="1444734146"/>
    <b v="1"/>
    <n v="813"/>
    <b v="1"/>
    <s v="technology/hardware"/>
    <n v="115"/>
    <n v="282.66000000000003"/>
    <s v="21-Jul-1939"/>
    <x v="0"/>
    <x v="10"/>
    <x v="2"/>
  </r>
  <r>
    <n v="1980"/>
    <s v="YOUMO - Your Smart Modular Power Strip"/>
    <s v="Multi-power charging that is smarter, stylish and designed for you."/>
    <n v="50000"/>
    <n v="177412.01"/>
    <x v="0"/>
    <n v="1"/>
    <n v="0"/>
    <b v="0"/>
    <s v="DE"/>
    <s v="EUR"/>
    <n v="1459684862"/>
    <n v="1456232462"/>
    <b v="1"/>
    <n v="1945"/>
    <b v="1"/>
    <s v="technology/hardware"/>
    <n v="355"/>
    <n v="91.21"/>
    <s v="13-Nov-1939"/>
    <x v="0"/>
    <x v="1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0"/>
    <n v="1"/>
    <b v="0"/>
    <s v="CA"/>
    <s v="CAD"/>
    <n v="1404926665"/>
    <n v="1402334665"/>
    <b v="0"/>
    <n v="12"/>
    <b v="0"/>
    <s v="photography/people"/>
    <n v="5"/>
    <n v="31.75"/>
    <s v="23-May-1938"/>
    <x v="2"/>
    <x v="6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n v="1"/>
    <b v="0"/>
    <s v="HK"/>
    <s v="HKD"/>
    <n v="1480863887"/>
    <n v="1478268287"/>
    <b v="0"/>
    <n v="0"/>
    <b v="0"/>
    <s v="photography/people"/>
    <n v="0"/>
    <e v="#DIV/0!"/>
    <s v="20-Jun-1940"/>
    <x v="1"/>
    <x v="3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0"/>
    <n v="1"/>
    <b v="0"/>
    <s v="US"/>
    <s v="USD"/>
    <n v="1472799600"/>
    <n v="1470874618"/>
    <b v="0"/>
    <n v="16"/>
    <b v="0"/>
    <s v="photography/people"/>
    <n v="4"/>
    <n v="88.69"/>
    <s v="07-Apr-1940"/>
    <x v="1"/>
    <x v="0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"/>
    <n v="1"/>
    <b v="0"/>
    <s v="US"/>
    <s v="USD"/>
    <n v="1417377481"/>
    <n v="1412189881"/>
    <b v="0"/>
    <n v="7"/>
    <b v="0"/>
    <s v="photography/people"/>
    <n v="21"/>
    <n v="453.14"/>
    <s v="29-Aug-1938"/>
    <x v="2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0"/>
    <n v="1"/>
    <b v="0"/>
    <s v="GB"/>
    <s v="GBP"/>
    <n v="1470178800"/>
    <n v="1467650771"/>
    <b v="0"/>
    <n v="4"/>
    <b v="0"/>
    <s v="photography/people"/>
    <n v="3"/>
    <n v="12.75"/>
    <s v="06-Mar-1940"/>
    <x v="1"/>
    <x v="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n v="1"/>
    <b v="0"/>
    <s v="GB"/>
    <s v="GBP"/>
    <n v="1457947483"/>
    <n v="1455359083"/>
    <b v="0"/>
    <n v="1"/>
    <b v="0"/>
    <s v="photography/people"/>
    <n v="0"/>
    <n v="1"/>
    <s v="04-Nov-1939"/>
    <x v="0"/>
    <x v="11"/>
    <x v="8"/>
  </r>
  <r>
    <n v="1987"/>
    <s v="Ethiopia: Beheld"/>
    <s v="A collection of images that depicts the beauty and diversity within Ethiopia"/>
    <n v="5500"/>
    <n v="2336"/>
    <x v="2"/>
    <n v="0"/>
    <n v="1"/>
    <b v="0"/>
    <s v="GB"/>
    <s v="GBP"/>
    <n v="1425223276"/>
    <n v="1422631276"/>
    <b v="0"/>
    <n v="28"/>
    <b v="0"/>
    <s v="photography/people"/>
    <n v="42"/>
    <n v="83.43"/>
    <s v="12-Dec-1938"/>
    <x v="2"/>
    <x v="8"/>
    <x v="8"/>
  </r>
  <r>
    <n v="1988"/>
    <s v="Phillip Michael Photography"/>
    <s v="Expressing art in an image!"/>
    <n v="6000"/>
    <n v="25"/>
    <x v="2"/>
    <n v="0"/>
    <n v="1"/>
    <b v="0"/>
    <s v="US"/>
    <s v="USD"/>
    <n v="1440094742"/>
    <n v="1437502742"/>
    <b v="0"/>
    <n v="1"/>
    <b v="0"/>
    <s v="photography/people"/>
    <n v="0"/>
    <n v="25"/>
    <s v="10-May-1939"/>
    <x v="0"/>
    <x v="6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"/>
    <n v="1"/>
    <b v="0"/>
    <s v="US"/>
    <s v="USD"/>
    <n v="1481473208"/>
    <n v="1478881208"/>
    <b v="0"/>
    <n v="1"/>
    <b v="0"/>
    <s v="photography/people"/>
    <n v="1"/>
    <n v="50"/>
    <s v="26-Jun-1940"/>
    <x v="1"/>
    <x v="3"/>
    <x v="8"/>
  </r>
  <r>
    <n v="1990"/>
    <s v="The Virgin of the Path"/>
    <s v="An art nude photography book that includes traditional black and white sepia nudes as well as experimiental color nudes."/>
    <n v="3000"/>
    <n v="509"/>
    <x v="2"/>
    <n v="0"/>
    <n v="1"/>
    <b v="0"/>
    <s v="US"/>
    <s v="USD"/>
    <n v="1455338532"/>
    <n v="1454042532"/>
    <b v="0"/>
    <n v="5"/>
    <b v="0"/>
    <s v="photography/people"/>
    <n v="17"/>
    <n v="101.8"/>
    <s v="22-Oct-1939"/>
    <x v="0"/>
    <x v="2"/>
    <x v="8"/>
  </r>
  <r>
    <n v="1991"/>
    <s v="Portraits of Resilience"/>
    <s v="Taking (and giving) professional portraits of survivors of human trafficking in Myanmar."/>
    <n v="2000"/>
    <n v="140"/>
    <x v="2"/>
    <n v="0"/>
    <n v="1"/>
    <b v="0"/>
    <s v="US"/>
    <s v="USD"/>
    <n v="1435958786"/>
    <n v="1434144386"/>
    <b v="0"/>
    <n v="3"/>
    <b v="0"/>
    <s v="photography/people"/>
    <n v="7"/>
    <n v="46.67"/>
    <s v="06-Apr-1939"/>
    <x v="0"/>
    <x v="0"/>
    <x v="8"/>
  </r>
  <r>
    <n v="1992"/>
    <s v="The Wonderful World of Princes &amp; Princesses"/>
    <s v="A complete revamp of all the Disney Princes &amp; Princesses!"/>
    <n v="1500"/>
    <n v="2"/>
    <x v="2"/>
    <n v="0"/>
    <n v="1"/>
    <b v="0"/>
    <s v="US"/>
    <s v="USD"/>
    <n v="1424229991"/>
    <n v="1421637991"/>
    <b v="0"/>
    <n v="2"/>
    <b v="0"/>
    <s v="photography/people"/>
    <n v="0"/>
    <n v="1"/>
    <s v="02-Dec-1938"/>
    <x v="2"/>
    <x v="8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n v="1"/>
    <b v="0"/>
    <s v="GB"/>
    <s v="GBP"/>
    <n v="1450706837"/>
    <n v="1448114837"/>
    <b v="0"/>
    <n v="0"/>
    <b v="0"/>
    <s v="photography/people"/>
    <n v="0"/>
    <e v="#DIV/0!"/>
    <s v="24-Aug-1939"/>
    <x v="0"/>
    <x v="4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n v="1"/>
    <b v="0"/>
    <s v="US"/>
    <s v="USD"/>
    <n v="1481072942"/>
    <n v="1475885342"/>
    <b v="0"/>
    <n v="0"/>
    <b v="0"/>
    <s v="photography/people"/>
    <n v="0"/>
    <e v="#DIV/0!"/>
    <s v="27-May-1940"/>
    <x v="1"/>
    <x v="6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n v="0"/>
    <n v="1"/>
    <b v="0"/>
    <s v="CA"/>
    <s v="CAD"/>
    <n v="1437082736"/>
    <n v="1435354736"/>
    <b v="0"/>
    <n v="3"/>
    <b v="0"/>
    <s v="photography/people"/>
    <n v="8"/>
    <n v="26"/>
    <s v="18-Apr-1939"/>
    <x v="0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n v="1"/>
    <b v="0"/>
    <s v="US"/>
    <s v="USD"/>
    <n v="1405021211"/>
    <n v="1402429211"/>
    <b v="0"/>
    <n v="0"/>
    <b v="0"/>
    <s v="photography/people"/>
    <n v="0"/>
    <e v="#DIV/0!"/>
    <s v="24-May-1938"/>
    <x v="2"/>
    <x v="6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n v="1"/>
    <b v="0"/>
    <s v="US"/>
    <s v="USD"/>
    <n v="1409091612"/>
    <n v="1406499612"/>
    <b v="0"/>
    <n v="0"/>
    <b v="0"/>
    <s v="photography/people"/>
    <n v="0"/>
    <e v="#DIV/0!"/>
    <s v="03-Jul-1938"/>
    <x v="2"/>
    <x v="1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n v="0"/>
    <n v="1"/>
    <b v="0"/>
    <s v="US"/>
    <s v="USD"/>
    <n v="1406861438"/>
    <n v="1402973438"/>
    <b v="0"/>
    <n v="3"/>
    <b v="0"/>
    <s v="photography/people"/>
    <n v="26"/>
    <n v="218.33"/>
    <s v="29-May-1938"/>
    <x v="2"/>
    <x v="6"/>
    <x v="8"/>
  </r>
  <r>
    <n v="1999"/>
    <s v="Planet Venus"/>
    <s v="This is a portrait photo project aiming to inspire women to explore themselves and live their passion"/>
    <n v="31000"/>
    <n v="236"/>
    <x v="2"/>
    <n v="0"/>
    <n v="1"/>
    <b v="0"/>
    <s v="GB"/>
    <s v="GBP"/>
    <n v="1415882108"/>
    <n v="1413286508"/>
    <b v="0"/>
    <n v="7"/>
    <b v="0"/>
    <s v="photography/people"/>
    <n v="1"/>
    <n v="33.71"/>
    <s v="09-Sep-1938"/>
    <x v="2"/>
    <x v="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n v="0"/>
    <n v="1"/>
    <b v="0"/>
    <s v="CA"/>
    <s v="CAD"/>
    <n v="1452120613"/>
    <n v="1449528613"/>
    <b v="0"/>
    <n v="25"/>
    <b v="0"/>
    <s v="photography/people"/>
    <n v="13"/>
    <n v="25"/>
    <s v="07-Sep-1939"/>
    <x v="0"/>
    <x v="1"/>
    <x v="8"/>
  </r>
  <r>
    <n v="2001"/>
    <s v="Nuimo: Seamless Smart Home Interface"/>
    <s v="Nuimo is a universal controller for the internet of things. Control your music, lights, locks and more."/>
    <n v="55000"/>
    <n v="210171"/>
    <x v="0"/>
    <n v="1"/>
    <n v="0"/>
    <b v="0"/>
    <s v="DE"/>
    <s v="EUR"/>
    <n v="1434139200"/>
    <n v="1431406916"/>
    <b v="1"/>
    <n v="1637"/>
    <b v="1"/>
    <s v="technology/hardware"/>
    <n v="382"/>
    <n v="128.38999999999999"/>
    <s v="10-Mar-1939"/>
    <x v="0"/>
    <x v="5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1"/>
    <n v="0"/>
    <b v="0"/>
    <s v="US"/>
    <s v="USD"/>
    <n v="1485191143"/>
    <n v="1482599143"/>
    <b v="1"/>
    <n v="1375"/>
    <b v="1"/>
    <s v="technology/hardware"/>
    <n v="217"/>
    <n v="78.83"/>
    <s v="02-Aug-1940"/>
    <x v="1"/>
    <x v="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1"/>
    <n v="0"/>
    <b v="0"/>
    <s v="US"/>
    <s v="USD"/>
    <n v="1278111600"/>
    <n v="1276830052"/>
    <b v="1"/>
    <n v="17"/>
    <b v="1"/>
    <s v="technology/hardware"/>
    <n v="312"/>
    <n v="91.76"/>
    <s v="15-Dec-1934"/>
    <x v="6"/>
    <x v="8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1"/>
    <n v="0"/>
    <b v="0"/>
    <s v="US"/>
    <s v="USD"/>
    <n v="1405002663"/>
    <n v="1402410663"/>
    <b v="1"/>
    <n v="354"/>
    <b v="1"/>
    <s v="technology/hardware"/>
    <n v="234"/>
    <n v="331.1"/>
    <s v="24-May-1938"/>
    <x v="2"/>
    <x v="6"/>
    <x v="2"/>
  </r>
  <r>
    <n v="2005"/>
    <s v="bassAware Holster"/>
    <s v="The bassAware Holster is a new type of wearable audio technology that uses vibration to create a massive bass experience."/>
    <n v="30000"/>
    <n v="37104.03"/>
    <x v="0"/>
    <n v="1"/>
    <n v="0"/>
    <b v="0"/>
    <s v="US"/>
    <s v="USD"/>
    <n v="1381895940"/>
    <n v="1379532618"/>
    <b v="1"/>
    <n v="191"/>
    <b v="1"/>
    <s v="technology/hardware"/>
    <n v="124"/>
    <n v="194.26"/>
    <s v="07-Oct-1937"/>
    <x v="3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1"/>
    <n v="0"/>
    <b v="0"/>
    <s v="US"/>
    <s v="USD"/>
    <n v="1417611645"/>
    <n v="1414584045"/>
    <b v="1"/>
    <n v="303"/>
    <b v="1"/>
    <s v="technology/hardware"/>
    <n v="248"/>
    <n v="408.98"/>
    <s v="22-Sep-1938"/>
    <x v="2"/>
    <x v="1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"/>
    <n v="0"/>
    <b v="0"/>
    <s v="US"/>
    <s v="USD"/>
    <n v="1282622400"/>
    <n v="1276891586"/>
    <b v="1"/>
    <n v="137"/>
    <b v="1"/>
    <s v="technology/hardware"/>
    <n v="116"/>
    <n v="84.46"/>
    <s v="15-Dec-1934"/>
    <x v="6"/>
    <x v="8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"/>
    <n v="0"/>
    <b v="0"/>
    <s v="US"/>
    <s v="USD"/>
    <n v="1316442622"/>
    <n v="1312641022"/>
    <b v="1"/>
    <n v="41"/>
    <b v="1"/>
    <s v="technology/hardware"/>
    <n v="117"/>
    <n v="44.85"/>
    <s v="08-Dec-1935"/>
    <x v="5"/>
    <x v="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1"/>
    <n v="0"/>
    <b v="0"/>
    <s v="DE"/>
    <s v="EUR"/>
    <n v="1479890743"/>
    <n v="1476776743"/>
    <b v="1"/>
    <n v="398"/>
    <b v="1"/>
    <s v="technology/hardware"/>
    <n v="305"/>
    <n v="383.36"/>
    <s v="05-Jun-1940"/>
    <x v="1"/>
    <x v="3"/>
    <x v="2"/>
  </r>
  <r>
    <n v="2010"/>
    <s v="Weighitz: Weigh Smarter"/>
    <s v="Weighitz are miniature smart scales designed to weigh anything in the home."/>
    <n v="30000"/>
    <n v="96015.9"/>
    <x v="0"/>
    <n v="1"/>
    <n v="0"/>
    <b v="0"/>
    <s v="US"/>
    <s v="USD"/>
    <n v="1471564491"/>
    <n v="1468972491"/>
    <b v="1"/>
    <n v="1737"/>
    <b v="1"/>
    <s v="technology/hardware"/>
    <n v="320"/>
    <n v="55.28"/>
    <s v="19-Mar-1940"/>
    <x v="1"/>
    <x v="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1"/>
    <n v="0"/>
    <b v="0"/>
    <s v="AT"/>
    <s v="EUR"/>
    <n v="1452553200"/>
    <n v="1449650173"/>
    <b v="1"/>
    <n v="971"/>
    <b v="1"/>
    <s v="technology/hardware"/>
    <n v="820"/>
    <n v="422.02"/>
    <s v="08-Sep-1939"/>
    <x v="0"/>
    <x v="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1"/>
    <n v="0"/>
    <b v="0"/>
    <s v="US"/>
    <s v="USD"/>
    <n v="1423165441"/>
    <n v="1420573441"/>
    <b v="1"/>
    <n v="183"/>
    <b v="1"/>
    <s v="technology/hardware"/>
    <n v="235"/>
    <n v="64.180000000000007"/>
    <s v="21-Nov-1938"/>
    <x v="2"/>
    <x v="1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"/>
    <n v="0"/>
    <b v="0"/>
    <s v="US"/>
    <s v="USD"/>
    <n v="1468019014"/>
    <n v="1462835014"/>
    <b v="1"/>
    <n v="4562"/>
    <b v="1"/>
    <s v="technology/hardware"/>
    <n v="495"/>
    <n v="173.58"/>
    <s v="18-Jan-1940"/>
    <x v="1"/>
    <x v="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1"/>
    <n v="0"/>
    <b v="0"/>
    <s v="US"/>
    <s v="USD"/>
    <n v="1364184539"/>
    <n v="1361250539"/>
    <b v="1"/>
    <n v="26457"/>
    <b v="1"/>
    <s v="technology/hardware"/>
    <n v="7814"/>
    <n v="88.6"/>
    <s v="07-Apr-1937"/>
    <x v="3"/>
    <x v="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n v="1"/>
    <n v="0"/>
    <b v="0"/>
    <s v="US"/>
    <s v="USD"/>
    <n v="1315602163"/>
    <n v="1313010163"/>
    <b v="1"/>
    <n v="162"/>
    <b v="1"/>
    <s v="technology/hardware"/>
    <n v="113"/>
    <n v="50.22"/>
    <s v="12-Dec-1935"/>
    <x v="5"/>
    <x v="8"/>
    <x v="2"/>
  </r>
  <r>
    <n v="2016"/>
    <s v="Hydra: a triple-output power supply for electronics projects"/>
    <s v="A smart, compact power supply designed to power anything, anywhere"/>
    <n v="10000"/>
    <n v="92154.22"/>
    <x v="0"/>
    <n v="1"/>
    <n v="0"/>
    <b v="0"/>
    <s v="US"/>
    <s v="USD"/>
    <n v="1362863299"/>
    <n v="1360271299"/>
    <b v="1"/>
    <n v="479"/>
    <b v="1"/>
    <s v="technology/hardware"/>
    <n v="922"/>
    <n v="192.39"/>
    <s v="28-Mar-1937"/>
    <x v="3"/>
    <x v="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"/>
    <n v="0"/>
    <b v="0"/>
    <s v="US"/>
    <s v="USD"/>
    <n v="1332561600"/>
    <n v="1329873755"/>
    <b v="1"/>
    <n v="426"/>
    <b v="1"/>
    <s v="technology/hardware"/>
    <n v="125"/>
    <n v="73.42"/>
    <s v="28-May-1936"/>
    <x v="4"/>
    <x v="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"/>
    <n v="0"/>
    <b v="0"/>
    <s v="IE"/>
    <s v="EUR"/>
    <n v="1439455609"/>
    <n v="1436863609"/>
    <b v="1"/>
    <n v="450"/>
    <b v="1"/>
    <s v="technology/hardware"/>
    <n v="102"/>
    <n v="147.68"/>
    <s v="03-May-1939"/>
    <x v="0"/>
    <x v="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"/>
    <n v="0"/>
    <b v="0"/>
    <s v="US"/>
    <s v="USD"/>
    <n v="1474563621"/>
    <n v="1471971621"/>
    <b v="1"/>
    <n v="1780"/>
    <b v="1"/>
    <s v="technology/hardware"/>
    <n v="485"/>
    <n v="108.97"/>
    <s v="18-Apr-1940"/>
    <x v="1"/>
    <x v="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"/>
    <n v="0"/>
    <b v="0"/>
    <s v="US"/>
    <s v="USD"/>
    <n v="1400108640"/>
    <n v="1396923624"/>
    <b v="1"/>
    <n v="122"/>
    <b v="1"/>
    <s v="technology/hardware"/>
    <n v="192"/>
    <n v="23.65"/>
    <s v="30-Mar-1938"/>
    <x v="2"/>
    <x v="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"/>
    <n v="0"/>
    <b v="0"/>
    <s v="US"/>
    <s v="USD"/>
    <n v="1411522897"/>
    <n v="1407634897"/>
    <b v="1"/>
    <n v="95"/>
    <b v="1"/>
    <s v="technology/hardware"/>
    <n v="281"/>
    <n v="147.94999999999999"/>
    <s v="15-Jul-1938"/>
    <x v="2"/>
    <x v="1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"/>
    <n v="0"/>
    <b v="0"/>
    <s v="US"/>
    <s v="USD"/>
    <n v="1465652372"/>
    <n v="1463060372"/>
    <b v="1"/>
    <n v="325"/>
    <b v="1"/>
    <s v="technology/hardware"/>
    <n v="125"/>
    <n v="385.04"/>
    <s v="20-Jan-1940"/>
    <x v="1"/>
    <x v="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"/>
    <n v="0"/>
    <b v="0"/>
    <s v="US"/>
    <s v="USD"/>
    <n v="1434017153"/>
    <n v="1431425153"/>
    <b v="1"/>
    <n v="353"/>
    <b v="1"/>
    <s v="technology/hardware"/>
    <n v="161"/>
    <n v="457.39"/>
    <s v="10-Mar-1939"/>
    <x v="0"/>
    <x v="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1"/>
    <n v="0"/>
    <b v="0"/>
    <s v="US"/>
    <s v="USD"/>
    <n v="1344826800"/>
    <n v="1341875544"/>
    <b v="1"/>
    <n v="105"/>
    <b v="1"/>
    <s v="technology/hardware"/>
    <n v="585"/>
    <n v="222.99"/>
    <s v="25-Sep-1936"/>
    <x v="4"/>
    <x v="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1"/>
    <n v="0"/>
    <b v="0"/>
    <s v="DE"/>
    <s v="EUR"/>
    <n v="1433996746"/>
    <n v="1431404746"/>
    <b v="1"/>
    <n v="729"/>
    <b v="1"/>
    <s v="technology/hardware"/>
    <n v="201"/>
    <n v="220.74"/>
    <s v="10-Mar-1939"/>
    <x v="0"/>
    <x v="5"/>
    <x v="2"/>
  </r>
  <r>
    <n v="2026"/>
    <s v="MIDI Sprout - Biodata Sonification Device"/>
    <s v="MIDI Sprout enables plants to play synthesizers in real time."/>
    <n v="25000"/>
    <n v="33370.769999999997"/>
    <x v="0"/>
    <n v="1"/>
    <n v="0"/>
    <b v="0"/>
    <s v="US"/>
    <s v="USD"/>
    <n v="1398052740"/>
    <n v="1394127585"/>
    <b v="1"/>
    <n v="454"/>
    <b v="1"/>
    <s v="technology/hardware"/>
    <n v="133"/>
    <n v="73.5"/>
    <s v="02-Mar-1938"/>
    <x v="2"/>
    <x v="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"/>
    <n v="0"/>
    <b v="0"/>
    <s v="US"/>
    <s v="USD"/>
    <n v="1427740319"/>
    <n v="1423855919"/>
    <b v="1"/>
    <n v="539"/>
    <b v="1"/>
    <s v="technology/hardware"/>
    <n v="120"/>
    <n v="223.1"/>
    <s v="24-Dec-1938"/>
    <x v="2"/>
    <x v="8"/>
    <x v="2"/>
  </r>
  <r>
    <n v="2028"/>
    <s v="Building the Open Source Bussard Fusion Reactor "/>
    <s v="Building an open source Bussard fusion reactor, aka the Polywell."/>
    <n v="3000"/>
    <n v="3785"/>
    <x v="0"/>
    <n v="1"/>
    <n v="0"/>
    <b v="0"/>
    <s v="US"/>
    <s v="USD"/>
    <n v="1268690100"/>
    <n v="1265493806"/>
    <b v="1"/>
    <n v="79"/>
    <b v="1"/>
    <s v="technology/hardware"/>
    <n v="126"/>
    <n v="47.91"/>
    <s v="23-Aug-1934"/>
    <x v="6"/>
    <x v="4"/>
    <x v="2"/>
  </r>
  <r>
    <n v="2029"/>
    <s v="Lumin8 Pro"/>
    <s v="Lumin8 Pro is a fun and easy to use light controller that makes light dance to your favorite music."/>
    <n v="2500"/>
    <n v="9030"/>
    <x v="0"/>
    <n v="1"/>
    <n v="0"/>
    <b v="0"/>
    <s v="US"/>
    <s v="USD"/>
    <n v="1409099481"/>
    <n v="1406507481"/>
    <b v="1"/>
    <n v="94"/>
    <b v="1"/>
    <s v="technology/hardware"/>
    <n v="361"/>
    <n v="96.06"/>
    <s v="04-Jul-1938"/>
    <x v="2"/>
    <x v="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"/>
    <n v="0"/>
    <b v="0"/>
    <s v="GB"/>
    <s v="GBP"/>
    <n v="1354233296"/>
    <n v="1351641296"/>
    <b v="1"/>
    <n v="625"/>
    <b v="1"/>
    <s v="technology/hardware"/>
    <n v="226"/>
    <n v="118.61"/>
    <s v="01-Jan-1937"/>
    <x v="3"/>
    <x v="9"/>
    <x v="2"/>
  </r>
  <r>
    <n v="2031"/>
    <s v="Linkio: the $100 Smart Home Devices Solution"/>
    <s v="With Linkio you can use your smartphone to control every electronic you own- for only $100!"/>
    <n v="50000"/>
    <n v="60175"/>
    <x v="0"/>
    <n v="1"/>
    <n v="0"/>
    <b v="0"/>
    <s v="NL"/>
    <s v="EUR"/>
    <n v="1420765200"/>
    <n v="1417506853"/>
    <b v="1"/>
    <n v="508"/>
    <b v="1"/>
    <s v="technology/hardware"/>
    <n v="120"/>
    <n v="118.45"/>
    <s v="22-Oct-1938"/>
    <x v="2"/>
    <x v="2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"/>
    <n v="0"/>
    <b v="0"/>
    <s v="US"/>
    <s v="USD"/>
    <n v="1481778000"/>
    <n v="1479216874"/>
    <b v="1"/>
    <n v="531"/>
    <b v="1"/>
    <s v="technology/hardware"/>
    <n v="304"/>
    <n v="143.21"/>
    <s v="30-Jun-1940"/>
    <x v="1"/>
    <x v="3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"/>
    <n v="0"/>
    <b v="0"/>
    <s v="US"/>
    <s v="USD"/>
    <n v="1398477518"/>
    <n v="1395885518"/>
    <b v="1"/>
    <n v="158"/>
    <b v="1"/>
    <s v="technology/hardware"/>
    <n v="179"/>
    <n v="282.72000000000003"/>
    <s v="19-Mar-1938"/>
    <x v="2"/>
    <x v="5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1"/>
    <n v="0"/>
    <b v="0"/>
    <s v="US"/>
    <s v="USD"/>
    <n v="1430981880"/>
    <n v="1426216033"/>
    <b v="1"/>
    <n v="508"/>
    <b v="1"/>
    <s v="technology/hardware"/>
    <n v="387"/>
    <n v="593.94000000000005"/>
    <s v="17-Jan-1939"/>
    <x v="0"/>
    <x v="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1"/>
    <n v="0"/>
    <b v="0"/>
    <s v="US"/>
    <s v="USD"/>
    <n v="1450486800"/>
    <n v="1446562807"/>
    <b v="1"/>
    <n v="644"/>
    <b v="1"/>
    <s v="technology/hardware"/>
    <n v="211"/>
    <n v="262.16000000000003"/>
    <s v="08-Aug-1939"/>
    <x v="0"/>
    <x v="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"/>
    <n v="0"/>
    <b v="0"/>
    <s v="US"/>
    <s v="USD"/>
    <n v="1399668319"/>
    <n v="1397076319"/>
    <b v="1"/>
    <n v="848"/>
    <b v="1"/>
    <s v="technology/hardware"/>
    <n v="132"/>
    <n v="46.58"/>
    <s v="31-Mar-1938"/>
    <x v="2"/>
    <x v="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1"/>
    <n v="0"/>
    <b v="0"/>
    <s v="US"/>
    <s v="USD"/>
    <n v="1388383353"/>
    <n v="1383195753"/>
    <b v="1"/>
    <n v="429"/>
    <b v="1"/>
    <s v="technology/hardware"/>
    <n v="300"/>
    <n v="70.040000000000006"/>
    <s v="12-Nov-1937"/>
    <x v="3"/>
    <x v="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n v="1"/>
    <n v="0"/>
    <b v="0"/>
    <s v="GB"/>
    <s v="GBP"/>
    <n v="1372701600"/>
    <n v="1369895421"/>
    <b v="1"/>
    <n v="204"/>
    <b v="1"/>
    <s v="technology/hardware"/>
    <n v="421"/>
    <n v="164.91"/>
    <s v="02-Jul-1937"/>
    <x v="3"/>
    <x v="1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n v="1"/>
    <n v="0"/>
    <b v="0"/>
    <s v="US"/>
    <s v="USD"/>
    <n v="1480568340"/>
    <n v="1477996325"/>
    <b v="1"/>
    <n v="379"/>
    <b v="1"/>
    <s v="technology/hardware"/>
    <n v="136"/>
    <n v="449.26"/>
    <s v="17-Jun-1940"/>
    <x v="1"/>
    <x v="3"/>
    <x v="2"/>
  </r>
  <r>
    <n v="2040"/>
    <s v="Programmable Capacitor"/>
    <s v="4.29 Billion+ Capacitor Combinations._x000a_No Coding Required."/>
    <n v="3000"/>
    <n v="7445.14"/>
    <x v="0"/>
    <n v="1"/>
    <n v="0"/>
    <b v="0"/>
    <s v="US"/>
    <s v="USD"/>
    <n v="1384557303"/>
    <n v="1383257703"/>
    <b v="1"/>
    <n v="271"/>
    <b v="1"/>
    <s v="technology/hardware"/>
    <n v="248"/>
    <n v="27.47"/>
    <s v="13-Nov-1937"/>
    <x v="3"/>
    <x v="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"/>
    <n v="0"/>
    <b v="0"/>
    <s v="US"/>
    <s v="USD"/>
    <n v="1478785027"/>
    <n v="1476189427"/>
    <b v="0"/>
    <n v="120"/>
    <b v="1"/>
    <s v="technology/hardware"/>
    <n v="182"/>
    <n v="143.97999999999999"/>
    <s v="30-May-1940"/>
    <x v="1"/>
    <x v="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"/>
    <n v="0"/>
    <b v="0"/>
    <s v="US"/>
    <s v="USD"/>
    <n v="1453481974"/>
    <n v="1448297974"/>
    <b v="0"/>
    <n v="140"/>
    <b v="1"/>
    <s v="technology/hardware"/>
    <n v="124"/>
    <n v="88.24"/>
    <s v="25-Aug-1939"/>
    <x v="0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1"/>
    <n v="0"/>
    <b v="0"/>
    <s v="US"/>
    <s v="USD"/>
    <n v="1481432340"/>
    <n v="1476764077"/>
    <b v="0"/>
    <n v="193"/>
    <b v="1"/>
    <s v="technology/hardware"/>
    <n v="506"/>
    <n v="36.33"/>
    <s v="05-Jun-1940"/>
    <x v="1"/>
    <x v="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"/>
    <n v="0"/>
    <b v="0"/>
    <s v="US"/>
    <s v="USD"/>
    <n v="1434212714"/>
    <n v="1431620714"/>
    <b v="0"/>
    <n v="180"/>
    <b v="1"/>
    <s v="technology/hardware"/>
    <n v="108"/>
    <n v="90.18"/>
    <s v="12-Mar-1939"/>
    <x v="0"/>
    <x v="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"/>
    <n v="0"/>
    <b v="0"/>
    <s v="US"/>
    <s v="USD"/>
    <n v="1341799647"/>
    <n v="1339207647"/>
    <b v="0"/>
    <n v="263"/>
    <b v="1"/>
    <s v="technology/hardware"/>
    <n v="819"/>
    <n v="152.62"/>
    <s v="30-Aug-1936"/>
    <x v="4"/>
    <x v="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"/>
    <n v="0"/>
    <b v="0"/>
    <s v="US"/>
    <s v="USD"/>
    <n v="1369282044"/>
    <n v="1366690044"/>
    <b v="0"/>
    <n v="217"/>
    <b v="1"/>
    <s v="technology/hardware"/>
    <n v="121"/>
    <n v="55.81"/>
    <s v="31-May-1937"/>
    <x v="3"/>
    <x v="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"/>
    <n v="0"/>
    <b v="0"/>
    <s v="AU"/>
    <s v="AUD"/>
    <n v="1429228800"/>
    <n v="1426714870"/>
    <b v="0"/>
    <n v="443"/>
    <b v="1"/>
    <s v="technology/hardware"/>
    <n v="103"/>
    <n v="227.85"/>
    <s v="22-Jan-1939"/>
    <x v="0"/>
    <x v="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"/>
    <n v="0"/>
    <b v="0"/>
    <s v="US"/>
    <s v="USD"/>
    <n v="1369323491"/>
    <n v="1366731491"/>
    <b v="0"/>
    <n v="1373"/>
    <b v="1"/>
    <s v="technology/hardware"/>
    <n v="148"/>
    <n v="91.83"/>
    <s v="01-Jun-1937"/>
    <x v="3"/>
    <x v="3"/>
    <x v="2"/>
  </r>
  <r>
    <n v="2049"/>
    <s v="LOCK8 - the World's First Smart Bike Lock"/>
    <s v="Keyless. Alarm secured. GPS tracking."/>
    <n v="50000"/>
    <n v="60095.35"/>
    <x v="0"/>
    <n v="1"/>
    <n v="0"/>
    <b v="0"/>
    <s v="GB"/>
    <s v="GBP"/>
    <n v="1386025140"/>
    <n v="1382963963"/>
    <b v="0"/>
    <n v="742"/>
    <b v="1"/>
    <s v="technology/hardware"/>
    <n v="120"/>
    <n v="80.989999999999995"/>
    <s v="10-Nov-1937"/>
    <x v="3"/>
    <x v="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1"/>
    <n v="0"/>
    <b v="0"/>
    <s v="US"/>
    <s v="USD"/>
    <n v="1433036578"/>
    <n v="1429580578"/>
    <b v="0"/>
    <n v="170"/>
    <b v="1"/>
    <s v="technology/hardware"/>
    <n v="473"/>
    <n v="278.39"/>
    <s v="19-Feb-1939"/>
    <x v="0"/>
    <x v="7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"/>
    <n v="0"/>
    <b v="0"/>
    <s v="US"/>
    <s v="USD"/>
    <n v="1388017937"/>
    <n v="1385425937"/>
    <b v="0"/>
    <n v="242"/>
    <b v="1"/>
    <s v="technology/hardware"/>
    <n v="130"/>
    <n v="43.1"/>
    <s v="05-Dec-1937"/>
    <x v="3"/>
    <x v="8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1"/>
    <n v="0"/>
    <b v="0"/>
    <s v="US"/>
    <s v="USD"/>
    <n v="1455933653"/>
    <n v="1452045653"/>
    <b v="0"/>
    <n v="541"/>
    <b v="1"/>
    <s v="technology/hardware"/>
    <n v="353"/>
    <n v="326.29000000000002"/>
    <s v="02-Oct-1939"/>
    <x v="0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"/>
    <n v="0"/>
    <b v="0"/>
    <s v="US"/>
    <s v="USD"/>
    <n v="1448466551"/>
    <n v="1445870951"/>
    <b v="0"/>
    <n v="121"/>
    <b v="1"/>
    <s v="technology/hardware"/>
    <n v="101"/>
    <n v="41.74"/>
    <s v="01-Aug-1939"/>
    <x v="0"/>
    <x v="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"/>
    <n v="0"/>
    <b v="0"/>
    <s v="GB"/>
    <s v="GBP"/>
    <n v="1399033810"/>
    <n v="1396441810"/>
    <b v="0"/>
    <n v="621"/>
    <b v="1"/>
    <s v="technology/hardware"/>
    <n v="114"/>
    <n v="64.02"/>
    <s v="25-Mar-1938"/>
    <x v="2"/>
    <x v="5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"/>
    <n v="0"/>
    <b v="0"/>
    <s v="US"/>
    <s v="USD"/>
    <n v="1417579200"/>
    <n v="1415031043"/>
    <b v="0"/>
    <n v="101"/>
    <b v="1"/>
    <s v="technology/hardware"/>
    <n v="167"/>
    <n v="99.46"/>
    <s v="27-Sep-1938"/>
    <x v="2"/>
    <x v="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"/>
    <n v="0"/>
    <b v="0"/>
    <s v="US"/>
    <s v="USD"/>
    <n v="1366222542"/>
    <n v="1363630542"/>
    <b v="0"/>
    <n v="554"/>
    <b v="1"/>
    <s v="technology/hardware"/>
    <n v="153"/>
    <n v="138.49"/>
    <s v="01-May-1937"/>
    <x v="3"/>
    <x v="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1"/>
    <n v="0"/>
    <b v="0"/>
    <s v="GB"/>
    <s v="GBP"/>
    <n v="1456487532"/>
    <n v="1453895532"/>
    <b v="0"/>
    <n v="666"/>
    <b v="1"/>
    <s v="technology/hardware"/>
    <n v="202"/>
    <n v="45.55"/>
    <s v="20-Oct-1939"/>
    <x v="0"/>
    <x v="2"/>
    <x v="2"/>
  </r>
  <r>
    <n v="2058"/>
    <s v="Raspberry Pi Debug Clip"/>
    <s v="Making using the serial terminal on the Raspberry Pi as easy as Pi!"/>
    <n v="2560"/>
    <n v="4308"/>
    <x v="0"/>
    <n v="1"/>
    <n v="0"/>
    <b v="0"/>
    <s v="GB"/>
    <s v="GBP"/>
    <n v="1425326400"/>
    <n v="1421916830"/>
    <b v="0"/>
    <n v="410"/>
    <b v="1"/>
    <s v="technology/hardware"/>
    <n v="168"/>
    <n v="10.51"/>
    <s v="05-Dec-1938"/>
    <x v="2"/>
    <x v="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"/>
    <n v="0"/>
    <b v="0"/>
    <s v="US"/>
    <s v="USD"/>
    <n v="1454277540"/>
    <n v="1450880854"/>
    <b v="0"/>
    <n v="375"/>
    <b v="1"/>
    <s v="technology/hardware"/>
    <n v="143"/>
    <n v="114.77"/>
    <s v="20-Sep-1939"/>
    <x v="0"/>
    <x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"/>
    <n v="0"/>
    <b v="0"/>
    <s v="US"/>
    <s v="USD"/>
    <n v="1406129150"/>
    <n v="1400945150"/>
    <b v="0"/>
    <n v="1364"/>
    <b v="1"/>
    <s v="technology/hardware"/>
    <n v="196"/>
    <n v="36"/>
    <s v="09-May-1938"/>
    <x v="2"/>
    <x v="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"/>
    <n v="0"/>
    <b v="0"/>
    <s v="US"/>
    <s v="USD"/>
    <n v="1483208454"/>
    <n v="1480616454"/>
    <b v="0"/>
    <n v="35"/>
    <b v="1"/>
    <s v="technology/hardware"/>
    <n v="108"/>
    <n v="154.16999999999999"/>
    <s v="14-Jul-1940"/>
    <x v="1"/>
    <x v="1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"/>
    <n v="0"/>
    <b v="0"/>
    <s v="DK"/>
    <s v="DKK"/>
    <n v="1458807098"/>
    <n v="1456218698"/>
    <b v="0"/>
    <n v="203"/>
    <b v="1"/>
    <s v="technology/hardware"/>
    <n v="115"/>
    <n v="566.39"/>
    <s v="13-Nov-1939"/>
    <x v="0"/>
    <x v="11"/>
    <x v="2"/>
  </r>
  <r>
    <n v="2063"/>
    <s v="Up to 4 axis Beaglebone black based CNC control"/>
    <s v="Build a professional grade Linux CNC control with Beaglebone black and our CNC cape."/>
    <n v="4000"/>
    <n v="5922"/>
    <x v="0"/>
    <n v="1"/>
    <n v="0"/>
    <b v="0"/>
    <s v="DE"/>
    <s v="EUR"/>
    <n v="1463333701"/>
    <n v="1460482501"/>
    <b v="0"/>
    <n v="49"/>
    <b v="1"/>
    <s v="technology/hardware"/>
    <n v="148"/>
    <n v="120.86"/>
    <s v="25-Dec-1939"/>
    <x v="0"/>
    <x v="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"/>
    <n v="0"/>
    <b v="0"/>
    <s v="US"/>
    <s v="USD"/>
    <n v="1370001600"/>
    <n v="1366879523"/>
    <b v="0"/>
    <n v="5812"/>
    <b v="1"/>
    <s v="technology/hardware"/>
    <n v="191"/>
    <n v="86.16"/>
    <s v="02-Jun-1937"/>
    <x v="3"/>
    <x v="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"/>
    <n v="0"/>
    <b v="0"/>
    <s v="GB"/>
    <s v="GBP"/>
    <n v="1387958429"/>
    <n v="1385366429"/>
    <b v="0"/>
    <n v="1556"/>
    <b v="1"/>
    <s v="technology/hardware"/>
    <n v="199"/>
    <n v="51.21"/>
    <s v="04-Dec-1937"/>
    <x v="3"/>
    <x v="8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1"/>
    <n v="0"/>
    <b v="0"/>
    <s v="US"/>
    <s v="USD"/>
    <n v="1408818683"/>
    <n v="1406226683"/>
    <b v="0"/>
    <n v="65"/>
    <b v="1"/>
    <s v="technology/hardware"/>
    <n v="219"/>
    <n v="67.260000000000005"/>
    <s v="01-Jul-1938"/>
    <x v="2"/>
    <x v="10"/>
    <x v="2"/>
  </r>
  <r>
    <n v="2067"/>
    <s v="Luminite (LED lighting)"/>
    <s v="The next generation of premium quality LED lighting. Extreme power efficiency in a small package."/>
    <n v="495"/>
    <n v="628"/>
    <x v="0"/>
    <n v="1"/>
    <n v="0"/>
    <b v="0"/>
    <s v="GB"/>
    <s v="GBP"/>
    <n v="1432499376"/>
    <n v="1429648176"/>
    <b v="0"/>
    <n v="10"/>
    <b v="1"/>
    <s v="technology/hardware"/>
    <n v="127"/>
    <n v="62.8"/>
    <s v="20-Feb-1939"/>
    <x v="0"/>
    <x v="7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"/>
    <n v="0"/>
    <b v="0"/>
    <s v="US"/>
    <s v="USD"/>
    <n v="1476994315"/>
    <n v="1474402315"/>
    <b v="0"/>
    <n v="76"/>
    <b v="1"/>
    <s v="technology/hardware"/>
    <n v="105"/>
    <n v="346.13"/>
    <s v="13-May-1940"/>
    <x v="1"/>
    <x v="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"/>
    <n v="0"/>
    <b v="0"/>
    <s v="US"/>
    <s v="USD"/>
    <n v="1451776791"/>
    <n v="1449098391"/>
    <b v="0"/>
    <n v="263"/>
    <b v="1"/>
    <s v="technology/hardware"/>
    <n v="128"/>
    <n v="244.12"/>
    <s v="02-Sep-1939"/>
    <x v="0"/>
    <x v="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1"/>
    <n v="0"/>
    <b v="0"/>
    <s v="DE"/>
    <s v="EUR"/>
    <n v="1467128723"/>
    <n v="1464536723"/>
    <b v="0"/>
    <n v="1530"/>
    <b v="1"/>
    <s v="technology/hardware"/>
    <n v="317"/>
    <n v="259.25"/>
    <s v="04-Feb-1940"/>
    <x v="1"/>
    <x v="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1"/>
    <n v="0"/>
    <b v="0"/>
    <s v="US"/>
    <s v="USD"/>
    <n v="1475390484"/>
    <n v="1471502484"/>
    <b v="0"/>
    <n v="278"/>
    <b v="1"/>
    <s v="technology/hardware"/>
    <n v="281"/>
    <n v="201.96"/>
    <s v="14-Apr-1940"/>
    <x v="1"/>
    <x v="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"/>
    <n v="0"/>
    <b v="0"/>
    <s v="US"/>
    <s v="USD"/>
    <n v="1462629432"/>
    <n v="1460037432"/>
    <b v="0"/>
    <n v="350"/>
    <b v="1"/>
    <s v="technology/hardware"/>
    <n v="111"/>
    <n v="226.21"/>
    <s v="21-Dec-1939"/>
    <x v="0"/>
    <x v="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"/>
    <n v="0"/>
    <b v="0"/>
    <s v="US"/>
    <s v="USD"/>
    <n v="1431100918"/>
    <n v="1427212918"/>
    <b v="0"/>
    <n v="470"/>
    <b v="1"/>
    <s v="technology/hardware"/>
    <n v="153"/>
    <n v="324.69"/>
    <s v="27-Jan-1939"/>
    <x v="0"/>
    <x v="9"/>
    <x v="2"/>
  </r>
  <r>
    <n v="2074"/>
    <s v="Advanced Simulation Products - PC Gaming Controllers"/>
    <s v="Creating PC gaming controllers to bring your gaming experience to a new level."/>
    <n v="600"/>
    <n v="615"/>
    <x v="0"/>
    <n v="1"/>
    <n v="0"/>
    <b v="0"/>
    <s v="US"/>
    <s v="USD"/>
    <n v="1462564182"/>
    <n v="1459972182"/>
    <b v="0"/>
    <n v="3"/>
    <b v="1"/>
    <s v="technology/hardware"/>
    <n v="103"/>
    <n v="205"/>
    <s v="20-Dec-1939"/>
    <x v="0"/>
    <x v="8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"/>
    <n v="0"/>
    <b v="0"/>
    <s v="US"/>
    <s v="USD"/>
    <n v="1374769288"/>
    <n v="1372177288"/>
    <b v="0"/>
    <n v="8200"/>
    <b v="1"/>
    <s v="technology/hardware"/>
    <n v="1678"/>
    <n v="20.47"/>
    <s v="25-Jul-1937"/>
    <x v="3"/>
    <x v="10"/>
    <x v="2"/>
  </r>
  <r>
    <n v="2076"/>
    <s v="Earin - The Worlds Smallest Wireless Earbuds"/>
    <s v="Wireless earbuds filled with sound, yet so small they are almost invisible!"/>
    <n v="179000"/>
    <n v="972594.99"/>
    <x v="0"/>
    <n v="1"/>
    <n v="0"/>
    <b v="0"/>
    <s v="GB"/>
    <s v="GBP"/>
    <n v="1406149689"/>
    <n v="1402693689"/>
    <b v="0"/>
    <n v="8359"/>
    <b v="1"/>
    <s v="technology/hardware"/>
    <n v="543"/>
    <n v="116.35"/>
    <s v="26-May-1938"/>
    <x v="2"/>
    <x v="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"/>
    <n v="0"/>
    <b v="0"/>
    <s v="US"/>
    <s v="USD"/>
    <n v="1433538000"/>
    <n v="1428541276"/>
    <b v="0"/>
    <n v="188"/>
    <b v="1"/>
    <s v="technology/hardware"/>
    <n v="116"/>
    <n v="307.2"/>
    <s v="09-Feb-1939"/>
    <x v="0"/>
    <x v="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"/>
    <n v="0"/>
    <b v="0"/>
    <s v="ES"/>
    <s v="EUR"/>
    <n v="1482085857"/>
    <n v="1479493857"/>
    <b v="0"/>
    <n v="48"/>
    <b v="1"/>
    <s v="technology/hardware"/>
    <n v="131"/>
    <n v="546.69000000000005"/>
    <s v="02-Jul-1940"/>
    <x v="1"/>
    <x v="1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1"/>
    <n v="0"/>
    <b v="0"/>
    <s v="GB"/>
    <s v="GBP"/>
    <n v="1435258800"/>
    <n v="1432659793"/>
    <b v="0"/>
    <n v="607"/>
    <b v="1"/>
    <s v="technology/hardware"/>
    <n v="288"/>
    <n v="47.47"/>
    <s v="22-Mar-1939"/>
    <x v="0"/>
    <x v="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"/>
    <n v="0"/>
    <b v="0"/>
    <s v="US"/>
    <s v="USD"/>
    <n v="1447286300"/>
    <n v="1444690700"/>
    <b v="0"/>
    <n v="50"/>
    <b v="1"/>
    <s v="technology/hardware"/>
    <n v="508"/>
    <n v="101.56"/>
    <s v="20-Jul-1939"/>
    <x v="0"/>
    <x v="1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"/>
    <n v="0"/>
    <b v="0"/>
    <s v="US"/>
    <s v="USD"/>
    <n v="1337144340"/>
    <n v="1333597555"/>
    <b v="0"/>
    <n v="55"/>
    <b v="1"/>
    <s v="music/indie rock"/>
    <n v="115"/>
    <n v="72.91"/>
    <s v="04-Jul-1936"/>
    <x v="4"/>
    <x v="1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"/>
    <n v="0"/>
    <b v="0"/>
    <s v="US"/>
    <s v="USD"/>
    <n v="1322106796"/>
    <n v="1316919196"/>
    <b v="0"/>
    <n v="38"/>
    <b v="1"/>
    <s v="music/indie rock"/>
    <n v="111"/>
    <n v="43.71"/>
    <s v="20-Jan-1936"/>
    <x v="4"/>
    <x v="9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n v="1"/>
    <n v="0"/>
    <b v="0"/>
    <s v="US"/>
    <s v="USD"/>
    <n v="1338830395"/>
    <n v="1336238395"/>
    <b v="0"/>
    <n v="25"/>
    <b v="1"/>
    <s v="music/indie rock"/>
    <n v="113"/>
    <n v="34"/>
    <s v="31-Jul-1936"/>
    <x v="4"/>
    <x v="1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n v="1"/>
    <n v="0"/>
    <b v="0"/>
    <s v="US"/>
    <s v="USD"/>
    <n v="1399186740"/>
    <n v="1396468782"/>
    <b v="0"/>
    <n v="46"/>
    <b v="1"/>
    <s v="music/indie rock"/>
    <n v="108"/>
    <n v="70.650000000000006"/>
    <s v="25-Mar-1938"/>
    <x v="2"/>
    <x v="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"/>
    <n v="0"/>
    <b v="0"/>
    <s v="US"/>
    <s v="USD"/>
    <n v="1342382587"/>
    <n v="1339790587"/>
    <b v="0"/>
    <n v="83"/>
    <b v="1"/>
    <s v="music/indie rock"/>
    <n v="124"/>
    <n v="89.3"/>
    <s v="04-Sep-1936"/>
    <x v="4"/>
    <x v="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n v="1"/>
    <n v="0"/>
    <b v="0"/>
    <s v="US"/>
    <s v="USD"/>
    <n v="1323838740"/>
    <n v="1321200332"/>
    <b v="0"/>
    <n v="35"/>
    <b v="1"/>
    <s v="music/indie rock"/>
    <n v="101"/>
    <n v="115.09"/>
    <s v="03-Mar-1936"/>
    <x v="4"/>
    <x v="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"/>
    <n v="0"/>
    <b v="0"/>
    <s v="US"/>
    <s v="USD"/>
    <n v="1315457658"/>
    <n v="1312865658"/>
    <b v="0"/>
    <n v="25"/>
    <b v="1"/>
    <s v="music/indie rock"/>
    <n v="104"/>
    <n v="62.12"/>
    <s v="10-Dec-1935"/>
    <x v="5"/>
    <x v="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"/>
    <n v="0"/>
    <b v="0"/>
    <s v="US"/>
    <s v="USD"/>
    <n v="1284177540"/>
    <n v="1281028152"/>
    <b v="0"/>
    <n v="75"/>
    <b v="1"/>
    <s v="music/indie rock"/>
    <n v="116"/>
    <n v="46.2"/>
    <s v="26-Jan-1935"/>
    <x v="5"/>
    <x v="9"/>
    <x v="4"/>
  </r>
  <r>
    <n v="2089"/>
    <s v="Little Moses EP"/>
    <s v="Little Moses is trying to record their first EP, and we can't do it without your help!"/>
    <n v="2500"/>
    <n v="3010.01"/>
    <x v="0"/>
    <n v="1"/>
    <n v="0"/>
    <b v="0"/>
    <s v="US"/>
    <s v="USD"/>
    <n v="1375408194"/>
    <n v="1372384194"/>
    <b v="0"/>
    <n v="62"/>
    <b v="1"/>
    <s v="music/indie rock"/>
    <n v="120"/>
    <n v="48.55"/>
    <s v="27-Jul-1937"/>
    <x v="3"/>
    <x v="1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"/>
    <n v="0"/>
    <b v="0"/>
    <s v="US"/>
    <s v="USD"/>
    <n v="1361696955"/>
    <n v="1359104955"/>
    <b v="0"/>
    <n v="160"/>
    <b v="1"/>
    <s v="music/indie rock"/>
    <n v="115"/>
    <n v="57.52"/>
    <s v="17-Mar-1937"/>
    <x v="3"/>
    <x v="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"/>
    <n v="0"/>
    <b v="0"/>
    <s v="US"/>
    <s v="USD"/>
    <n v="1299009600"/>
    <n v="1294818278"/>
    <b v="0"/>
    <n v="246"/>
    <b v="1"/>
    <s v="music/indie rock"/>
    <n v="120"/>
    <n v="88.15"/>
    <s v="13-Jun-1935"/>
    <x v="5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"/>
    <n v="0"/>
    <b v="0"/>
    <s v="US"/>
    <s v="USD"/>
    <n v="1318006732"/>
    <n v="1312822732"/>
    <b v="0"/>
    <n v="55"/>
    <b v="1"/>
    <s v="music/indie rock"/>
    <n v="101"/>
    <n v="110.49"/>
    <s v="10-Dec-1935"/>
    <x v="5"/>
    <x v="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"/>
    <n v="0"/>
    <b v="0"/>
    <s v="US"/>
    <s v="USD"/>
    <n v="1356211832"/>
    <n v="1351024232"/>
    <b v="0"/>
    <n v="23"/>
    <b v="1"/>
    <s v="music/indie rock"/>
    <n v="102"/>
    <n v="66.83"/>
    <s v="26-Dec-1936"/>
    <x v="4"/>
    <x v="8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"/>
    <n v="0"/>
    <b v="0"/>
    <s v="US"/>
    <s v="USD"/>
    <n v="1330916400"/>
    <n v="1327969730"/>
    <b v="0"/>
    <n v="72"/>
    <b v="1"/>
    <s v="music/indie rock"/>
    <n v="121"/>
    <n v="58.6"/>
    <s v="09-May-1936"/>
    <x v="4"/>
    <x v="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n v="0"/>
    <b v="0"/>
    <s v="US"/>
    <s v="USD"/>
    <n v="1317576973"/>
    <n v="1312392973"/>
    <b v="0"/>
    <n v="22"/>
    <b v="1"/>
    <s v="music/indie rock"/>
    <n v="100"/>
    <n v="113.64"/>
    <s v="05-Dec-1935"/>
    <x v="5"/>
    <x v="8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n v="1"/>
    <n v="0"/>
    <b v="0"/>
    <s v="US"/>
    <s v="USD"/>
    <n v="1351223940"/>
    <n v="1349892735"/>
    <b v="0"/>
    <n v="14"/>
    <b v="1"/>
    <s v="music/indie rock"/>
    <n v="102"/>
    <n v="43.57"/>
    <s v="14-Dec-1936"/>
    <x v="4"/>
    <x v="8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n v="0"/>
    <b v="0"/>
    <s v="US"/>
    <s v="USD"/>
    <n v="1322751735"/>
    <n v="1317564135"/>
    <b v="0"/>
    <n v="38"/>
    <b v="1"/>
    <s v="music/indie rock"/>
    <n v="100"/>
    <n v="78.95"/>
    <s v="26-Jan-1936"/>
    <x v="4"/>
    <x v="9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"/>
    <n v="0"/>
    <b v="0"/>
    <s v="US"/>
    <s v="USD"/>
    <n v="1331174635"/>
    <n v="1328582635"/>
    <b v="0"/>
    <n v="32"/>
    <b v="1"/>
    <s v="music/indie rock"/>
    <n v="100"/>
    <n v="188.13"/>
    <s v="15-May-1936"/>
    <x v="4"/>
    <x v="6"/>
    <x v="4"/>
  </r>
  <r>
    <n v="2099"/>
    <s v="Roosevelt Died."/>
    <s v="Our tour van died, we need help!"/>
    <n v="3000"/>
    <n v="3971"/>
    <x v="0"/>
    <n v="1"/>
    <n v="0"/>
    <b v="0"/>
    <s v="US"/>
    <s v="USD"/>
    <n v="1435808400"/>
    <n v="1434650084"/>
    <b v="0"/>
    <n v="63"/>
    <b v="1"/>
    <s v="music/indie rock"/>
    <n v="132"/>
    <n v="63.03"/>
    <s v="11-Apr-1939"/>
    <x v="0"/>
    <x v="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"/>
    <n v="0"/>
    <b v="0"/>
    <s v="US"/>
    <s v="USD"/>
    <n v="1341028740"/>
    <n v="1339704141"/>
    <b v="0"/>
    <n v="27"/>
    <b v="1"/>
    <s v="music/indie rock"/>
    <n v="137"/>
    <n v="30.37"/>
    <s v="04-Sep-1936"/>
    <x v="4"/>
    <x v="1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"/>
    <n v="0"/>
    <b v="0"/>
    <s v="US"/>
    <s v="USD"/>
    <n v="1329104114"/>
    <n v="1323920114"/>
    <b v="0"/>
    <n v="44"/>
    <b v="1"/>
    <s v="music/indie rock"/>
    <n v="113"/>
    <n v="51.48"/>
    <s v="30-Mar-1936"/>
    <x v="4"/>
    <x v="5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"/>
    <n v="0"/>
    <b v="0"/>
    <s v="US"/>
    <s v="USD"/>
    <n v="1304628648"/>
    <n v="1302036648"/>
    <b v="0"/>
    <n v="38"/>
    <b v="1"/>
    <s v="music/indie rock"/>
    <n v="136"/>
    <n v="35.79"/>
    <s v="24-Aug-1935"/>
    <x v="5"/>
    <x v="4"/>
    <x v="4"/>
  </r>
  <r>
    <n v="2103"/>
    <s v="Matthew Moon's New Album"/>
    <s v="Indie rocker, Matthew Moon, has something to share with you..."/>
    <n v="7777"/>
    <n v="11364"/>
    <x v="0"/>
    <n v="1"/>
    <n v="0"/>
    <b v="0"/>
    <s v="US"/>
    <s v="USD"/>
    <n v="1352488027"/>
    <n v="1349892427"/>
    <b v="0"/>
    <n v="115"/>
    <b v="1"/>
    <s v="music/indie rock"/>
    <n v="146"/>
    <n v="98.82"/>
    <s v="14-Dec-1936"/>
    <x v="4"/>
    <x v="8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"/>
    <n v="0"/>
    <b v="0"/>
    <s v="US"/>
    <s v="USD"/>
    <n v="1369958400"/>
    <n v="1367286434"/>
    <b v="0"/>
    <n v="37"/>
    <b v="1"/>
    <s v="music/indie rock"/>
    <n v="130"/>
    <n v="28"/>
    <s v="06-Jun-1937"/>
    <x v="3"/>
    <x v="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1"/>
    <n v="0"/>
    <b v="0"/>
    <s v="US"/>
    <s v="USD"/>
    <n v="1416542400"/>
    <n v="1415472953"/>
    <b v="0"/>
    <n v="99"/>
    <b v="1"/>
    <s v="music/indie rock"/>
    <n v="254"/>
    <n v="51.31"/>
    <s v="01-Oct-1938"/>
    <x v="2"/>
    <x v="2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"/>
    <n v="0"/>
    <b v="0"/>
    <s v="US"/>
    <s v="USD"/>
    <n v="1359176974"/>
    <n v="1356584974"/>
    <b v="0"/>
    <n v="44"/>
    <b v="1"/>
    <s v="music/indie rock"/>
    <n v="107"/>
    <n v="53.52"/>
    <s v="19-Feb-1937"/>
    <x v="3"/>
    <x v="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"/>
    <n v="0"/>
    <b v="0"/>
    <s v="US"/>
    <s v="USD"/>
    <n v="1415815393"/>
    <n v="1413997393"/>
    <b v="0"/>
    <n v="58"/>
    <b v="1"/>
    <s v="music/indie rock"/>
    <n v="108"/>
    <n v="37.15"/>
    <s v="16-Sep-1938"/>
    <x v="2"/>
    <x v="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"/>
    <n v="0"/>
    <b v="0"/>
    <s v="US"/>
    <s v="USD"/>
    <n v="1347249300"/>
    <n v="1344917580"/>
    <b v="0"/>
    <n v="191"/>
    <b v="1"/>
    <s v="music/indie rock"/>
    <n v="107"/>
    <n v="89.9"/>
    <s v="26-Oct-1936"/>
    <x v="4"/>
    <x v="2"/>
    <x v="4"/>
  </r>
  <r>
    <n v="2109"/>
    <s v="Skyline Sounds - First Studio Album (and Merch!)"/>
    <s v="We are ready to make our first full-length album, and with your help, we can make it happen!"/>
    <n v="4000"/>
    <n v="4261"/>
    <x v="0"/>
    <n v="1"/>
    <n v="0"/>
    <b v="0"/>
    <s v="US"/>
    <s v="USD"/>
    <n v="1436115617"/>
    <n v="1433523617"/>
    <b v="0"/>
    <n v="40"/>
    <b v="1"/>
    <s v="music/indie rock"/>
    <n v="107"/>
    <n v="106.53"/>
    <s v="31-Mar-1939"/>
    <x v="0"/>
    <x v="5"/>
    <x v="4"/>
  </r>
  <r>
    <n v="2110"/>
    <s v="&quot;Vision&quot; - New Album - Brent Brown"/>
    <s v="Brent Brown's breakout new album! Requires help from the record label... You!"/>
    <n v="2000"/>
    <n v="2007"/>
    <x v="0"/>
    <n v="1"/>
    <n v="0"/>
    <b v="0"/>
    <s v="US"/>
    <s v="USD"/>
    <n v="1401253140"/>
    <n v="1398873969"/>
    <b v="0"/>
    <n v="38"/>
    <b v="1"/>
    <s v="music/indie rock"/>
    <n v="100"/>
    <n v="52.82"/>
    <s v="18-Apr-1938"/>
    <x v="2"/>
    <x v="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"/>
    <n v="0"/>
    <b v="0"/>
    <s v="US"/>
    <s v="USD"/>
    <n v="1313370000"/>
    <n v="1307594625"/>
    <b v="0"/>
    <n v="39"/>
    <b v="1"/>
    <s v="music/indie rock"/>
    <n v="107"/>
    <n v="54.62"/>
    <s v="18-Oct-1935"/>
    <x v="5"/>
    <x v="2"/>
    <x v="4"/>
  </r>
  <r>
    <n v="2112"/>
    <s v="BBB Kickstarter Two"/>
    <s v="BBB is going back into the studio to record and release &quot;Felix From Canada&quot; by popular demand.  We need your help!"/>
    <n v="300"/>
    <n v="300"/>
    <x v="0"/>
    <n v="1"/>
    <n v="0"/>
    <b v="0"/>
    <s v="US"/>
    <s v="USD"/>
    <n v="1366064193"/>
    <n v="1364854593"/>
    <b v="0"/>
    <n v="11"/>
    <b v="1"/>
    <s v="music/indie rock"/>
    <n v="100"/>
    <n v="27.27"/>
    <s v="13-May-1937"/>
    <x v="3"/>
    <x v="6"/>
    <x v="4"/>
  </r>
  <r>
    <n v="2113"/>
    <s v="Summer Underground // Honeycomb LP"/>
    <s v="Help us fund our second full-length album Honeycomb!"/>
    <n v="7000"/>
    <n v="7340"/>
    <x v="0"/>
    <n v="1"/>
    <n v="0"/>
    <b v="0"/>
    <s v="US"/>
    <s v="USD"/>
    <n v="1411505176"/>
    <n v="1408481176"/>
    <b v="0"/>
    <n v="107"/>
    <b v="1"/>
    <s v="music/indie rock"/>
    <n v="105"/>
    <n v="68.599999999999994"/>
    <s v="23-Jul-1938"/>
    <x v="2"/>
    <x v="1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"/>
    <n v="0"/>
    <b v="0"/>
    <s v="US"/>
    <s v="USD"/>
    <n v="1291870740"/>
    <n v="1286480070"/>
    <b v="0"/>
    <n v="147"/>
    <b v="1"/>
    <s v="music/indie rock"/>
    <n v="105"/>
    <n v="35.61"/>
    <s v="21-Mar-1935"/>
    <x v="5"/>
    <x v="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1"/>
    <n v="0"/>
    <b v="0"/>
    <s v="US"/>
    <s v="USD"/>
    <n v="1298167001"/>
    <n v="1295575001"/>
    <b v="0"/>
    <n v="36"/>
    <b v="1"/>
    <s v="music/indie rock"/>
    <n v="226"/>
    <n v="94.03"/>
    <s v="20-Jun-1935"/>
    <x v="5"/>
    <x v="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"/>
    <n v="0"/>
    <b v="0"/>
    <s v="US"/>
    <s v="USD"/>
    <n v="1349203203"/>
    <n v="1345056003"/>
    <b v="0"/>
    <n v="92"/>
    <b v="1"/>
    <s v="music/indie rock"/>
    <n v="101"/>
    <n v="526.46"/>
    <s v="27-Oct-1936"/>
    <x v="4"/>
    <x v="2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"/>
    <n v="0"/>
    <b v="0"/>
    <s v="US"/>
    <s v="USD"/>
    <n v="1445921940"/>
    <n v="1444699549"/>
    <b v="0"/>
    <n v="35"/>
    <b v="1"/>
    <s v="music/indie rock"/>
    <n v="148"/>
    <n v="50.66"/>
    <s v="20-Jul-1939"/>
    <x v="0"/>
    <x v="10"/>
    <x v="4"/>
  </r>
  <r>
    <n v="2118"/>
    <s v="PORCHES. vs. THE U.S.A."/>
    <s v="PORCHES.  and Documentarians tour from New York to San Francisco and back."/>
    <n v="1000"/>
    <n v="1346.11"/>
    <x v="0"/>
    <n v="1"/>
    <n v="0"/>
    <b v="0"/>
    <s v="US"/>
    <s v="USD"/>
    <n v="1311538136"/>
    <n v="1308946136"/>
    <b v="0"/>
    <n v="17"/>
    <b v="1"/>
    <s v="music/indie rock"/>
    <n v="135"/>
    <n v="79.180000000000007"/>
    <s v="01-Nov-1935"/>
    <x v="5"/>
    <x v="11"/>
    <x v="4"/>
  </r>
  <r>
    <n v="2119"/>
    <s v="Big Long Now's Debut Album"/>
    <s v="big long now is recording our debut album and we are looking for help mastering and pressing it to vinyl"/>
    <n v="2000"/>
    <n v="2015"/>
    <x v="0"/>
    <n v="1"/>
    <n v="0"/>
    <b v="0"/>
    <s v="US"/>
    <s v="USD"/>
    <n v="1345086445"/>
    <n v="1342494445"/>
    <b v="0"/>
    <n v="22"/>
    <b v="1"/>
    <s v="music/indie rock"/>
    <n v="101"/>
    <n v="91.59"/>
    <s v="01-Oct-1936"/>
    <x v="4"/>
    <x v="2"/>
    <x v="4"/>
  </r>
  <r>
    <n v="2120"/>
    <s v="Hearty Har Full Length Album"/>
    <s v="&lt;3_x000a_Coming in from outer space. Help Hearty Har record their 1st album!!"/>
    <n v="8000"/>
    <n v="8070.43"/>
    <x v="0"/>
    <n v="1"/>
    <n v="0"/>
    <b v="0"/>
    <s v="US"/>
    <s v="USD"/>
    <n v="1388617736"/>
    <n v="1384384136"/>
    <b v="0"/>
    <n v="69"/>
    <b v="1"/>
    <s v="music/indie rock"/>
    <n v="101"/>
    <n v="116.96"/>
    <s v="24-Nov-1937"/>
    <x v="3"/>
    <x v="11"/>
    <x v="4"/>
  </r>
  <r>
    <n v="2121"/>
    <s v="Legend of Decay"/>
    <s v="Join us on an epic journey to discover a millennia old secret which will change the world forever."/>
    <n v="50000"/>
    <n v="284"/>
    <x v="2"/>
    <n v="0"/>
    <n v="1"/>
    <b v="0"/>
    <s v="CH"/>
    <s v="CHF"/>
    <n v="1484156948"/>
    <n v="1481564948"/>
    <b v="0"/>
    <n v="10"/>
    <b v="0"/>
    <s v="games/video games"/>
    <n v="1"/>
    <n v="28.4"/>
    <s v="23-Jul-1940"/>
    <x v="1"/>
    <x v="10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n v="1"/>
    <b v="0"/>
    <s v="MX"/>
    <s v="MXN"/>
    <n v="1483773169"/>
    <n v="1481181169"/>
    <b v="0"/>
    <n v="3"/>
    <b v="0"/>
    <s v="games/video games"/>
    <n v="0"/>
    <n v="103.33"/>
    <s v="19-Jul-1940"/>
    <x v="1"/>
    <x v="1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"/>
    <n v="1"/>
    <b v="0"/>
    <s v="US"/>
    <s v="USD"/>
    <n v="1268636340"/>
    <n v="1263982307"/>
    <b v="0"/>
    <n v="5"/>
    <b v="0"/>
    <s v="games/video games"/>
    <n v="10"/>
    <n v="10"/>
    <s v="08-Aug-1934"/>
    <x v="6"/>
    <x v="4"/>
    <x v="6"/>
  </r>
  <r>
    <n v="2124"/>
    <s v="AZAMAR"/>
    <s v="AZAMAR is a Role Playing Game world involving fantasy and high magic, based on the popular OpenD6 OGL using the Cinema6 RPG Framework."/>
    <n v="1100"/>
    <n v="115"/>
    <x v="2"/>
    <n v="0"/>
    <n v="1"/>
    <b v="0"/>
    <s v="US"/>
    <s v="USD"/>
    <n v="1291093200"/>
    <n v="1286930435"/>
    <b v="0"/>
    <n v="5"/>
    <b v="0"/>
    <s v="games/video games"/>
    <n v="10"/>
    <n v="23"/>
    <s v="26-Mar-1935"/>
    <x v="5"/>
    <x v="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n v="0"/>
    <n v="1"/>
    <b v="0"/>
    <s v="US"/>
    <s v="USD"/>
    <n v="1438734833"/>
    <n v="1436142833"/>
    <b v="0"/>
    <n v="27"/>
    <b v="0"/>
    <s v="games/video games"/>
    <n v="1"/>
    <n v="31.56"/>
    <s v="26-Apr-1939"/>
    <x v="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n v="0"/>
    <n v="1"/>
    <b v="0"/>
    <s v="US"/>
    <s v="USD"/>
    <n v="1418080887"/>
    <n v="1415488887"/>
    <b v="0"/>
    <n v="2"/>
    <b v="0"/>
    <s v="games/video games"/>
    <n v="0"/>
    <n v="5"/>
    <s v="01-Oct-1938"/>
    <x v="2"/>
    <x v="2"/>
    <x v="6"/>
  </r>
  <r>
    <n v="2127"/>
    <s v="Three Monkeys - Part 1: Into the Abyss"/>
    <s v="Three Monkeys is an audio adventure game for PC."/>
    <n v="28000"/>
    <n v="8076"/>
    <x v="2"/>
    <n v="0"/>
    <n v="1"/>
    <b v="0"/>
    <s v="GB"/>
    <s v="GBP"/>
    <n v="1426158463"/>
    <n v="1423570063"/>
    <b v="0"/>
    <n v="236"/>
    <b v="0"/>
    <s v="games/video games"/>
    <n v="29"/>
    <n v="34.22"/>
    <s v="21-Dec-1938"/>
    <x v="2"/>
    <x v="8"/>
    <x v="6"/>
  </r>
  <r>
    <n v="2128"/>
    <s v="Makayla's Quest"/>
    <s v="The Royal Snail has misdelivered all the invitations to the Royal Ball.  It's up to Makayla to set things right in the Fairy Forest"/>
    <n v="15000"/>
    <n v="25"/>
    <x v="2"/>
    <n v="0"/>
    <n v="1"/>
    <b v="0"/>
    <s v="CA"/>
    <s v="CAD"/>
    <n v="1411324369"/>
    <n v="1406140369"/>
    <b v="0"/>
    <n v="1"/>
    <b v="0"/>
    <s v="games/video games"/>
    <n v="0"/>
    <n v="25"/>
    <s v="30-Jun-1938"/>
    <x v="2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n v="0"/>
    <n v="1"/>
    <b v="0"/>
    <s v="US"/>
    <s v="USD"/>
    <n v="1457570100"/>
    <n v="1454978100"/>
    <b v="0"/>
    <n v="12"/>
    <b v="0"/>
    <s v="games/video games"/>
    <n v="12"/>
    <n v="19.670000000000002"/>
    <s v="31-Oct-1939"/>
    <x v="0"/>
    <x v="2"/>
    <x v="6"/>
  </r>
  <r>
    <n v="2130"/>
    <s v="Wondrous Adventures: A Kid's Game"/>
    <s v="You are the hero tasked to save your home from the villainous Sanword."/>
    <n v="42000"/>
    <n v="85"/>
    <x v="2"/>
    <n v="0"/>
    <n v="1"/>
    <b v="0"/>
    <s v="US"/>
    <s v="USD"/>
    <n v="1408154663"/>
    <n v="1405130663"/>
    <b v="0"/>
    <n v="4"/>
    <b v="0"/>
    <s v="games/video games"/>
    <n v="0"/>
    <n v="21.25"/>
    <s v="20-Jun-1938"/>
    <x v="2"/>
    <x v="3"/>
    <x v="6"/>
  </r>
  <r>
    <n v="2131"/>
    <s v="Scout's Honor"/>
    <s v="From frightened girl to empowered woman, Scout's Honor is a tale about facing your fears and overcoming odds."/>
    <n v="500"/>
    <n v="25"/>
    <x v="2"/>
    <n v="0"/>
    <n v="1"/>
    <b v="0"/>
    <s v="US"/>
    <s v="USD"/>
    <n v="1436677091"/>
    <n v="1434085091"/>
    <b v="0"/>
    <n v="3"/>
    <b v="0"/>
    <s v="games/video games"/>
    <n v="5"/>
    <n v="8.33"/>
    <s v="05-Apr-1939"/>
    <x v="0"/>
    <x v="0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0"/>
    <n v="1"/>
    <b v="0"/>
    <s v="US"/>
    <s v="USD"/>
    <n v="1391427692"/>
    <n v="1388835692"/>
    <b v="0"/>
    <n v="99"/>
    <b v="0"/>
    <s v="games/video games"/>
    <n v="2"/>
    <n v="21.34"/>
    <s v="08-Jan-1938"/>
    <x v="2"/>
    <x v="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0"/>
    <n v="1"/>
    <b v="0"/>
    <s v="US"/>
    <s v="USD"/>
    <n v="1303628340"/>
    <n v="1300328399"/>
    <b v="0"/>
    <n v="3"/>
    <b v="0"/>
    <s v="games/video games"/>
    <n v="2"/>
    <n v="5.33"/>
    <s v="07-Aug-1935"/>
    <x v="5"/>
    <x v="4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0"/>
    <n v="1"/>
    <b v="0"/>
    <s v="US"/>
    <s v="USD"/>
    <n v="1367097391"/>
    <n v="1364505391"/>
    <b v="0"/>
    <n v="3"/>
    <b v="0"/>
    <s v="games/video games"/>
    <n v="2"/>
    <n v="34.67"/>
    <s v="10-May-1937"/>
    <x v="3"/>
    <x v="6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n v="0"/>
    <n v="1"/>
    <b v="0"/>
    <s v="US"/>
    <s v="USD"/>
    <n v="1349392033"/>
    <n v="1346800033"/>
    <b v="0"/>
    <n v="22"/>
    <b v="0"/>
    <s v="games/video games"/>
    <n v="10"/>
    <n v="21.73"/>
    <s v="14-Nov-1936"/>
    <x v="4"/>
    <x v="11"/>
    <x v="6"/>
  </r>
  <r>
    <n v="2136"/>
    <s v="Dark Paradise"/>
    <s v="A dark and twisted game with physiological madness and corruption as a man becomes the ultimate bio weapon."/>
    <n v="80000"/>
    <n v="47.69"/>
    <x v="2"/>
    <n v="0"/>
    <n v="1"/>
    <b v="0"/>
    <s v="US"/>
    <s v="USD"/>
    <n v="1382184786"/>
    <n v="1379592786"/>
    <b v="0"/>
    <n v="4"/>
    <b v="0"/>
    <s v="games/video games"/>
    <n v="0"/>
    <n v="11.92"/>
    <s v="07-Oct-1937"/>
    <x v="3"/>
    <x v="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"/>
    <n v="1"/>
    <b v="0"/>
    <s v="CA"/>
    <s v="CAD"/>
    <n v="1417804229"/>
    <n v="1415212229"/>
    <b v="0"/>
    <n v="534"/>
    <b v="0"/>
    <s v="games/video games"/>
    <n v="28"/>
    <n v="26.6"/>
    <s v="29-Sep-1938"/>
    <x v="2"/>
    <x v="1"/>
    <x v="6"/>
  </r>
  <r>
    <n v="2138"/>
    <s v="Tales Of Tameria - Dawning Light"/>
    <s v="A game with a mixture of a few genres from RPG, Simulation and to adventure elements."/>
    <n v="1000"/>
    <n v="128"/>
    <x v="2"/>
    <n v="0"/>
    <n v="1"/>
    <b v="0"/>
    <s v="GB"/>
    <s v="GBP"/>
    <n v="1383959939"/>
    <n v="1381364339"/>
    <b v="0"/>
    <n v="12"/>
    <b v="0"/>
    <s v="games/video games"/>
    <n v="13"/>
    <n v="10.67"/>
    <s v="25-Oct-1937"/>
    <x v="3"/>
    <x v="2"/>
    <x v="6"/>
  </r>
  <r>
    <n v="2139"/>
    <s v="Manorkept"/>
    <s v="An adventuring RPG with ghosts, mysteries, and flexible gameplay paths, Manorkept is a game that promises an unforgettable experience."/>
    <n v="30000"/>
    <n v="1626"/>
    <x v="2"/>
    <n v="0"/>
    <n v="1"/>
    <b v="0"/>
    <s v="US"/>
    <s v="USD"/>
    <n v="1478196008"/>
    <n v="1475604008"/>
    <b v="0"/>
    <n v="56"/>
    <b v="0"/>
    <s v="games/video games"/>
    <n v="5"/>
    <n v="29.04"/>
    <s v="25-May-1940"/>
    <x v="1"/>
    <x v="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n v="1"/>
    <b v="0"/>
    <s v="US"/>
    <s v="USD"/>
    <n v="1357934424"/>
    <n v="1355342424"/>
    <b v="0"/>
    <n v="11"/>
    <b v="0"/>
    <s v="games/video games"/>
    <n v="0"/>
    <n v="50.91"/>
    <s v="07-Feb-1937"/>
    <x v="3"/>
    <x v="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n v="1"/>
    <b v="0"/>
    <s v="US"/>
    <s v="USD"/>
    <n v="1415947159"/>
    <n v="1413351559"/>
    <b v="0"/>
    <n v="0"/>
    <b v="0"/>
    <s v="games/video games"/>
    <n v="0"/>
    <e v="#DIV/0!"/>
    <s v="10-Sep-1938"/>
    <x v="2"/>
    <x v="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0"/>
    <n v="1"/>
    <b v="0"/>
    <s v="DE"/>
    <s v="EUR"/>
    <n v="1451494210"/>
    <n v="1449075010"/>
    <b v="0"/>
    <n v="12"/>
    <b v="0"/>
    <s v="games/video games"/>
    <n v="6"/>
    <n v="50.08"/>
    <s v="02-Sep-1939"/>
    <x v="0"/>
    <x v="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"/>
    <n v="1"/>
    <b v="0"/>
    <s v="US"/>
    <s v="USD"/>
    <n v="1279738800"/>
    <n v="1275599812"/>
    <b v="0"/>
    <n v="5"/>
    <b v="0"/>
    <s v="games/video games"/>
    <n v="11"/>
    <n v="45"/>
    <s v="02-Dec-1934"/>
    <x v="6"/>
    <x v="8"/>
    <x v="6"/>
  </r>
  <r>
    <n v="2144"/>
    <s v="Project Starborn"/>
    <s v="A thousand community-built sandbox games (and more!) with a fully-customizable game engine."/>
    <n v="35500"/>
    <n v="607"/>
    <x v="2"/>
    <n v="0"/>
    <n v="1"/>
    <b v="0"/>
    <s v="US"/>
    <s v="USD"/>
    <n v="1379164040"/>
    <n v="1376399240"/>
    <b v="0"/>
    <n v="24"/>
    <b v="0"/>
    <s v="games/video games"/>
    <n v="2"/>
    <n v="25.29"/>
    <s v="05-Sep-1937"/>
    <x v="3"/>
    <x v="1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"/>
    <n v="1"/>
    <b v="0"/>
    <s v="US"/>
    <s v="USD"/>
    <n v="1385534514"/>
    <n v="1382938914"/>
    <b v="0"/>
    <n v="89"/>
    <b v="0"/>
    <s v="games/video games"/>
    <n v="30"/>
    <n v="51.29"/>
    <s v="10-Nov-1937"/>
    <x v="3"/>
    <x v="11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n v="1"/>
    <b v="0"/>
    <s v="US"/>
    <s v="USD"/>
    <n v="1455207510"/>
    <n v="1453997910"/>
    <b v="0"/>
    <n v="1"/>
    <b v="0"/>
    <s v="games/video games"/>
    <n v="0"/>
    <n v="1"/>
    <s v="21-Oct-1939"/>
    <x v="0"/>
    <x v="2"/>
    <x v="6"/>
  </r>
  <r>
    <n v="2147"/>
    <s v="Johnny Rocketfingers 3"/>
    <s v="A Point and Click Adventure on Steroids."/>
    <n v="390000"/>
    <n v="2716"/>
    <x v="2"/>
    <n v="0"/>
    <n v="1"/>
    <b v="0"/>
    <s v="US"/>
    <s v="USD"/>
    <n v="1416125148"/>
    <n v="1413356748"/>
    <b v="0"/>
    <n v="55"/>
    <b v="0"/>
    <s v="games/video games"/>
    <n v="1"/>
    <n v="49.38"/>
    <s v="10-Sep-1938"/>
    <x v="2"/>
    <x v="1"/>
    <x v="6"/>
  </r>
  <r>
    <n v="2148"/>
    <s v="ZomBlock's"/>
    <s v="zomblock's is a online zombie survival game where you can craft new weapons,find food and water to keep yourself alive."/>
    <n v="100"/>
    <n v="2"/>
    <x v="2"/>
    <n v="0"/>
    <n v="1"/>
    <b v="0"/>
    <s v="GB"/>
    <s v="GBP"/>
    <n v="1427992582"/>
    <n v="1425404182"/>
    <b v="0"/>
    <n v="2"/>
    <b v="0"/>
    <s v="games/video games"/>
    <n v="2"/>
    <n v="1"/>
    <s v="09-Jan-1939"/>
    <x v="0"/>
    <x v="9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n v="1"/>
    <b v="0"/>
    <s v="US"/>
    <s v="USD"/>
    <n v="1280534400"/>
    <n v="1277512556"/>
    <b v="0"/>
    <n v="0"/>
    <b v="0"/>
    <s v="games/video games"/>
    <n v="0"/>
    <e v="#DIV/0!"/>
    <s v="22-Dec-1934"/>
    <x v="6"/>
    <x v="8"/>
    <x v="6"/>
  </r>
  <r>
    <n v="2150"/>
    <s v="The Unknown Door"/>
    <s v="A pixel styled open world detective game."/>
    <n v="50000"/>
    <n v="405"/>
    <x v="2"/>
    <n v="0"/>
    <n v="1"/>
    <b v="0"/>
    <s v="NO"/>
    <s v="NOK"/>
    <n v="1468392599"/>
    <n v="1465800599"/>
    <b v="0"/>
    <n v="4"/>
    <b v="0"/>
    <s v="games/video games"/>
    <n v="1"/>
    <n v="101.25"/>
    <s v="17-Feb-1940"/>
    <x v="1"/>
    <x v="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n v="1"/>
    <b v="0"/>
    <s v="US"/>
    <s v="USD"/>
    <n v="1467231614"/>
    <n v="1464639614"/>
    <b v="0"/>
    <n v="6"/>
    <b v="0"/>
    <s v="games/video games"/>
    <n v="0"/>
    <n v="19.670000000000002"/>
    <s v="05-Feb-1940"/>
    <x v="1"/>
    <x v="7"/>
    <x v="6"/>
  </r>
  <r>
    <n v="2152"/>
    <s v="Space Shooter RPG+"/>
    <s v="Our game is going to be a space shooter that has RPG elements with New Game+! It will be unlike any space shooter ever played."/>
    <n v="30000"/>
    <n v="50"/>
    <x v="2"/>
    <n v="0"/>
    <n v="1"/>
    <b v="0"/>
    <s v="US"/>
    <s v="USD"/>
    <n v="1394909909"/>
    <n v="1392321509"/>
    <b v="0"/>
    <n v="4"/>
    <b v="0"/>
    <s v="games/video games"/>
    <n v="0"/>
    <n v="12.5"/>
    <s v="12-Feb-1938"/>
    <x v="2"/>
    <x v="7"/>
    <x v="6"/>
  </r>
  <r>
    <n v="2153"/>
    <s v="It's The GOD Complex"/>
    <s v="Crowdfunding the Gamers Way. An online game with real world consequences.Do you dare to play? Can you turn the world around?"/>
    <n v="372625"/>
    <n v="34"/>
    <x v="2"/>
    <n v="0"/>
    <n v="1"/>
    <b v="0"/>
    <s v="US"/>
    <s v="USD"/>
    <n v="1420876740"/>
    <n v="1417470718"/>
    <b v="0"/>
    <n v="4"/>
    <b v="0"/>
    <s v="games/video games"/>
    <n v="0"/>
    <n v="8.5"/>
    <s v="21-Oct-1938"/>
    <x v="2"/>
    <x v="2"/>
    <x v="6"/>
  </r>
  <r>
    <n v="2154"/>
    <s v="Demigods - Rise of the Children - Part 1 (Design)"/>
    <s v="A Real Time Strategy game based on Greek mythology in a fictional world."/>
    <n v="250"/>
    <n v="2"/>
    <x v="2"/>
    <n v="0"/>
    <n v="1"/>
    <b v="0"/>
    <s v="US"/>
    <s v="USD"/>
    <n v="1390921827"/>
    <n v="1389193827"/>
    <b v="0"/>
    <n v="2"/>
    <b v="0"/>
    <s v="games/video games"/>
    <n v="1"/>
    <n v="1"/>
    <s v="11-Jan-1938"/>
    <x v="2"/>
    <x v="9"/>
    <x v="6"/>
  </r>
  <r>
    <n v="2155"/>
    <s v="VoxelMaze"/>
    <s v="A Level Editor, Turned up to eleven. Infinite creativity in one package, solo or with up to 16 of your friends."/>
    <n v="5000"/>
    <n v="115"/>
    <x v="2"/>
    <n v="0"/>
    <n v="1"/>
    <b v="0"/>
    <s v="GB"/>
    <s v="GBP"/>
    <n v="1459443385"/>
    <n v="1456854985"/>
    <b v="0"/>
    <n v="5"/>
    <b v="0"/>
    <s v="games/video games"/>
    <n v="2"/>
    <n v="23"/>
    <s v="19-Nov-1939"/>
    <x v="0"/>
    <x v="11"/>
    <x v="6"/>
  </r>
  <r>
    <n v="2156"/>
    <s v="Beyond Black Space"/>
    <s v="Captain and manage your ship along with your crew in this deep space adventure! (PC/Linux/Mac)"/>
    <n v="56000"/>
    <n v="1493"/>
    <x v="2"/>
    <n v="0"/>
    <n v="1"/>
    <b v="0"/>
    <s v="US"/>
    <s v="USD"/>
    <n v="1379363406"/>
    <n v="1375475406"/>
    <b v="0"/>
    <n v="83"/>
    <b v="0"/>
    <s v="games/video games"/>
    <n v="3"/>
    <n v="17.989999999999998"/>
    <s v="27-Aug-1937"/>
    <x v="3"/>
    <x v="4"/>
    <x v="6"/>
  </r>
  <r>
    <n v="2157"/>
    <s v="Nin"/>
    <s v="Gamers and 90's fans unite in this small tale of epic proportions!"/>
    <n v="75000"/>
    <n v="21144"/>
    <x v="2"/>
    <n v="0"/>
    <n v="1"/>
    <b v="0"/>
    <s v="US"/>
    <s v="USD"/>
    <n v="1482479940"/>
    <n v="1479684783"/>
    <b v="0"/>
    <n v="57"/>
    <b v="0"/>
    <s v="games/video games"/>
    <n v="28"/>
    <n v="370.95"/>
    <s v="04-Jul-1940"/>
    <x v="1"/>
    <x v="10"/>
    <x v="6"/>
  </r>
  <r>
    <n v="2158"/>
    <s v="PerfectGolf"/>
    <s v="A next generation golf game with a course designer and a massively multiplayer online tour. Join the fun and help us create it"/>
    <n v="300000"/>
    <n v="19770.11"/>
    <x v="2"/>
    <n v="0"/>
    <n v="1"/>
    <b v="0"/>
    <s v="US"/>
    <s v="USD"/>
    <n v="1360009774"/>
    <n v="1356121774"/>
    <b v="0"/>
    <n v="311"/>
    <b v="0"/>
    <s v="games/video games"/>
    <n v="7"/>
    <n v="63.57"/>
    <s v="15-Feb-1937"/>
    <x v="3"/>
    <x v="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0"/>
    <n v="1"/>
    <b v="0"/>
    <s v="US"/>
    <s v="USD"/>
    <n v="1310837574"/>
    <n v="1308245574"/>
    <b v="0"/>
    <n v="2"/>
    <b v="0"/>
    <s v="games/video games"/>
    <n v="1"/>
    <n v="13"/>
    <s v="25-Oct-1935"/>
    <x v="5"/>
    <x v="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0"/>
    <n v="1"/>
    <b v="0"/>
    <s v="US"/>
    <s v="USD"/>
    <n v="1337447105"/>
    <n v="1334855105"/>
    <b v="0"/>
    <n v="16"/>
    <b v="0"/>
    <s v="games/video games"/>
    <n v="1"/>
    <n v="5.31"/>
    <s v="17-Jul-1936"/>
    <x v="4"/>
    <x v="10"/>
    <x v="6"/>
  </r>
  <r>
    <n v="2161"/>
    <s v="CallMeGhost DEBUT ALBUM preorder!"/>
    <s v="We're trying to fund hard copies of our debut album!"/>
    <n v="400"/>
    <n v="463"/>
    <x v="0"/>
    <n v="1"/>
    <n v="0"/>
    <b v="0"/>
    <s v="US"/>
    <s v="USD"/>
    <n v="1443040059"/>
    <n v="1440448059"/>
    <b v="0"/>
    <n v="13"/>
    <b v="1"/>
    <s v="music/rock"/>
    <n v="116"/>
    <n v="35.619999999999997"/>
    <s v="08-Jun-1939"/>
    <x v="0"/>
    <x v="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"/>
    <n v="0"/>
    <b v="0"/>
    <s v="US"/>
    <s v="USD"/>
    <n v="1406226191"/>
    <n v="1403547791"/>
    <b v="0"/>
    <n v="58"/>
    <b v="1"/>
    <s v="music/rock"/>
    <n v="112"/>
    <n v="87.1"/>
    <s v="04-Jun-1938"/>
    <x v="2"/>
    <x v="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"/>
    <n v="0"/>
    <b v="0"/>
    <s v="US"/>
    <s v="USD"/>
    <n v="1433735400"/>
    <n v="1429306520"/>
    <b v="0"/>
    <n v="44"/>
    <b v="1"/>
    <s v="music/rock"/>
    <n v="132"/>
    <n v="75.11"/>
    <s v="17-Feb-1939"/>
    <x v="0"/>
    <x v="7"/>
    <x v="4"/>
  </r>
  <r>
    <n v="2164"/>
    <s v="Rosaline debut record"/>
    <s v="South Florida roots country/rock outfit's long awaited debut record"/>
    <n v="5500"/>
    <n v="5645"/>
    <x v="0"/>
    <n v="1"/>
    <n v="0"/>
    <b v="0"/>
    <s v="US"/>
    <s v="USD"/>
    <n v="1466827140"/>
    <n v="1464196414"/>
    <b v="0"/>
    <n v="83"/>
    <b v="1"/>
    <s v="music/rock"/>
    <n v="103"/>
    <n v="68.010000000000005"/>
    <s v="31-Jan-1940"/>
    <x v="1"/>
    <x v="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"/>
    <n v="0"/>
    <b v="0"/>
    <s v="FR"/>
    <s v="EUR"/>
    <n v="1460127635"/>
    <n v="1457539235"/>
    <b v="0"/>
    <n v="117"/>
    <b v="1"/>
    <s v="music/rock"/>
    <n v="139"/>
    <n v="29.62"/>
    <s v="26-Nov-1939"/>
    <x v="0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"/>
    <n v="0"/>
    <b v="0"/>
    <s v="US"/>
    <s v="USD"/>
    <n v="1417813618"/>
    <n v="1413922018"/>
    <b v="0"/>
    <n v="32"/>
    <b v="1"/>
    <s v="music/rock"/>
    <n v="147"/>
    <n v="91.63"/>
    <s v="16-Sep-1938"/>
    <x v="2"/>
    <x v="1"/>
    <x v="4"/>
  </r>
  <r>
    <n v="2167"/>
    <s v="Planes and Planets needs to get their EP finished!!"/>
    <s v="We need YOUR HELP to take one more step to this make release sound amazing!"/>
    <n v="150"/>
    <n v="180"/>
    <x v="0"/>
    <n v="1"/>
    <n v="0"/>
    <b v="0"/>
    <s v="US"/>
    <s v="USD"/>
    <n v="1347672937"/>
    <n v="1346463337"/>
    <b v="0"/>
    <n v="8"/>
    <b v="1"/>
    <s v="music/rock"/>
    <n v="120"/>
    <n v="22.5"/>
    <s v="10-Nov-1936"/>
    <x v="4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n v="1"/>
    <n v="0"/>
    <b v="0"/>
    <s v="US"/>
    <s v="USD"/>
    <n v="1486702800"/>
    <n v="1484058261"/>
    <b v="0"/>
    <n v="340"/>
    <b v="1"/>
    <s v="music/rock"/>
    <n v="122"/>
    <n v="64.37"/>
    <s v="17-Aug-1940"/>
    <x v="1"/>
    <x v="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n v="0"/>
    <b v="0"/>
    <s v="US"/>
    <s v="USD"/>
    <n v="1488473351"/>
    <n v="1488214151"/>
    <b v="0"/>
    <n v="7"/>
    <b v="1"/>
    <s v="music/rock"/>
    <n v="100"/>
    <n v="21.86"/>
    <s v="28-Sep-1940"/>
    <x v="1"/>
    <x v="1"/>
    <x v="4"/>
  </r>
  <r>
    <n v="2170"/>
    <s v="STETSON'S NEW EP"/>
    <s v="We are a hard rock band from Northern California trying to raise $350 for our next EP. Be a part of our journey!"/>
    <n v="350"/>
    <n v="633"/>
    <x v="0"/>
    <n v="1"/>
    <n v="0"/>
    <b v="0"/>
    <s v="US"/>
    <s v="USD"/>
    <n v="1440266422"/>
    <n v="1436810422"/>
    <b v="0"/>
    <n v="19"/>
    <b v="1"/>
    <s v="music/rock"/>
    <n v="181"/>
    <n v="33.32"/>
    <s v="03-May-1939"/>
    <x v="0"/>
    <x v="6"/>
    <x v="4"/>
  </r>
  <r>
    <n v="2171"/>
    <s v="Brainspoonâ€™s New Record"/>
    <s v="Like records? We do, too! Help this Los Angeles based rock 'n' roll band get their new album out on vinyl!"/>
    <n v="4000"/>
    <n v="4243"/>
    <x v="0"/>
    <n v="1"/>
    <n v="0"/>
    <b v="0"/>
    <s v="US"/>
    <s v="USD"/>
    <n v="1434949200"/>
    <n v="1431903495"/>
    <b v="0"/>
    <n v="47"/>
    <b v="1"/>
    <s v="music/rock"/>
    <n v="106"/>
    <n v="90.28"/>
    <s v="15-Mar-1939"/>
    <x v="0"/>
    <x v="5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n v="0"/>
    <b v="0"/>
    <s v="US"/>
    <s v="USD"/>
    <n v="1429365320"/>
    <n v="1426773320"/>
    <b v="0"/>
    <n v="13"/>
    <b v="1"/>
    <s v="music/rock"/>
    <n v="100"/>
    <n v="76.92"/>
    <s v="22-Jan-1939"/>
    <x v="0"/>
    <x v="9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"/>
    <n v="0"/>
    <b v="0"/>
    <s v="US"/>
    <s v="USD"/>
    <n v="1378785540"/>
    <n v="1376066243"/>
    <b v="0"/>
    <n v="90"/>
    <b v="1"/>
    <s v="music/rock"/>
    <n v="127"/>
    <n v="59.23"/>
    <s v="02-Sep-1937"/>
    <x v="3"/>
    <x v="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"/>
    <n v="0"/>
    <b v="0"/>
    <s v="GB"/>
    <s v="GBP"/>
    <n v="1462453307"/>
    <n v="1459861307"/>
    <b v="0"/>
    <n v="63"/>
    <b v="1"/>
    <s v="music/rock"/>
    <n v="103"/>
    <n v="65.38"/>
    <s v="19-Dec-1939"/>
    <x v="0"/>
    <x v="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1"/>
    <n v="0"/>
    <b v="0"/>
    <s v="US"/>
    <s v="USD"/>
    <n v="1469059986"/>
    <n v="1468455186"/>
    <b v="0"/>
    <n v="26"/>
    <b v="1"/>
    <s v="music/rock"/>
    <n v="250"/>
    <n v="67.31"/>
    <s v="14-Mar-1940"/>
    <x v="1"/>
    <x v="5"/>
    <x v="4"/>
  </r>
  <r>
    <n v="2176"/>
    <s v="Mike Farley Band - New Album!"/>
    <s v="The Mike Farley Band has re-assembled its original line up and needs your help to make a new full-length album!"/>
    <n v="5000"/>
    <n v="6301"/>
    <x v="0"/>
    <n v="1"/>
    <n v="0"/>
    <b v="0"/>
    <s v="US"/>
    <s v="USD"/>
    <n v="1430579509"/>
    <n v="1427987509"/>
    <b v="0"/>
    <n v="71"/>
    <b v="1"/>
    <s v="music/rock"/>
    <n v="126"/>
    <n v="88.75"/>
    <s v="03-Feb-1939"/>
    <x v="0"/>
    <x v="7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"/>
    <n v="0"/>
    <b v="0"/>
    <s v="US"/>
    <s v="USD"/>
    <n v="1465192867"/>
    <n v="1463032867"/>
    <b v="0"/>
    <n v="38"/>
    <b v="1"/>
    <s v="music/rock"/>
    <n v="100"/>
    <n v="65.87"/>
    <s v="20-Jan-1940"/>
    <x v="1"/>
    <x v="9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"/>
    <n v="0"/>
    <b v="0"/>
    <s v="US"/>
    <s v="USD"/>
    <n v="1484752597"/>
    <n v="1482160597"/>
    <b v="0"/>
    <n v="859"/>
    <b v="1"/>
    <s v="music/rock"/>
    <n v="139"/>
    <n v="40.35"/>
    <s v="29-Jul-1940"/>
    <x v="1"/>
    <x v="10"/>
    <x v="4"/>
  </r>
  <r>
    <n v="2179"/>
    <s v="Woodhouse EP"/>
    <s v="Woodhouse is making an EP!  If you are a fan of whiskey and loud guitars, contribute to the cause!"/>
    <n v="1000"/>
    <n v="1614"/>
    <x v="0"/>
    <n v="1"/>
    <n v="0"/>
    <b v="0"/>
    <s v="US"/>
    <s v="USD"/>
    <n v="1428725192"/>
    <n v="1426133192"/>
    <b v="0"/>
    <n v="21"/>
    <b v="1"/>
    <s v="music/rock"/>
    <n v="161"/>
    <n v="76.86"/>
    <s v="16-Jan-1939"/>
    <x v="0"/>
    <x v="9"/>
    <x v="4"/>
  </r>
  <r>
    <n v="2180"/>
    <s v="FOUR STAR MARY &quot;PIECES&quot;"/>
    <s v="Help fund the new record by independent alternative rockers FOUR STAR MARY &quot;PIECES&quot;"/>
    <n v="5000"/>
    <n v="5359.21"/>
    <x v="0"/>
    <n v="1"/>
    <n v="0"/>
    <b v="0"/>
    <s v="US"/>
    <s v="USD"/>
    <n v="1447434268"/>
    <n v="1443801868"/>
    <b v="0"/>
    <n v="78"/>
    <b v="1"/>
    <s v="music/rock"/>
    <n v="107"/>
    <n v="68.709999999999994"/>
    <s v="12-Jul-1939"/>
    <x v="0"/>
    <x v="1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"/>
    <n v="0"/>
    <b v="0"/>
    <s v="US"/>
    <s v="USD"/>
    <n v="1487635653"/>
    <n v="1486426053"/>
    <b v="0"/>
    <n v="53"/>
    <b v="1"/>
    <s v="games/tabletop games"/>
    <n v="153"/>
    <n v="57.77"/>
    <s v="10-Sep-1940"/>
    <x v="1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n v="1"/>
    <n v="0"/>
    <b v="0"/>
    <s v="CA"/>
    <s v="CAD"/>
    <n v="1412285825"/>
    <n v="1409261825"/>
    <b v="0"/>
    <n v="356"/>
    <b v="1"/>
    <s v="games/tabletop games"/>
    <n v="524"/>
    <n v="44.17"/>
    <s v="31-Jul-1938"/>
    <x v="2"/>
    <x v="1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1"/>
    <n v="0"/>
    <b v="0"/>
    <s v="US"/>
    <s v="USD"/>
    <n v="1486616400"/>
    <n v="1484037977"/>
    <b v="0"/>
    <n v="279"/>
    <b v="1"/>
    <s v="games/tabletop games"/>
    <n v="489"/>
    <n v="31.57"/>
    <s v="17-Aug-1940"/>
    <x v="1"/>
    <x v="4"/>
    <x v="6"/>
  </r>
  <r>
    <n v="2184"/>
    <s v="Liguria"/>
    <s v="Trading beautiful colors on behalf of the bishop! Become the best merchant of the Fresco World in this innovative game by Queen Games."/>
    <n v="10000"/>
    <n v="28474"/>
    <x v="0"/>
    <n v="1"/>
    <n v="0"/>
    <b v="0"/>
    <s v="US"/>
    <s v="USD"/>
    <n v="1453737600"/>
    <n v="1452530041"/>
    <b v="1"/>
    <n v="266"/>
    <b v="1"/>
    <s v="games/tabletop games"/>
    <n v="285"/>
    <n v="107.05"/>
    <s v="07-Oct-1939"/>
    <x v="0"/>
    <x v="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"/>
    <n v="0"/>
    <b v="0"/>
    <s v="GB"/>
    <s v="GBP"/>
    <n v="1364286239"/>
    <n v="1360830239"/>
    <b v="0"/>
    <n v="623"/>
    <b v="1"/>
    <s v="games/tabletop games"/>
    <n v="1857"/>
    <n v="149.03"/>
    <s v="03-Apr-1937"/>
    <x v="3"/>
    <x v="0"/>
    <x v="6"/>
  </r>
  <r>
    <n v="2186"/>
    <s v="Latitude 90Â° : The Origin"/>
    <s v="The real-time digital social deduction game where there's no moderator, no sleeping, and no dying."/>
    <n v="20000"/>
    <n v="21935"/>
    <x v="0"/>
    <n v="1"/>
    <n v="0"/>
    <b v="0"/>
    <s v="US"/>
    <s v="USD"/>
    <n v="1473213600"/>
    <n v="1470062743"/>
    <b v="0"/>
    <n v="392"/>
    <b v="1"/>
    <s v="games/tabletop games"/>
    <n v="110"/>
    <n v="55.96"/>
    <s v="30-Mar-1940"/>
    <x v="1"/>
    <x v="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n v="1"/>
    <n v="0"/>
    <b v="0"/>
    <s v="US"/>
    <s v="USD"/>
    <n v="1428033540"/>
    <n v="1425531666"/>
    <b v="1"/>
    <n v="3562"/>
    <b v="1"/>
    <s v="games/tabletop games"/>
    <n v="1015"/>
    <n v="56.97"/>
    <s v="10-Jan-1939"/>
    <x v="0"/>
    <x v="9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1"/>
    <n v="0"/>
    <b v="0"/>
    <s v="AU"/>
    <s v="AUD"/>
    <n v="1477414800"/>
    <n v="1474380241"/>
    <b v="0"/>
    <n v="514"/>
    <b v="1"/>
    <s v="games/tabletop games"/>
    <n v="412"/>
    <n v="44.06"/>
    <s v="12-May-1940"/>
    <x v="1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n v="1"/>
    <n v="0"/>
    <b v="0"/>
    <s v="GB"/>
    <s v="GBP"/>
    <n v="1461276000"/>
    <n v="1460055300"/>
    <b v="0"/>
    <n v="88"/>
    <b v="1"/>
    <s v="games/tabletop games"/>
    <n v="503"/>
    <n v="68.63"/>
    <s v="21-Dec-1939"/>
    <x v="0"/>
    <x v="8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"/>
    <n v="0"/>
    <b v="0"/>
    <s v="US"/>
    <s v="USD"/>
    <n v="1458716340"/>
    <n v="1455721204"/>
    <b v="0"/>
    <n v="537"/>
    <b v="1"/>
    <s v="games/tabletop games"/>
    <n v="185"/>
    <n v="65.319999999999993"/>
    <s v="08-Nov-1939"/>
    <x v="0"/>
    <x v="1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"/>
    <n v="0"/>
    <b v="0"/>
    <s v="GB"/>
    <s v="GBP"/>
    <n v="1487102427"/>
    <n v="1486065627"/>
    <b v="0"/>
    <n v="25"/>
    <b v="1"/>
    <s v="games/tabletop games"/>
    <n v="120"/>
    <n v="35.92"/>
    <s v="06-Sep-1940"/>
    <x v="1"/>
    <x v="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"/>
    <n v="0"/>
    <b v="0"/>
    <s v="GB"/>
    <s v="GBP"/>
    <n v="1481842800"/>
    <n v="1479414344"/>
    <b v="0"/>
    <n v="3238"/>
    <b v="1"/>
    <s v="games/tabletop games"/>
    <n v="1081"/>
    <n v="40.07"/>
    <s v="02-Jul-1940"/>
    <x v="1"/>
    <x v="1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1"/>
    <n v="0"/>
    <b v="0"/>
    <s v="US"/>
    <s v="USD"/>
    <n v="1479704340"/>
    <n v="1477043072"/>
    <b v="0"/>
    <n v="897"/>
    <b v="1"/>
    <s v="games/tabletop games"/>
    <n v="452"/>
    <n v="75.650000000000006"/>
    <s v="08-Jun-1940"/>
    <x v="1"/>
    <x v="3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n v="1"/>
    <n v="0"/>
    <b v="0"/>
    <s v="US"/>
    <s v="USD"/>
    <n v="1459012290"/>
    <n v="1456423890"/>
    <b v="0"/>
    <n v="878"/>
    <b v="1"/>
    <s v="games/tabletop games"/>
    <n v="537"/>
    <n v="61.2"/>
    <s v="15-Nov-1939"/>
    <x v="0"/>
    <x v="11"/>
    <x v="6"/>
  </r>
  <r>
    <n v="2195"/>
    <s v="Purgatoria: City of Angels"/>
    <s v="A gritty, noir tabletop RPG with a fast-paced combo-based battle system."/>
    <n v="4600"/>
    <n v="5535"/>
    <x v="0"/>
    <n v="1"/>
    <n v="0"/>
    <b v="0"/>
    <s v="US"/>
    <s v="USD"/>
    <n v="1439317900"/>
    <n v="1436725900"/>
    <b v="0"/>
    <n v="115"/>
    <b v="1"/>
    <s v="games/tabletop games"/>
    <n v="120"/>
    <n v="48.13"/>
    <s v="02-May-1939"/>
    <x v="0"/>
    <x v="6"/>
    <x v="6"/>
  </r>
  <r>
    <n v="2196"/>
    <s v="LACORSA Grand Prix Game (relaunch)"/>
    <s v="Race your friends in style with this classic Grand Prix game."/>
    <n v="14000"/>
    <n v="15937"/>
    <x v="0"/>
    <n v="1"/>
    <n v="0"/>
    <b v="0"/>
    <s v="US"/>
    <s v="USD"/>
    <n v="1480662000"/>
    <n v="1478000502"/>
    <b v="0"/>
    <n v="234"/>
    <b v="1"/>
    <s v="games/tabletop games"/>
    <n v="114"/>
    <n v="68.11"/>
    <s v="18-Jun-1940"/>
    <x v="1"/>
    <x v="3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n v="1"/>
    <n v="0"/>
    <b v="0"/>
    <s v="US"/>
    <s v="USD"/>
    <n v="1425132059"/>
    <n v="1422540059"/>
    <b v="0"/>
    <n v="4330"/>
    <b v="1"/>
    <s v="games/tabletop games"/>
    <n v="951"/>
    <n v="65.89"/>
    <s v="11-Dec-1938"/>
    <x v="2"/>
    <x v="8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n v="1"/>
    <n v="0"/>
    <b v="0"/>
    <s v="US"/>
    <s v="USD"/>
    <n v="1447507200"/>
    <n v="1444911600"/>
    <b v="0"/>
    <n v="651"/>
    <b v="1"/>
    <s v="games/tabletop games"/>
    <n v="133"/>
    <n v="81.650000000000006"/>
    <s v="23-Jul-1939"/>
    <x v="0"/>
    <x v="10"/>
    <x v="6"/>
  </r>
  <r>
    <n v="2199"/>
    <s v="Decadolo. Flip it!"/>
    <s v="A new strategic board game designed to flip out your opponent."/>
    <n v="9000"/>
    <n v="13228"/>
    <x v="0"/>
    <n v="1"/>
    <n v="0"/>
    <b v="0"/>
    <s v="IE"/>
    <s v="EUR"/>
    <n v="1444903198"/>
    <n v="1442311198"/>
    <b v="1"/>
    <n v="251"/>
    <b v="1"/>
    <s v="games/tabletop games"/>
    <n v="147"/>
    <n v="52.7"/>
    <s v="27-Jun-1939"/>
    <x v="0"/>
    <x v="3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1"/>
    <n v="0"/>
    <b v="0"/>
    <s v="GB"/>
    <s v="GBP"/>
    <n v="1436151600"/>
    <n v="1433775668"/>
    <b v="0"/>
    <n v="263"/>
    <b v="1"/>
    <s v="games/tabletop games"/>
    <n v="542"/>
    <n v="41.23"/>
    <s v="02-Apr-1939"/>
    <x v="0"/>
    <x v="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"/>
    <n v="0"/>
    <b v="0"/>
    <s v="GB"/>
    <s v="GBP"/>
    <n v="1358367565"/>
    <n v="1357157965"/>
    <b v="0"/>
    <n v="28"/>
    <b v="1"/>
    <s v="music/electronic music"/>
    <n v="383"/>
    <n v="15.04"/>
    <s v="25-Feb-1937"/>
    <x v="3"/>
    <x v="7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1"/>
    <n v="0"/>
    <b v="0"/>
    <s v="US"/>
    <s v="USD"/>
    <n v="1351801368"/>
    <n v="1349209368"/>
    <b v="0"/>
    <n v="721"/>
    <b v="1"/>
    <s v="music/electronic music"/>
    <n v="704"/>
    <n v="39.07"/>
    <s v="08-Dec-1936"/>
    <x v="4"/>
    <x v="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"/>
    <n v="0"/>
    <b v="0"/>
    <s v="CA"/>
    <s v="CAD"/>
    <n v="1443127082"/>
    <n v="1440535082"/>
    <b v="0"/>
    <n v="50"/>
    <b v="1"/>
    <s v="music/electronic music"/>
    <n v="110"/>
    <n v="43.82"/>
    <s v="09-Jun-1939"/>
    <x v="0"/>
    <x v="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"/>
    <n v="0"/>
    <b v="0"/>
    <s v="US"/>
    <s v="USD"/>
    <n v="1362814119"/>
    <n v="1360222119"/>
    <b v="0"/>
    <n v="73"/>
    <b v="1"/>
    <s v="music/electronic music"/>
    <n v="133"/>
    <n v="27.3"/>
    <s v="28-Mar-1937"/>
    <x v="3"/>
    <x v="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"/>
    <n v="0"/>
    <b v="0"/>
    <s v="US"/>
    <s v="USD"/>
    <n v="1338579789"/>
    <n v="1335987789"/>
    <b v="0"/>
    <n v="27"/>
    <b v="1"/>
    <s v="music/electronic music"/>
    <n v="152"/>
    <n v="42.22"/>
    <s v="28-Jul-1936"/>
    <x v="4"/>
    <x v="10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"/>
    <n v="0"/>
    <b v="0"/>
    <s v="US"/>
    <s v="USD"/>
    <n v="1334556624"/>
    <n v="1333001424"/>
    <b v="0"/>
    <n v="34"/>
    <b v="1"/>
    <s v="music/electronic music"/>
    <n v="103"/>
    <n v="33.24"/>
    <s v="29-Jun-1936"/>
    <x v="4"/>
    <x v="3"/>
    <x v="4"/>
  </r>
  <r>
    <n v="2207"/>
    <s v="Piece of Happy"/>
    <s v="Each piece has a story behind it. Not of some life drama but of an experience you live whilst listening; Happiness evoking"/>
    <n v="2000"/>
    <n v="2000"/>
    <x v="0"/>
    <n v="1"/>
    <n v="0"/>
    <b v="0"/>
    <s v="US"/>
    <s v="USD"/>
    <n v="1384580373"/>
    <n v="1381984773"/>
    <b v="0"/>
    <n v="7"/>
    <b v="1"/>
    <s v="music/electronic music"/>
    <n v="100"/>
    <n v="285.70999999999998"/>
    <s v="31-Oct-1937"/>
    <x v="3"/>
    <x v="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"/>
    <n v="0"/>
    <b v="0"/>
    <s v="US"/>
    <s v="USD"/>
    <n v="1333771200"/>
    <n v="1328649026"/>
    <b v="0"/>
    <n v="24"/>
    <b v="1"/>
    <s v="music/electronic music"/>
    <n v="102"/>
    <n v="42.33"/>
    <s v="16-May-1936"/>
    <x v="4"/>
    <x v="6"/>
    <x v="4"/>
  </r>
  <r>
    <n v="2209"/>
    <s v="NYPC's North American (+ Colombia!) Tour May 2014 - Part 2"/>
    <s v="Support us and pledge for rewards on our new bigger Tour of the US, Canada and Colombia!"/>
    <n v="500"/>
    <n v="754"/>
    <x v="0"/>
    <n v="1"/>
    <n v="0"/>
    <b v="0"/>
    <s v="GB"/>
    <s v="GBP"/>
    <n v="1397516400"/>
    <n v="1396524644"/>
    <b v="0"/>
    <n v="15"/>
    <b v="1"/>
    <s v="music/electronic music"/>
    <n v="151"/>
    <n v="50.27"/>
    <s v="26-Mar-1938"/>
    <x v="2"/>
    <x v="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"/>
    <n v="0"/>
    <b v="0"/>
    <s v="US"/>
    <s v="USD"/>
    <n v="1334424960"/>
    <n v="1329442510"/>
    <b v="0"/>
    <n v="72"/>
    <b v="1"/>
    <s v="music/electronic music"/>
    <n v="111"/>
    <n v="61.9"/>
    <s v="24-May-1936"/>
    <x v="4"/>
    <x v="6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"/>
    <n v="0"/>
    <b v="0"/>
    <s v="US"/>
    <s v="USD"/>
    <n v="1397113140"/>
    <n v="1395168625"/>
    <b v="0"/>
    <n v="120"/>
    <b v="1"/>
    <s v="music/electronic music"/>
    <n v="196"/>
    <n v="40.75"/>
    <s v="12-Mar-1938"/>
    <x v="2"/>
    <x v="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"/>
    <n v="0"/>
    <b v="0"/>
    <s v="US"/>
    <s v="USD"/>
    <n v="1383526800"/>
    <n v="1380650177"/>
    <b v="0"/>
    <n v="123"/>
    <b v="1"/>
    <s v="music/electronic music"/>
    <n v="114"/>
    <n v="55.8"/>
    <s v="18-Oct-1937"/>
    <x v="3"/>
    <x v="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"/>
    <n v="0"/>
    <b v="0"/>
    <s v="US"/>
    <s v="USD"/>
    <n v="1431719379"/>
    <n v="1429127379"/>
    <b v="0"/>
    <n v="1"/>
    <b v="1"/>
    <s v="music/electronic music"/>
    <n v="200"/>
    <n v="10"/>
    <s v="15-Feb-1939"/>
    <x v="0"/>
    <x v="7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n v="1"/>
    <n v="0"/>
    <b v="0"/>
    <s v="US"/>
    <s v="USD"/>
    <n v="1391713248"/>
    <n v="1389121248"/>
    <b v="0"/>
    <n v="24"/>
    <b v="1"/>
    <s v="music/electronic music"/>
    <n v="293"/>
    <n v="73.13"/>
    <s v="11-Jan-1938"/>
    <x v="2"/>
    <x v="9"/>
    <x v="4"/>
  </r>
  <r>
    <n v="2215"/>
    <s v="&quot;Something to See, Not to Say&quot; - Anemometer's First EP Album"/>
    <s v="Ambient Electro Grind-fest!"/>
    <n v="550"/>
    <n v="860"/>
    <x v="0"/>
    <n v="1"/>
    <n v="0"/>
    <b v="0"/>
    <s v="US"/>
    <s v="USD"/>
    <n v="1331621940"/>
    <n v="1329671572"/>
    <b v="0"/>
    <n v="33"/>
    <b v="1"/>
    <s v="music/electronic music"/>
    <n v="156"/>
    <n v="26.06"/>
    <s v="26-May-1936"/>
    <x v="4"/>
    <x v="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"/>
    <n v="0"/>
    <b v="0"/>
    <s v="US"/>
    <s v="USD"/>
    <n v="1437674545"/>
    <n v="1436464945"/>
    <b v="0"/>
    <n v="14"/>
    <b v="1"/>
    <s v="music/electronic music"/>
    <n v="106"/>
    <n v="22.64"/>
    <s v="29-Apr-1939"/>
    <x v="0"/>
    <x v="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"/>
    <n v="0"/>
    <b v="0"/>
    <s v="US"/>
    <s v="USD"/>
    <n v="1446451200"/>
    <n v="1445539113"/>
    <b v="0"/>
    <n v="9"/>
    <b v="1"/>
    <s v="music/electronic music"/>
    <n v="101"/>
    <n v="47.22"/>
    <s v="29-Jul-1939"/>
    <x v="0"/>
    <x v="1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"/>
    <n v="0"/>
    <b v="0"/>
    <s v="US"/>
    <s v="USD"/>
    <n v="1346198400"/>
    <n v="1344281383"/>
    <b v="0"/>
    <n v="76"/>
    <b v="1"/>
    <s v="music/electronic music"/>
    <n v="123"/>
    <n v="32.32"/>
    <s v="19-Oct-1936"/>
    <x v="4"/>
    <x v="2"/>
    <x v="4"/>
  </r>
  <r>
    <n v="2219"/>
    <s v="Moments by eBurner"/>
    <s v="An album that illustrates events in our lives, whether trivial or significant, through the tones of electronic music."/>
    <n v="1000"/>
    <n v="1015"/>
    <x v="0"/>
    <n v="1"/>
    <n v="0"/>
    <b v="0"/>
    <s v="US"/>
    <s v="USD"/>
    <n v="1440004512"/>
    <n v="1437412512"/>
    <b v="0"/>
    <n v="19"/>
    <b v="1"/>
    <s v="music/electronic music"/>
    <n v="102"/>
    <n v="53.42"/>
    <s v="09-May-1939"/>
    <x v="0"/>
    <x v="6"/>
    <x v="4"/>
  </r>
  <r>
    <n v="2220"/>
    <s v="Be Part of Darkpine's Debut EP"/>
    <s v="Darkpine is recording and releasing a 5-track EP within the coming months this summer and hopes for your support."/>
    <n v="3500"/>
    <n v="3540"/>
    <x v="0"/>
    <n v="1"/>
    <n v="0"/>
    <b v="0"/>
    <s v="US"/>
    <s v="USD"/>
    <n v="1374888436"/>
    <n v="1372296436"/>
    <b v="0"/>
    <n v="69"/>
    <b v="1"/>
    <s v="music/electronic music"/>
    <n v="101"/>
    <n v="51.3"/>
    <s v="26-Jul-1937"/>
    <x v="3"/>
    <x v="1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"/>
    <n v="0"/>
    <b v="0"/>
    <s v="US"/>
    <s v="USD"/>
    <n v="1461369600"/>
    <n v="1458748809"/>
    <b v="0"/>
    <n v="218"/>
    <b v="1"/>
    <s v="games/tabletop games"/>
    <n v="108"/>
    <n v="37.200000000000003"/>
    <s v="08-Dec-1939"/>
    <x v="0"/>
    <x v="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"/>
    <n v="0"/>
    <b v="0"/>
    <s v="US"/>
    <s v="USD"/>
    <n v="1327776847"/>
    <n v="1325184847"/>
    <b v="0"/>
    <n v="30"/>
    <b v="1"/>
    <s v="games/tabletop games"/>
    <n v="163"/>
    <n v="27.1"/>
    <s v="11-Apr-1936"/>
    <x v="4"/>
    <x v="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"/>
    <n v="0"/>
    <b v="0"/>
    <s v="CA"/>
    <s v="CAD"/>
    <n v="1435418568"/>
    <n v="1432826568"/>
    <b v="0"/>
    <n v="100"/>
    <b v="1"/>
    <s v="games/tabletop games"/>
    <n v="106"/>
    <n v="206.31"/>
    <s v="24-Mar-1939"/>
    <x v="0"/>
    <x v="5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1"/>
    <n v="0"/>
    <b v="0"/>
    <s v="US"/>
    <s v="USD"/>
    <n v="1477767600"/>
    <n v="1475337675"/>
    <b v="0"/>
    <n v="296"/>
    <b v="1"/>
    <s v="games/tabletop games"/>
    <n v="243"/>
    <n v="82.15"/>
    <s v="22-May-1940"/>
    <x v="1"/>
    <x v="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"/>
    <n v="0"/>
    <b v="0"/>
    <s v="GB"/>
    <s v="GBP"/>
    <n v="1411326015"/>
    <n v="1408734015"/>
    <b v="0"/>
    <n v="1204"/>
    <b v="1"/>
    <s v="games/tabletop games"/>
    <n v="945"/>
    <n v="164.8"/>
    <s v="26-Jul-1938"/>
    <x v="2"/>
    <x v="1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"/>
    <n v="0"/>
    <b v="0"/>
    <s v="US"/>
    <s v="USD"/>
    <n v="1455253140"/>
    <n v="1452625822"/>
    <b v="0"/>
    <n v="321"/>
    <b v="1"/>
    <s v="games/tabletop games"/>
    <n v="108"/>
    <n v="60.82"/>
    <s v="08-Oct-1939"/>
    <x v="0"/>
    <x v="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"/>
    <n v="0"/>
    <b v="0"/>
    <s v="GB"/>
    <s v="GBP"/>
    <n v="1384374155"/>
    <n v="1381778555"/>
    <b v="0"/>
    <n v="301"/>
    <b v="1"/>
    <s v="games/tabletop games"/>
    <n v="157"/>
    <n v="67.97"/>
    <s v="29-Oct-1937"/>
    <x v="3"/>
    <x v="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"/>
    <n v="0"/>
    <b v="0"/>
    <s v="DE"/>
    <s v="EUR"/>
    <n v="1439707236"/>
    <n v="1437115236"/>
    <b v="0"/>
    <n v="144"/>
    <b v="1"/>
    <s v="games/tabletop games"/>
    <n v="1174"/>
    <n v="81.56"/>
    <s v="06-May-1939"/>
    <x v="0"/>
    <x v="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"/>
    <n v="0"/>
    <b v="0"/>
    <s v="US"/>
    <s v="USD"/>
    <n v="1378180800"/>
    <n v="1375113391"/>
    <b v="0"/>
    <n v="539"/>
    <b v="1"/>
    <s v="games/tabletop games"/>
    <n v="171"/>
    <n v="25.43"/>
    <s v="24-Aug-1937"/>
    <x v="3"/>
    <x v="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"/>
    <n v="0"/>
    <b v="0"/>
    <s v="US"/>
    <s v="USD"/>
    <n v="1398460127"/>
    <n v="1395868127"/>
    <b v="0"/>
    <n v="498"/>
    <b v="1"/>
    <s v="games/tabletop games"/>
    <n v="126"/>
    <n v="21.5"/>
    <s v="19-Mar-1938"/>
    <x v="2"/>
    <x v="5"/>
    <x v="6"/>
  </r>
  <r>
    <n v="2231"/>
    <s v="Kingdom"/>
    <s v="A game about communities by Ben Robbins, creator of Microscope. Do you change the Kingdom or does the Kingdom change you?"/>
    <n v="2500"/>
    <n v="30303.24"/>
    <x v="0"/>
    <n v="1"/>
    <n v="0"/>
    <b v="0"/>
    <s v="US"/>
    <s v="USD"/>
    <n v="1372136400"/>
    <n v="1369864301"/>
    <b v="0"/>
    <n v="1113"/>
    <b v="1"/>
    <s v="games/tabletop games"/>
    <n v="1212"/>
    <n v="27.23"/>
    <s v="02-Jul-1937"/>
    <x v="3"/>
    <x v="10"/>
    <x v="6"/>
  </r>
  <r>
    <n v="2232"/>
    <s v="Backstory Cards"/>
    <s v="Backstory Cards help you and your friends create vibrant backstories for roleplaying games, no matter the system or genre."/>
    <n v="5000"/>
    <n v="24790"/>
    <x v="0"/>
    <n v="1"/>
    <n v="0"/>
    <b v="0"/>
    <s v="US"/>
    <s v="USD"/>
    <n v="1405738800"/>
    <n v="1402945408"/>
    <b v="0"/>
    <n v="988"/>
    <b v="1"/>
    <s v="games/tabletop games"/>
    <n v="496"/>
    <n v="25.09"/>
    <s v="29-May-1938"/>
    <x v="2"/>
    <x v="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1"/>
    <n v="0"/>
    <b v="0"/>
    <s v="GB"/>
    <s v="GBP"/>
    <n v="1450051200"/>
    <n v="1448269539"/>
    <b v="0"/>
    <n v="391"/>
    <b v="1"/>
    <s v="games/tabletop games"/>
    <n v="332"/>
    <n v="21.23"/>
    <s v="25-Aug-1939"/>
    <x v="0"/>
    <x v="4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"/>
    <n v="0"/>
    <b v="0"/>
    <s v="US"/>
    <s v="USD"/>
    <n v="1483645647"/>
    <n v="1481053647"/>
    <b v="0"/>
    <n v="28"/>
    <b v="1"/>
    <s v="games/tabletop games"/>
    <n v="1165"/>
    <n v="41.61"/>
    <s v="18-Jul-1940"/>
    <x v="1"/>
    <x v="10"/>
    <x v="6"/>
  </r>
  <r>
    <n v="2235"/>
    <s v="Miniature Scenery Terrain for Tabletop gaming and Wargames"/>
    <s v="An amazing set of sceneries to create unique atmospheres for your tabletop gaming."/>
    <n v="13000"/>
    <n v="19931"/>
    <x v="0"/>
    <n v="1"/>
    <n v="0"/>
    <b v="0"/>
    <s v="CA"/>
    <s v="CAD"/>
    <n v="1427585511"/>
    <n v="1424997111"/>
    <b v="0"/>
    <n v="147"/>
    <b v="1"/>
    <s v="games/tabletop games"/>
    <n v="153"/>
    <n v="135.59"/>
    <s v="04-Jan-1939"/>
    <x v="0"/>
    <x v="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n v="1"/>
    <n v="0"/>
    <b v="0"/>
    <s v="US"/>
    <s v="USD"/>
    <n v="1454338123"/>
    <n v="1451746123"/>
    <b v="0"/>
    <n v="680"/>
    <b v="1"/>
    <s v="games/tabletop games"/>
    <n v="537"/>
    <n v="22.12"/>
    <s v="29-Sep-1939"/>
    <x v="0"/>
    <x v="1"/>
    <x v="6"/>
  </r>
  <r>
    <n v="2237"/>
    <s v="Monster Mansion"/>
    <s v="A real-time cooperative adventure for 2-8 players. Defeat legendary monsters to earn gold and escape before the time RUNS OUT!"/>
    <n v="18000"/>
    <n v="63527"/>
    <x v="0"/>
    <n v="1"/>
    <n v="0"/>
    <b v="0"/>
    <s v="US"/>
    <s v="USD"/>
    <n v="1415779140"/>
    <n v="1412294683"/>
    <b v="0"/>
    <n v="983"/>
    <b v="1"/>
    <s v="games/tabletop games"/>
    <n v="353"/>
    <n v="64.63"/>
    <s v="30-Aug-1938"/>
    <x v="2"/>
    <x v="4"/>
    <x v="6"/>
  </r>
  <r>
    <n v="2238"/>
    <s v="28mm Fantasy Miniature range Feral Orcs!"/>
    <s v="28mm Fantasy Miniature Range in leadfree white metal: Orcs, wolves and more."/>
    <n v="4000"/>
    <n v="5496"/>
    <x v="0"/>
    <n v="1"/>
    <n v="0"/>
    <b v="0"/>
    <s v="DE"/>
    <s v="EUR"/>
    <n v="1489157716"/>
    <n v="1486565716"/>
    <b v="0"/>
    <n v="79"/>
    <b v="1"/>
    <s v="games/tabletop games"/>
    <n v="137"/>
    <n v="69.569999999999993"/>
    <s v="11-Sep-1940"/>
    <x v="1"/>
    <x v="1"/>
    <x v="6"/>
  </r>
  <r>
    <n v="2239"/>
    <s v="Pro Tabletop Gaming Audio Collection"/>
    <s v="Next stretch goal unlocks at $33,000 and/or 500 backers unlocks 2 bonus stretch goals."/>
    <n v="25000"/>
    <n v="32006.67"/>
    <x v="0"/>
    <n v="1"/>
    <n v="0"/>
    <b v="0"/>
    <s v="US"/>
    <s v="USD"/>
    <n v="1385870520"/>
    <n v="1382742014"/>
    <b v="0"/>
    <n v="426"/>
    <b v="1"/>
    <s v="games/tabletop games"/>
    <n v="128"/>
    <n v="75.13"/>
    <s v="08-Nov-1937"/>
    <x v="3"/>
    <x v="1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"/>
    <n v="0"/>
    <b v="0"/>
    <s v="US"/>
    <s v="USD"/>
    <n v="1461354544"/>
    <n v="1458762544"/>
    <b v="0"/>
    <n v="96"/>
    <b v="1"/>
    <s v="games/tabletop games"/>
    <n v="271"/>
    <n v="140.97999999999999"/>
    <s v="08-Dec-1939"/>
    <x v="0"/>
    <x v="8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n v="1"/>
    <n v="0"/>
    <b v="0"/>
    <s v="GB"/>
    <s v="GBP"/>
    <n v="1488484300"/>
    <n v="1485892300"/>
    <b v="0"/>
    <n v="163"/>
    <b v="1"/>
    <s v="games/tabletop games"/>
    <n v="806"/>
    <n v="49.47"/>
    <s v="04-Sep-1940"/>
    <x v="1"/>
    <x v="1"/>
    <x v="6"/>
  </r>
  <r>
    <n v="2242"/>
    <s v="The Princess Bride Playing Cards from USPCC"/>
    <s v="Inconceivable! An amazing new illustrative deck based on The Princess Bride movie."/>
    <n v="10000"/>
    <n v="136009.76"/>
    <x v="0"/>
    <n v="1"/>
    <n v="0"/>
    <b v="0"/>
    <s v="US"/>
    <s v="USD"/>
    <n v="1385521320"/>
    <n v="1382449733"/>
    <b v="0"/>
    <n v="2525"/>
    <b v="1"/>
    <s v="games/tabletop games"/>
    <n v="1360"/>
    <n v="53.87"/>
    <s v="05-Nov-1937"/>
    <x v="3"/>
    <x v="11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1"/>
    <n v="0"/>
    <b v="0"/>
    <s v="US"/>
    <s v="USD"/>
    <n v="1489374000"/>
    <n v="1488823290"/>
    <b v="0"/>
    <n v="2035"/>
    <b v="1"/>
    <s v="games/tabletop games"/>
    <n v="930250"/>
    <n v="4.57"/>
    <s v="04-Oct-1940"/>
    <x v="1"/>
    <x v="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n v="1"/>
    <n v="0"/>
    <b v="0"/>
    <s v="US"/>
    <s v="USD"/>
    <n v="1476649800"/>
    <n v="1475609946"/>
    <b v="0"/>
    <n v="290"/>
    <b v="1"/>
    <s v="games/tabletop games"/>
    <n v="377"/>
    <n v="65"/>
    <s v="25-May-1940"/>
    <x v="1"/>
    <x v="6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1"/>
    <n v="0"/>
    <b v="0"/>
    <s v="US"/>
    <s v="USD"/>
    <n v="1393005600"/>
    <n v="1390323617"/>
    <b v="0"/>
    <n v="1980"/>
    <b v="1"/>
    <s v="games/tabletop games"/>
    <n v="2647"/>
    <n v="53.48"/>
    <s v="23-Jan-1938"/>
    <x v="2"/>
    <x v="9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"/>
    <n v="0"/>
    <b v="0"/>
    <s v="GB"/>
    <s v="GBP"/>
    <n v="1441393210"/>
    <n v="1438801210"/>
    <b v="0"/>
    <n v="57"/>
    <b v="1"/>
    <s v="games/tabletop games"/>
    <n v="100"/>
    <n v="43.91"/>
    <s v="23-May-1939"/>
    <x v="0"/>
    <x v="6"/>
    <x v="6"/>
  </r>
  <r>
    <n v="2247"/>
    <s v="Foragers"/>
    <s v="Take on the role of an ancient forager in this fun strategy game from the designer of Biblios."/>
    <n v="18500"/>
    <n v="19324"/>
    <x v="0"/>
    <n v="1"/>
    <n v="0"/>
    <b v="0"/>
    <s v="US"/>
    <s v="USD"/>
    <n v="1438185565"/>
    <n v="1436975965"/>
    <b v="0"/>
    <n v="380"/>
    <b v="1"/>
    <s v="games/tabletop games"/>
    <n v="104"/>
    <n v="50.85"/>
    <s v="04-May-1939"/>
    <x v="0"/>
    <x v="6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"/>
    <n v="0"/>
    <b v="0"/>
    <s v="GB"/>
    <s v="GBP"/>
    <n v="1481749278"/>
    <n v="1479157278"/>
    <b v="0"/>
    <n v="128"/>
    <b v="1"/>
    <s v="games/tabletop games"/>
    <n v="107"/>
    <n v="58.63"/>
    <s v="29-Jun-1940"/>
    <x v="1"/>
    <x v="3"/>
    <x v="6"/>
  </r>
  <r>
    <n v="2249"/>
    <s v="Centurion: Legionaries of Rome"/>
    <s v="March with the legions against the enemies of Rome in this role-playing game of military adventures."/>
    <n v="3500"/>
    <n v="5907"/>
    <x v="0"/>
    <n v="1"/>
    <n v="0"/>
    <b v="0"/>
    <s v="US"/>
    <s v="USD"/>
    <n v="1364917965"/>
    <n v="1362329565"/>
    <b v="0"/>
    <n v="180"/>
    <b v="1"/>
    <s v="games/tabletop games"/>
    <n v="169"/>
    <n v="32.82"/>
    <s v="18-Apr-1937"/>
    <x v="3"/>
    <x v="0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n v="1"/>
    <n v="0"/>
    <b v="0"/>
    <s v="US"/>
    <s v="USD"/>
    <n v="1480727273"/>
    <n v="1478131673"/>
    <b v="0"/>
    <n v="571"/>
    <b v="1"/>
    <s v="games/tabletop games"/>
    <n v="975"/>
    <n v="426.93"/>
    <s v="19-Jun-1940"/>
    <x v="1"/>
    <x v="3"/>
    <x v="6"/>
  </r>
  <r>
    <n v="2251"/>
    <s v="Werewolf: Full Moon Expansion"/>
    <s v="A great game full of lying, scheming, and werewolves.  Now with additional characters to add even more mayhem!"/>
    <n v="8500"/>
    <n v="11428.19"/>
    <x v="0"/>
    <n v="1"/>
    <n v="0"/>
    <b v="0"/>
    <s v="US"/>
    <s v="USD"/>
    <n v="1408177077"/>
    <n v="1406362677"/>
    <b v="0"/>
    <n v="480"/>
    <b v="1"/>
    <s v="games/tabletop games"/>
    <n v="134"/>
    <n v="23.81"/>
    <s v="02-Jul-1938"/>
    <x v="2"/>
    <x v="1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1"/>
    <n v="0"/>
    <b v="0"/>
    <s v="ES"/>
    <s v="EUR"/>
    <n v="1470469938"/>
    <n v="1469173938"/>
    <b v="0"/>
    <n v="249"/>
    <b v="1"/>
    <s v="games/tabletop games"/>
    <n v="272"/>
    <n v="98.41"/>
    <s v="21-Mar-1940"/>
    <x v="1"/>
    <x v="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"/>
    <n v="0"/>
    <b v="0"/>
    <s v="US"/>
    <s v="USD"/>
    <n v="1447862947"/>
    <n v="1445267347"/>
    <b v="0"/>
    <n v="84"/>
    <b v="1"/>
    <s v="games/tabletop games"/>
    <n v="113"/>
    <n v="107.32"/>
    <s v="26-Jul-1939"/>
    <x v="0"/>
    <x v="10"/>
    <x v="6"/>
  </r>
  <r>
    <n v="2254"/>
    <s v="Green Couch Games Limited: FrogFlip!"/>
    <s v="A dexterity microgame by father/daughter team, Jason and Claire Kotarski. Make 100 project."/>
    <n v="500"/>
    <n v="2299"/>
    <x v="0"/>
    <n v="1"/>
    <n v="0"/>
    <b v="0"/>
    <s v="US"/>
    <s v="USD"/>
    <n v="1485271968"/>
    <n v="1484667168"/>
    <b v="0"/>
    <n v="197"/>
    <b v="1"/>
    <s v="games/tabletop games"/>
    <n v="460"/>
    <n v="11.67"/>
    <s v="23-Aug-1940"/>
    <x v="1"/>
    <x v="4"/>
    <x v="6"/>
  </r>
  <r>
    <n v="2255"/>
    <s v="Jumbo Jets - Jet Set Expansion Set #2"/>
    <s v="This is the second set of 5 expansions for our route-building game, Jet Set!"/>
    <n v="3950"/>
    <n v="11323"/>
    <x v="0"/>
    <n v="1"/>
    <n v="0"/>
    <b v="0"/>
    <s v="US"/>
    <s v="USD"/>
    <n v="1462661451"/>
    <n v="1460069451"/>
    <b v="0"/>
    <n v="271"/>
    <b v="1"/>
    <s v="games/tabletop games"/>
    <n v="287"/>
    <n v="41.78"/>
    <s v="21-Dec-1939"/>
    <x v="0"/>
    <x v="8"/>
    <x v="6"/>
  </r>
  <r>
    <n v="2256"/>
    <s v="Bitcoin Empire"/>
    <s v="Build your crypto-currency empire and sabotage your opponents. A deck building, card game. 2-4 players. 15 minutes."/>
    <n v="480"/>
    <n v="1069"/>
    <x v="0"/>
    <n v="1"/>
    <n v="0"/>
    <b v="0"/>
    <s v="GB"/>
    <s v="GBP"/>
    <n v="1479811846"/>
    <n v="1478602246"/>
    <b v="0"/>
    <n v="50"/>
    <b v="1"/>
    <s v="games/tabletop games"/>
    <n v="223"/>
    <n v="21.38"/>
    <s v="24-Jun-1940"/>
    <x v="1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1"/>
    <n v="0"/>
    <b v="0"/>
    <s v="GB"/>
    <s v="GBP"/>
    <n v="1466377200"/>
    <n v="1463351329"/>
    <b v="0"/>
    <n v="169"/>
    <b v="1"/>
    <s v="games/tabletop games"/>
    <n v="636"/>
    <n v="94.1"/>
    <s v="23-Jan-1940"/>
    <x v="1"/>
    <x v="9"/>
    <x v="6"/>
  </r>
  <r>
    <n v="2258"/>
    <s v="A Sundered World"/>
    <s v="A Dungeon World campaign setting that takes place after the end of the worlds."/>
    <n v="2200"/>
    <n v="3223"/>
    <x v="0"/>
    <n v="1"/>
    <n v="0"/>
    <b v="0"/>
    <s v="US"/>
    <s v="USD"/>
    <n v="1434045687"/>
    <n v="1431453687"/>
    <b v="0"/>
    <n v="205"/>
    <b v="1"/>
    <s v="games/tabletop games"/>
    <n v="147"/>
    <n v="15.72"/>
    <s v="10-Mar-1939"/>
    <x v="0"/>
    <x v="5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n v="1"/>
    <n v="0"/>
    <b v="0"/>
    <s v="GB"/>
    <s v="GBP"/>
    <n v="1481224736"/>
    <n v="1480360736"/>
    <b v="0"/>
    <n v="206"/>
    <b v="1"/>
    <s v="games/tabletop games"/>
    <n v="1867"/>
    <n v="90.64"/>
    <s v="11-Jul-1940"/>
    <x v="1"/>
    <x v="10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n v="1"/>
    <n v="0"/>
    <b v="0"/>
    <s v="US"/>
    <s v="USD"/>
    <n v="1395876250"/>
    <n v="1393287850"/>
    <b v="0"/>
    <n v="84"/>
    <b v="1"/>
    <s v="games/tabletop games"/>
    <n v="327"/>
    <n v="97.3"/>
    <s v="21-Feb-1938"/>
    <x v="2"/>
    <x v="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1"/>
    <n v="0"/>
    <b v="0"/>
    <s v="AU"/>
    <s v="AUD"/>
    <n v="1487093020"/>
    <n v="1485278620"/>
    <b v="0"/>
    <n v="210"/>
    <b v="1"/>
    <s v="games/tabletop games"/>
    <n v="780"/>
    <n v="37.119999999999997"/>
    <s v="29-Aug-1940"/>
    <x v="1"/>
    <x v="4"/>
    <x v="6"/>
  </r>
  <r>
    <n v="2262"/>
    <s v="Riders: A Game About Cheating Doomsday"/>
    <s v="An RPG about mortal servants of the Horsemen of the Apocalypse deciding to not end the world."/>
    <n v="3300"/>
    <n v="5087"/>
    <x v="0"/>
    <n v="1"/>
    <n v="0"/>
    <b v="0"/>
    <s v="US"/>
    <s v="USD"/>
    <n v="1416268800"/>
    <n v="1413295358"/>
    <b v="0"/>
    <n v="181"/>
    <b v="1"/>
    <s v="games/tabletop games"/>
    <n v="154"/>
    <n v="28.1"/>
    <s v="09-Sep-1938"/>
    <x v="2"/>
    <x v="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n v="1"/>
    <n v="0"/>
    <b v="0"/>
    <s v="SE"/>
    <s v="SEK"/>
    <n v="1422734313"/>
    <n v="1420919913"/>
    <b v="0"/>
    <n v="60"/>
    <b v="1"/>
    <s v="games/tabletop games"/>
    <n v="116"/>
    <n v="144.43"/>
    <s v="25-Nov-1938"/>
    <x v="2"/>
    <x v="1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"/>
    <n v="0"/>
    <b v="0"/>
    <s v="US"/>
    <s v="USD"/>
    <n v="1463972400"/>
    <n v="1462543114"/>
    <b v="0"/>
    <n v="445"/>
    <b v="1"/>
    <s v="games/tabletop games"/>
    <n v="180"/>
    <n v="24.27"/>
    <s v="15-Jan-1940"/>
    <x v="1"/>
    <x v="9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1"/>
    <n v="0"/>
    <b v="0"/>
    <s v="GB"/>
    <s v="GBP"/>
    <n v="1479846507"/>
    <n v="1479241707"/>
    <b v="0"/>
    <n v="17"/>
    <b v="1"/>
    <s v="games/tabletop games"/>
    <n v="299"/>
    <n v="35.119999999999997"/>
    <s v="30-Jun-1940"/>
    <x v="1"/>
    <x v="3"/>
    <x v="6"/>
  </r>
  <r>
    <n v="2266"/>
    <s v="GOAT LORDS."/>
    <s v="Want to be LORD OF THE GOATS? Start building your herd using thievery, magic, bombs and mostly goats."/>
    <n v="1500"/>
    <n v="4804"/>
    <x v="0"/>
    <n v="1"/>
    <n v="0"/>
    <b v="0"/>
    <s v="US"/>
    <s v="USD"/>
    <n v="1461722400"/>
    <n v="1460235592"/>
    <b v="0"/>
    <n v="194"/>
    <b v="1"/>
    <s v="games/tabletop games"/>
    <n v="320"/>
    <n v="24.76"/>
    <s v="23-Dec-1939"/>
    <x v="0"/>
    <x v="8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"/>
    <n v="0"/>
    <b v="0"/>
    <s v="US"/>
    <s v="USD"/>
    <n v="1419123600"/>
    <n v="1416945297"/>
    <b v="0"/>
    <n v="404"/>
    <b v="1"/>
    <s v="games/tabletop games"/>
    <n v="381"/>
    <n v="188.38"/>
    <s v="16-Oct-1938"/>
    <x v="2"/>
    <x v="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n v="1"/>
    <n v="0"/>
    <b v="0"/>
    <s v="US"/>
    <s v="USD"/>
    <n v="1489283915"/>
    <n v="1486691915"/>
    <b v="0"/>
    <n v="194"/>
    <b v="1"/>
    <s v="games/tabletop games"/>
    <n v="103"/>
    <n v="148.08000000000001"/>
    <s v="12-Sep-1940"/>
    <x v="1"/>
    <x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"/>
    <n v="0"/>
    <b v="0"/>
    <s v="US"/>
    <s v="USD"/>
    <n v="1488862800"/>
    <n v="1486745663"/>
    <b v="0"/>
    <n v="902"/>
    <b v="1"/>
    <s v="games/tabletop games"/>
    <n v="1802"/>
    <n v="49.93"/>
    <s v="13-Sep-1940"/>
    <x v="1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"/>
    <n v="0"/>
    <b v="0"/>
    <s v="US"/>
    <s v="USD"/>
    <n v="1484085540"/>
    <n v="1482353513"/>
    <b v="0"/>
    <n v="1670"/>
    <b v="1"/>
    <s v="games/tabletop games"/>
    <n v="720"/>
    <n v="107.82"/>
    <s v="31-Jul-1940"/>
    <x v="1"/>
    <x v="1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1"/>
    <n v="0"/>
    <b v="0"/>
    <s v="US"/>
    <s v="USD"/>
    <n v="1481328004"/>
    <n v="1478736004"/>
    <b v="0"/>
    <n v="1328"/>
    <b v="1"/>
    <s v="games/tabletop games"/>
    <n v="283"/>
    <n v="42.63"/>
    <s v="25-Jun-1940"/>
    <x v="1"/>
    <x v="3"/>
    <x v="6"/>
  </r>
  <r>
    <n v="2272"/>
    <s v="Pick the Lock"/>
    <s v="Pick the Lock is a game of chance and strategy. Attempt to obtain priceless treasures and outwit the other players."/>
    <n v="1000"/>
    <n v="13566"/>
    <x v="0"/>
    <n v="1"/>
    <n v="0"/>
    <b v="0"/>
    <s v="US"/>
    <s v="USD"/>
    <n v="1449506836"/>
    <n v="1446914836"/>
    <b v="0"/>
    <n v="944"/>
    <b v="1"/>
    <s v="games/tabletop games"/>
    <n v="1357"/>
    <n v="14.37"/>
    <s v="12-Aug-1939"/>
    <x v="0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1"/>
    <n v="0"/>
    <b v="0"/>
    <s v="CA"/>
    <s v="CAD"/>
    <n v="1489320642"/>
    <n v="1487164242"/>
    <b v="0"/>
    <n v="147"/>
    <b v="1"/>
    <s v="games/tabletop games"/>
    <n v="220"/>
    <n v="37.479999999999997"/>
    <s v="17-Sep-1940"/>
    <x v="1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"/>
    <n v="0"/>
    <b v="0"/>
    <s v="US"/>
    <s v="USD"/>
    <n v="1393156857"/>
    <n v="1390564857"/>
    <b v="0"/>
    <n v="99"/>
    <b v="1"/>
    <s v="games/tabletop games"/>
    <n v="120"/>
    <n v="30.2"/>
    <s v="25-Jan-1938"/>
    <x v="2"/>
    <x v="9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n v="1"/>
    <n v="0"/>
    <b v="0"/>
    <s v="GB"/>
    <s v="GBP"/>
    <n v="1419259679"/>
    <n v="1416667679"/>
    <b v="0"/>
    <n v="79"/>
    <b v="1"/>
    <s v="games/tabletop games"/>
    <n v="408"/>
    <n v="33.549999999999997"/>
    <s v="13-Oct-1938"/>
    <x v="2"/>
    <x v="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"/>
    <n v="0"/>
    <b v="0"/>
    <s v="US"/>
    <s v="USD"/>
    <n v="1388936289"/>
    <n v="1386344289"/>
    <b v="0"/>
    <n v="75"/>
    <b v="1"/>
    <s v="games/tabletop games"/>
    <n v="106"/>
    <n v="64.75"/>
    <s v="14-Dec-1937"/>
    <x v="3"/>
    <x v="8"/>
    <x v="6"/>
  </r>
  <r>
    <n v="2277"/>
    <s v="Police Precinct"/>
    <s v="Police Precinct is a cooperative game where the players take on the roles as police officers, with different areas of expertise."/>
    <n v="8500"/>
    <n v="11992"/>
    <x v="0"/>
    <n v="1"/>
    <n v="0"/>
    <b v="0"/>
    <s v="US"/>
    <s v="USD"/>
    <n v="1330359423"/>
    <n v="1327767423"/>
    <b v="0"/>
    <n v="207"/>
    <b v="1"/>
    <s v="games/tabletop games"/>
    <n v="141"/>
    <n v="57.93"/>
    <s v="07-May-1936"/>
    <x v="4"/>
    <x v="6"/>
    <x v="6"/>
  </r>
  <r>
    <n v="2278"/>
    <s v="Eternity Dice - Regular and D6 Charms Edition"/>
    <s v="Dice forged from stone one by one entirely by hand for demanding Gamers and Collectors."/>
    <n v="2000"/>
    <n v="5414"/>
    <x v="0"/>
    <n v="1"/>
    <n v="0"/>
    <b v="0"/>
    <s v="IT"/>
    <s v="EUR"/>
    <n v="1451861940"/>
    <n v="1448902867"/>
    <b v="0"/>
    <n v="102"/>
    <b v="1"/>
    <s v="games/tabletop games"/>
    <n v="271"/>
    <n v="53.08"/>
    <s v="01-Sep-1939"/>
    <x v="0"/>
    <x v="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n v="1"/>
    <n v="0"/>
    <b v="0"/>
    <s v="US"/>
    <s v="USD"/>
    <n v="1423022400"/>
    <n v="1421436099"/>
    <b v="0"/>
    <n v="32"/>
    <b v="1"/>
    <s v="games/tabletop games"/>
    <n v="154"/>
    <n v="48.06"/>
    <s v="30-Nov-1938"/>
    <x v="2"/>
    <x v="11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1"/>
    <n v="0"/>
    <b v="0"/>
    <s v="US"/>
    <s v="USD"/>
    <n v="1442501991"/>
    <n v="1439909991"/>
    <b v="0"/>
    <n v="480"/>
    <b v="1"/>
    <s v="games/tabletop games"/>
    <n v="404"/>
    <n v="82.4"/>
    <s v="03-Jun-1939"/>
    <x v="0"/>
    <x v="3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n v="1"/>
    <n v="0"/>
    <b v="0"/>
    <s v="US"/>
    <s v="USD"/>
    <n v="1311576600"/>
    <n v="1306219897"/>
    <b v="0"/>
    <n v="11"/>
    <b v="1"/>
    <s v="music/rock"/>
    <n v="185"/>
    <n v="50.45"/>
    <s v="05-Oct-1935"/>
    <x v="5"/>
    <x v="2"/>
    <x v="4"/>
  </r>
  <r>
    <n v="2282"/>
    <s v="Sage King's Debut Album"/>
    <s v="Sage King is recording his debut album and wants YOU to be a part of the creation process"/>
    <n v="750"/>
    <n v="1390"/>
    <x v="0"/>
    <n v="1"/>
    <n v="0"/>
    <b v="0"/>
    <s v="US"/>
    <s v="USD"/>
    <n v="1452744686"/>
    <n v="1447560686"/>
    <b v="0"/>
    <n v="12"/>
    <b v="1"/>
    <s v="music/rock"/>
    <n v="185"/>
    <n v="115.83"/>
    <s v="18-Aug-1939"/>
    <x v="0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"/>
    <n v="0"/>
    <b v="0"/>
    <s v="US"/>
    <s v="USD"/>
    <n v="1336528804"/>
    <n v="1331348404"/>
    <b v="0"/>
    <n v="48"/>
    <b v="1"/>
    <s v="music/rock"/>
    <n v="101"/>
    <n v="63.03"/>
    <s v="12-Jun-1936"/>
    <x v="4"/>
    <x v="3"/>
    <x v="4"/>
  </r>
  <r>
    <n v="2284"/>
    <s v="Make a record, write a song, take the Vinyl Skyway. "/>
    <s v="The Vinyl Skyway reunite to make a third album. "/>
    <n v="6000"/>
    <n v="6373.27"/>
    <x v="0"/>
    <n v="1"/>
    <n v="0"/>
    <b v="0"/>
    <s v="US"/>
    <s v="USD"/>
    <n v="1299902400"/>
    <n v="1297451245"/>
    <b v="0"/>
    <n v="59"/>
    <b v="1"/>
    <s v="music/rock"/>
    <n v="106"/>
    <n v="108.02"/>
    <s v="09-Jul-1935"/>
    <x v="5"/>
    <x v="1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"/>
    <n v="0"/>
    <b v="0"/>
    <s v="US"/>
    <s v="USD"/>
    <n v="1340944043"/>
    <n v="1338352043"/>
    <b v="0"/>
    <n v="79"/>
    <b v="1"/>
    <s v="music/rock"/>
    <n v="121"/>
    <n v="46.09"/>
    <s v="21-Aug-1936"/>
    <x v="4"/>
    <x v="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n v="1"/>
    <n v="0"/>
    <b v="0"/>
    <s v="US"/>
    <s v="USD"/>
    <n v="1378439940"/>
    <n v="1376003254"/>
    <b v="0"/>
    <n v="14"/>
    <b v="1"/>
    <s v="music/rock"/>
    <n v="100"/>
    <n v="107.21"/>
    <s v="02-Sep-1937"/>
    <x v="3"/>
    <x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"/>
    <n v="0"/>
    <b v="0"/>
    <s v="US"/>
    <s v="USD"/>
    <n v="1403539260"/>
    <n v="1401724860"/>
    <b v="0"/>
    <n v="106"/>
    <b v="1"/>
    <s v="music/rock"/>
    <n v="120"/>
    <n v="50.93"/>
    <s v="17-May-1938"/>
    <x v="2"/>
    <x v="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"/>
    <n v="0"/>
    <b v="0"/>
    <s v="US"/>
    <s v="USD"/>
    <n v="1340733600"/>
    <n v="1339098689"/>
    <b v="0"/>
    <n v="25"/>
    <b v="1"/>
    <s v="music/rock"/>
    <n v="100"/>
    <n v="40.04"/>
    <s v="28-Aug-1936"/>
    <x v="4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"/>
    <n v="0"/>
    <b v="0"/>
    <s v="US"/>
    <s v="USD"/>
    <n v="1386372120"/>
    <n v="1382659060"/>
    <b v="0"/>
    <n v="25"/>
    <b v="1"/>
    <s v="music/rock"/>
    <n v="107"/>
    <n v="64.44"/>
    <s v="07-Nov-1937"/>
    <x v="3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"/>
    <n v="0"/>
    <b v="0"/>
    <s v="US"/>
    <s v="USD"/>
    <n v="1259686800"/>
    <n v="1252908330"/>
    <b v="0"/>
    <n v="29"/>
    <b v="1"/>
    <s v="music/rock"/>
    <n v="104"/>
    <n v="53.83"/>
    <s v="20-Apr-1934"/>
    <x v="6"/>
    <x v="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"/>
    <n v="0"/>
    <b v="0"/>
    <s v="US"/>
    <s v="USD"/>
    <n v="1335153600"/>
    <n v="1332199618"/>
    <b v="0"/>
    <n v="43"/>
    <b v="1"/>
    <s v="music/rock"/>
    <n v="173"/>
    <n v="100.47"/>
    <s v="20-Jun-1936"/>
    <x v="4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"/>
    <n v="0"/>
    <b v="0"/>
    <s v="US"/>
    <s v="USD"/>
    <n v="1334767476"/>
    <n v="1332175476"/>
    <b v="0"/>
    <n v="46"/>
    <b v="1"/>
    <s v="music/rock"/>
    <n v="107"/>
    <n v="46.63"/>
    <s v="20-Jun-1936"/>
    <x v="4"/>
    <x v="3"/>
    <x v="4"/>
  </r>
  <r>
    <n v="2293"/>
    <s v="&quot;Hurt N' Wrong&quot; New Album Fundraiser!"/>
    <s v="Donate here to be a part of the upcoming album. Every little bit helps!"/>
    <n v="850"/>
    <n v="920"/>
    <x v="0"/>
    <n v="1"/>
    <n v="0"/>
    <b v="0"/>
    <s v="US"/>
    <s v="USD"/>
    <n v="1348545540"/>
    <n v="1346345999"/>
    <b v="0"/>
    <n v="27"/>
    <b v="1"/>
    <s v="music/rock"/>
    <n v="108"/>
    <n v="34.07"/>
    <s v="09-Nov-1936"/>
    <x v="4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"/>
    <n v="0"/>
    <b v="0"/>
    <s v="US"/>
    <s v="USD"/>
    <n v="1358702480"/>
    <n v="1356110480"/>
    <b v="0"/>
    <n v="112"/>
    <b v="1"/>
    <s v="music/rock"/>
    <n v="146"/>
    <n v="65.209999999999994"/>
    <s v="15-Feb-1937"/>
    <x v="3"/>
    <x v="7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"/>
    <n v="0"/>
    <b v="0"/>
    <s v="US"/>
    <s v="USD"/>
    <n v="1359240856"/>
    <n v="1356648856"/>
    <b v="0"/>
    <n v="34"/>
    <b v="1"/>
    <s v="music/rock"/>
    <n v="125"/>
    <n v="44.21"/>
    <s v="20-Feb-1937"/>
    <x v="3"/>
    <x v="7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n v="1"/>
    <n v="0"/>
    <b v="0"/>
    <s v="US"/>
    <s v="USD"/>
    <n v="1330018426"/>
    <n v="1326994426"/>
    <b v="0"/>
    <n v="145"/>
    <b v="1"/>
    <s v="music/rock"/>
    <n v="149"/>
    <n v="71.97"/>
    <s v="29-Apr-1936"/>
    <x v="4"/>
    <x v="0"/>
    <x v="4"/>
  </r>
  <r>
    <n v="2297"/>
    <s v="Company Company: Debut EP"/>
    <s v="New Jersey Alternative Rock band COCO needs YOUR help self-releasing debut EP!"/>
    <n v="1000"/>
    <n v="1006"/>
    <x v="0"/>
    <n v="1"/>
    <n v="0"/>
    <b v="0"/>
    <s v="US"/>
    <s v="USD"/>
    <n v="1331697540"/>
    <n v="1328749249"/>
    <b v="0"/>
    <n v="19"/>
    <b v="1"/>
    <s v="music/rock"/>
    <n v="101"/>
    <n v="52.95"/>
    <s v="17-May-1936"/>
    <x v="4"/>
    <x v="6"/>
    <x v="4"/>
  </r>
  <r>
    <n v="2298"/>
    <s v="Jonny Gray: First Full Length Album"/>
    <s v="My name is Jonny Gray, and my friends and I are working together to raise funds for my debut album"/>
    <n v="30000"/>
    <n v="31522"/>
    <x v="0"/>
    <n v="1"/>
    <n v="0"/>
    <b v="0"/>
    <s v="US"/>
    <s v="USD"/>
    <n v="1395861033"/>
    <n v="1393272633"/>
    <b v="0"/>
    <n v="288"/>
    <b v="1"/>
    <s v="music/rock"/>
    <n v="105"/>
    <n v="109.45"/>
    <s v="21-Feb-1938"/>
    <x v="2"/>
    <x v="7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n v="1"/>
    <n v="0"/>
    <b v="0"/>
    <s v="US"/>
    <s v="USD"/>
    <n v="1296953209"/>
    <n v="1295657209"/>
    <b v="0"/>
    <n v="14"/>
    <b v="1"/>
    <s v="music/rock"/>
    <n v="350"/>
    <n v="75.040000000000006"/>
    <s v="21-Jun-1935"/>
    <x v="5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"/>
    <n v="0"/>
    <b v="0"/>
    <s v="US"/>
    <s v="USD"/>
    <n v="1340904416"/>
    <n v="1339694816"/>
    <b v="0"/>
    <n v="7"/>
    <b v="1"/>
    <s v="music/rock"/>
    <n v="101"/>
    <n v="115.71"/>
    <s v="03-Sep-1936"/>
    <x v="4"/>
    <x v="1"/>
    <x v="4"/>
  </r>
  <r>
    <n v="2301"/>
    <s v="Time Crash"/>
    <s v="We are America's first trock band, and we're ready to bring you our first album!"/>
    <n v="5000"/>
    <n v="6680.22"/>
    <x v="0"/>
    <n v="1"/>
    <n v="0"/>
    <b v="0"/>
    <s v="US"/>
    <s v="USD"/>
    <n v="1371785496"/>
    <n v="1369193496"/>
    <b v="1"/>
    <n v="211"/>
    <b v="1"/>
    <s v="music/indie rock"/>
    <n v="134"/>
    <n v="31.66"/>
    <s v="25-Jun-1937"/>
    <x v="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"/>
    <n v="0"/>
    <b v="0"/>
    <s v="US"/>
    <s v="USD"/>
    <n v="1388473200"/>
    <n v="1385585434"/>
    <b v="1"/>
    <n v="85"/>
    <b v="1"/>
    <s v="music/indie rock"/>
    <n v="171"/>
    <n v="46.18"/>
    <s v="06-Dec-1937"/>
    <x v="3"/>
    <x v="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"/>
    <n v="0"/>
    <b v="0"/>
    <s v="US"/>
    <s v="USD"/>
    <n v="1323747596"/>
    <n v="1320287996"/>
    <b v="1"/>
    <n v="103"/>
    <b v="1"/>
    <s v="music/indie rock"/>
    <n v="109"/>
    <n v="68.48"/>
    <s v="22-Feb-1936"/>
    <x v="4"/>
    <x v="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"/>
    <n v="0"/>
    <b v="0"/>
    <s v="US"/>
    <s v="USD"/>
    <n v="1293857940"/>
    <n v="1290281691"/>
    <b v="1"/>
    <n v="113"/>
    <b v="1"/>
    <s v="music/indie rock"/>
    <n v="101"/>
    <n v="53.47"/>
    <s v="28-Apr-1935"/>
    <x v="5"/>
    <x v="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"/>
    <n v="0"/>
    <b v="0"/>
    <s v="US"/>
    <s v="USD"/>
    <n v="1407520800"/>
    <n v="1405356072"/>
    <b v="1"/>
    <n v="167"/>
    <b v="1"/>
    <s v="music/indie rock"/>
    <n v="101"/>
    <n v="109.11"/>
    <s v="22-Jun-1938"/>
    <x v="2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"/>
    <n v="0"/>
    <b v="0"/>
    <s v="US"/>
    <s v="USD"/>
    <n v="1331352129"/>
    <n v="1328760129"/>
    <b v="1"/>
    <n v="73"/>
    <b v="1"/>
    <s v="music/indie rock"/>
    <n v="107"/>
    <n v="51.19"/>
    <s v="17-May-1936"/>
    <x v="4"/>
    <x v="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"/>
    <n v="0"/>
    <b v="0"/>
    <s v="US"/>
    <s v="USD"/>
    <n v="1336245328"/>
    <n v="1333653333"/>
    <b v="1"/>
    <n v="75"/>
    <b v="1"/>
    <s v="music/indie rock"/>
    <n v="107"/>
    <n v="27.94"/>
    <s v="05-Jul-1936"/>
    <x v="4"/>
    <x v="1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"/>
    <n v="0"/>
    <b v="0"/>
    <s v="US"/>
    <s v="USD"/>
    <n v="1409274000"/>
    <n v="1406847996"/>
    <b v="1"/>
    <n v="614"/>
    <b v="1"/>
    <s v="music/indie rock"/>
    <n v="101"/>
    <n v="82.5"/>
    <s v="07-Jul-1938"/>
    <x v="2"/>
    <x v="1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"/>
    <n v="0"/>
    <b v="0"/>
    <s v="US"/>
    <s v="USD"/>
    <n v="1362872537"/>
    <n v="1359848537"/>
    <b v="1"/>
    <n v="107"/>
    <b v="1"/>
    <s v="music/indie rock"/>
    <n v="107"/>
    <n v="59.82"/>
    <s v="24-Mar-1937"/>
    <x v="3"/>
    <x v="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1"/>
    <n v="0"/>
    <b v="0"/>
    <s v="US"/>
    <s v="USD"/>
    <n v="1363889015"/>
    <n v="1361300615"/>
    <b v="1"/>
    <n v="1224"/>
    <b v="1"/>
    <s v="music/indie rock"/>
    <n v="429"/>
    <n v="64.819999999999993"/>
    <s v="08-Apr-1937"/>
    <x v="3"/>
    <x v="0"/>
    <x v="4"/>
  </r>
  <r>
    <n v="2311"/>
    <s v="Mary Fagan's CD Project!"/>
    <s v="I'm heading back into the studio!  I'm planning to record a CD of original songs and one with some jazz standards."/>
    <n v="9000"/>
    <n v="9370"/>
    <x v="0"/>
    <n v="1"/>
    <n v="0"/>
    <b v="0"/>
    <s v="US"/>
    <s v="USD"/>
    <n v="1399421189"/>
    <n v="1396829189"/>
    <b v="1"/>
    <n v="104"/>
    <b v="1"/>
    <s v="music/indie rock"/>
    <n v="104"/>
    <n v="90.1"/>
    <s v="29-Mar-1938"/>
    <x v="2"/>
    <x v="5"/>
    <x v="4"/>
  </r>
  <r>
    <n v="2312"/>
    <s v="DINOWALRUS: 3RD RECORD ON VINYL"/>
    <s v="Help Brooklyn psychedelic synth rockers DINOWALRUS release their 3rd Record, COMPLEXION, on vinyl!"/>
    <n v="3000"/>
    <n v="3236"/>
    <x v="0"/>
    <n v="1"/>
    <n v="0"/>
    <b v="0"/>
    <s v="US"/>
    <s v="USD"/>
    <n v="1397862000"/>
    <n v="1395155478"/>
    <b v="1"/>
    <n v="79"/>
    <b v="1"/>
    <s v="music/indie rock"/>
    <n v="108"/>
    <n v="40.96"/>
    <s v="12-Mar-1938"/>
    <x v="2"/>
    <x v="5"/>
    <x v="4"/>
  </r>
  <r>
    <n v="2313"/>
    <s v="A SUNNY DAY IN GLASGOW"/>
    <s v="A Sunny Day in Glasgow are recording a new album and we need your help!"/>
    <n v="5000"/>
    <n v="8792.02"/>
    <x v="0"/>
    <n v="1"/>
    <n v="0"/>
    <b v="0"/>
    <s v="US"/>
    <s v="USD"/>
    <n v="1336086026"/>
    <n v="1333494026"/>
    <b v="1"/>
    <n v="157"/>
    <b v="1"/>
    <s v="music/indie rock"/>
    <n v="176"/>
    <n v="56"/>
    <s v="03-Jul-1936"/>
    <x v="4"/>
    <x v="1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"/>
    <n v="0"/>
    <b v="0"/>
    <s v="US"/>
    <s v="USD"/>
    <n v="1339074857"/>
    <n v="1336482857"/>
    <b v="1"/>
    <n v="50"/>
    <b v="1"/>
    <s v="music/indie rock"/>
    <n v="157"/>
    <n v="37.67"/>
    <s v="02-Aug-1936"/>
    <x v="4"/>
    <x v="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n v="1"/>
    <n v="0"/>
    <b v="0"/>
    <s v="US"/>
    <s v="USD"/>
    <n v="1336238743"/>
    <n v="1333646743"/>
    <b v="1"/>
    <n v="64"/>
    <b v="1"/>
    <s v="music/indie rock"/>
    <n v="103"/>
    <n v="40.08"/>
    <s v="05-Jul-1936"/>
    <x v="4"/>
    <x v="1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"/>
    <n v="0"/>
    <b v="0"/>
    <s v="US"/>
    <s v="USD"/>
    <n v="1260383040"/>
    <n v="1253726650"/>
    <b v="1"/>
    <n v="200"/>
    <b v="1"/>
    <s v="music/indie rock"/>
    <n v="104"/>
    <n v="78.03"/>
    <s v="28-Apr-1934"/>
    <x v="6"/>
    <x v="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"/>
    <n v="0"/>
    <b v="0"/>
    <s v="US"/>
    <s v="USD"/>
    <n v="1266210000"/>
    <n v="1263474049"/>
    <b v="1"/>
    <n v="22"/>
    <b v="1"/>
    <s v="music/indie rock"/>
    <n v="104"/>
    <n v="18.91"/>
    <s v="03-Aug-1934"/>
    <x v="6"/>
    <x v="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"/>
    <n v="0"/>
    <b v="0"/>
    <s v="US"/>
    <s v="USD"/>
    <n v="1253937540"/>
    <n v="1251214014"/>
    <b v="1"/>
    <n v="163"/>
    <b v="1"/>
    <s v="music/indie rock"/>
    <n v="121"/>
    <n v="37.130000000000003"/>
    <s v="03-Apr-1934"/>
    <x v="6"/>
    <x v="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"/>
    <n v="0"/>
    <b v="0"/>
    <s v="US"/>
    <s v="USD"/>
    <n v="1387072685"/>
    <n v="1384480685"/>
    <b v="1"/>
    <n v="77"/>
    <b v="1"/>
    <s v="music/indie rock"/>
    <n v="108"/>
    <n v="41.96"/>
    <s v="25-Nov-1937"/>
    <x v="3"/>
    <x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"/>
    <n v="0"/>
    <b v="0"/>
    <s v="US"/>
    <s v="USD"/>
    <n v="1396463800"/>
    <n v="1393443400"/>
    <b v="1"/>
    <n v="89"/>
    <b v="1"/>
    <s v="music/indie rock"/>
    <n v="109"/>
    <n v="61.04"/>
    <s v="23-Feb-1938"/>
    <x v="2"/>
    <x v="7"/>
    <x v="4"/>
  </r>
  <r>
    <n v="2321"/>
    <s v="WienerWÃ¼rze"/>
    <s v="Universal organic liquid seasoning brewed all natural from lupine, oat, salt and water for soups, salads, stews and more"/>
    <n v="10557"/>
    <n v="4130"/>
    <x v="3"/>
    <n v="0"/>
    <n v="0"/>
    <b v="0"/>
    <s v="AT"/>
    <s v="EUR"/>
    <n v="1491282901"/>
    <n v="1488694501"/>
    <b v="0"/>
    <n v="64"/>
    <b v="0"/>
    <s v="food/small batch"/>
    <n v="39"/>
    <n v="64.53"/>
    <s v="02-Oct-1940"/>
    <x v="1"/>
    <x v="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0"/>
    <n v="0"/>
    <b v="0"/>
    <s v="US"/>
    <s v="USD"/>
    <n v="1491769769"/>
    <n v="1489181369"/>
    <b v="0"/>
    <n v="4"/>
    <b v="0"/>
    <s v="food/small batch"/>
    <n v="3"/>
    <n v="21.25"/>
    <s v="07-Oct-1940"/>
    <x v="1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n v="0"/>
    <n v="0"/>
    <b v="0"/>
    <s v="US"/>
    <s v="USD"/>
    <n v="1490033247"/>
    <n v="1489428447"/>
    <b v="0"/>
    <n v="4"/>
    <b v="0"/>
    <s v="food/small batch"/>
    <n v="48"/>
    <n v="30"/>
    <s v="10-Oct-1940"/>
    <x v="1"/>
    <x v="2"/>
    <x v="7"/>
  </r>
  <r>
    <n v="2324"/>
    <s v="Pies not Lies"/>
    <s v="A city centre shop selling great locally made food with room to chat and learn about eachother."/>
    <n v="7500"/>
    <n v="1555"/>
    <x v="3"/>
    <n v="0"/>
    <n v="0"/>
    <b v="0"/>
    <s v="GB"/>
    <s v="GBP"/>
    <n v="1490559285"/>
    <n v="1487970885"/>
    <b v="0"/>
    <n v="61"/>
    <b v="0"/>
    <s v="food/small batch"/>
    <n v="21"/>
    <n v="25.49"/>
    <s v="25-Sep-1940"/>
    <x v="1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"/>
    <n v="0"/>
    <b v="0"/>
    <s v="US"/>
    <s v="USD"/>
    <n v="1490830331"/>
    <n v="1488241931"/>
    <b v="0"/>
    <n v="7"/>
    <b v="0"/>
    <s v="food/small batch"/>
    <n v="8"/>
    <n v="11.43"/>
    <s v="28-Sep-1940"/>
    <x v="1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0"/>
    <n v="0"/>
    <b v="0"/>
    <s v="US"/>
    <s v="USD"/>
    <n v="1493571600"/>
    <n v="1489106948"/>
    <b v="0"/>
    <n v="1"/>
    <b v="0"/>
    <s v="food/small batch"/>
    <n v="1"/>
    <n v="108"/>
    <s v="07-Oct-1940"/>
    <x v="1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n v="1"/>
    <n v="0"/>
    <b v="0"/>
    <s v="US"/>
    <s v="USD"/>
    <n v="1409090440"/>
    <n v="1406066440"/>
    <b v="1"/>
    <n v="3355"/>
    <b v="1"/>
    <s v="food/small batch"/>
    <n v="526"/>
    <n v="54.88"/>
    <s v="29-Jun-1938"/>
    <x v="2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1"/>
    <n v="0"/>
    <b v="0"/>
    <s v="US"/>
    <s v="USD"/>
    <n v="1434307537"/>
    <n v="1431715537"/>
    <b v="1"/>
    <n v="537"/>
    <b v="1"/>
    <s v="food/small batch"/>
    <n v="254"/>
    <n v="47.38"/>
    <s v="13-Mar-1939"/>
    <x v="0"/>
    <x v="5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n v="1"/>
    <n v="0"/>
    <b v="0"/>
    <s v="US"/>
    <s v="USD"/>
    <n v="1405609146"/>
    <n v="1403017146"/>
    <b v="1"/>
    <n v="125"/>
    <b v="1"/>
    <s v="food/small batch"/>
    <n v="106"/>
    <n v="211.84"/>
    <s v="30-May-1938"/>
    <x v="2"/>
    <x v="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"/>
    <n v="0"/>
    <b v="0"/>
    <s v="US"/>
    <s v="USD"/>
    <n v="1451001600"/>
    <n v="1448400943"/>
    <b v="1"/>
    <n v="163"/>
    <b v="1"/>
    <s v="food/small batch"/>
    <n v="102"/>
    <n v="219.93"/>
    <s v="27-Aug-1939"/>
    <x v="0"/>
    <x v="4"/>
    <x v="7"/>
  </r>
  <r>
    <n v="2331"/>
    <s v="Meadowlands Chocolate"/>
    <s v="Handcrafted, organic, single-origin, bean-to-bar, dark chocolate. Like fine wine, the secret is in the terroir."/>
    <n v="8000"/>
    <n v="11545.1"/>
    <x v="0"/>
    <n v="1"/>
    <n v="0"/>
    <b v="0"/>
    <s v="US"/>
    <s v="USD"/>
    <n v="1408320490"/>
    <n v="1405728490"/>
    <b v="1"/>
    <n v="283"/>
    <b v="1"/>
    <s v="food/small batch"/>
    <n v="144"/>
    <n v="40.799999999999997"/>
    <s v="26-Jun-1938"/>
    <x v="2"/>
    <x v="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"/>
    <n v="0"/>
    <b v="0"/>
    <s v="US"/>
    <s v="USD"/>
    <n v="1423235071"/>
    <n v="1420643071"/>
    <b v="1"/>
    <n v="352"/>
    <b v="1"/>
    <s v="food/small batch"/>
    <n v="106"/>
    <n v="75.5"/>
    <s v="22-Nov-1938"/>
    <x v="2"/>
    <x v="1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"/>
    <n v="0"/>
    <b v="0"/>
    <s v="US"/>
    <s v="USD"/>
    <n v="1401385800"/>
    <n v="1399563390"/>
    <b v="1"/>
    <n v="94"/>
    <b v="1"/>
    <s v="food/small batch"/>
    <n v="212"/>
    <n v="13.54"/>
    <s v="25-Apr-1938"/>
    <x v="2"/>
    <x v="0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n v="1"/>
    <n v="0"/>
    <b v="0"/>
    <s v="US"/>
    <s v="USD"/>
    <n v="1415208840"/>
    <n v="1412611498"/>
    <b v="1"/>
    <n v="67"/>
    <b v="1"/>
    <s v="food/small batch"/>
    <n v="102"/>
    <n v="60.87"/>
    <s v="03-Sep-1938"/>
    <x v="2"/>
    <x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"/>
    <n v="0"/>
    <b v="0"/>
    <s v="US"/>
    <s v="USD"/>
    <n v="1402494243"/>
    <n v="1399902243"/>
    <b v="1"/>
    <n v="221"/>
    <b v="1"/>
    <s v="food/small batch"/>
    <n v="102"/>
    <n v="115.69"/>
    <s v="29-Apr-1938"/>
    <x v="2"/>
    <x v="0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1"/>
    <n v="0"/>
    <b v="0"/>
    <s v="US"/>
    <s v="USD"/>
    <n v="1394316695"/>
    <n v="1390860695"/>
    <b v="1"/>
    <n v="2165"/>
    <b v="1"/>
    <s v="food/small batch"/>
    <n v="521"/>
    <n v="48.1"/>
    <s v="28-Jan-1938"/>
    <x v="2"/>
    <x v="9"/>
    <x v="7"/>
  </r>
  <r>
    <n v="2337"/>
    <s v="The Hudson Standard Bitters and Shrubs"/>
    <s v="We make small batch, locally sourced bitters and shrubs for cocktails and cooking."/>
    <n v="12000"/>
    <n v="13279"/>
    <x v="0"/>
    <n v="1"/>
    <n v="0"/>
    <b v="0"/>
    <s v="US"/>
    <s v="USD"/>
    <n v="1403796143"/>
    <n v="1401204143"/>
    <b v="1"/>
    <n v="179"/>
    <b v="1"/>
    <s v="food/small batch"/>
    <n v="111"/>
    <n v="74.180000000000007"/>
    <s v="12-May-1938"/>
    <x v="2"/>
    <x v="6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"/>
    <n v="0"/>
    <b v="0"/>
    <s v="US"/>
    <s v="USD"/>
    <n v="1404077484"/>
    <n v="1401485484"/>
    <b v="1"/>
    <n v="123"/>
    <b v="1"/>
    <s v="food/small batch"/>
    <n v="101"/>
    <n v="123.35"/>
    <s v="14-May-1938"/>
    <x v="2"/>
    <x v="6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1"/>
    <n v="0"/>
    <b v="0"/>
    <s v="US"/>
    <s v="USD"/>
    <n v="1482134340"/>
    <n v="1479496309"/>
    <b v="1"/>
    <n v="1104"/>
    <b v="1"/>
    <s v="food/small batch"/>
    <n v="294"/>
    <n v="66.62"/>
    <s v="02-Jul-1940"/>
    <x v="1"/>
    <x v="1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"/>
    <n v="0"/>
    <b v="0"/>
    <s v="US"/>
    <s v="USD"/>
    <n v="1477841138"/>
    <n v="1475249138"/>
    <b v="1"/>
    <n v="403"/>
    <b v="1"/>
    <s v="food/small batch"/>
    <n v="106"/>
    <n v="104.99"/>
    <s v="21-May-1940"/>
    <x v="1"/>
    <x v="6"/>
    <x v="7"/>
  </r>
  <r>
    <n v="2341"/>
    <s v="Cutting Edge Fitness Website (Canceled)"/>
    <s v="This website will serve as an interface to change lives and have a community routing for your success!"/>
    <n v="5000"/>
    <n v="0"/>
    <x v="1"/>
    <n v="0"/>
    <n v="0"/>
    <n v="1"/>
    <s v="US"/>
    <s v="USD"/>
    <n v="1436729504"/>
    <n v="1434137504"/>
    <b v="0"/>
    <n v="0"/>
    <b v="0"/>
    <s v="technology/web"/>
    <n v="0"/>
    <e v="#DIV/0!"/>
    <s v="06-Apr-1939"/>
    <x v="0"/>
    <x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n v="0"/>
    <n v="1"/>
    <s v="US"/>
    <s v="USD"/>
    <n v="1412571600"/>
    <n v="1410799870"/>
    <b v="0"/>
    <n v="0"/>
    <b v="0"/>
    <s v="technology/web"/>
    <n v="0"/>
    <e v="#DIV/0!"/>
    <s v="15-Aug-1938"/>
    <x v="2"/>
    <x v="4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"/>
    <n v="0"/>
    <n v="1"/>
    <s v="US"/>
    <s v="USD"/>
    <n v="1452282420"/>
    <n v="1447962505"/>
    <b v="0"/>
    <n v="1"/>
    <b v="0"/>
    <s v="technology/web"/>
    <n v="3"/>
    <n v="300"/>
    <s v="22-Aug-1939"/>
    <x v="0"/>
    <x v="4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n v="0"/>
    <n v="1"/>
    <s v="CA"/>
    <s v="CAD"/>
    <n v="1466789269"/>
    <n v="1464197269"/>
    <b v="0"/>
    <n v="1"/>
    <b v="0"/>
    <s v="technology/web"/>
    <n v="0"/>
    <n v="1"/>
    <s v="31-Jan-1940"/>
    <x v="1"/>
    <x v="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n v="0"/>
    <n v="1"/>
    <s v="US"/>
    <s v="USD"/>
    <n v="1427845140"/>
    <n v="1424822556"/>
    <b v="0"/>
    <n v="0"/>
    <b v="0"/>
    <s v="technology/web"/>
    <n v="0"/>
    <e v="#DIV/0!"/>
    <s v="03-Jan-1939"/>
    <x v="0"/>
    <x v="9"/>
    <x v="2"/>
  </r>
  <r>
    <n v="2346"/>
    <s v="Ez 2c 3D Viewers (Canceled)"/>
    <s v="Watch and Make FREE 3D Videos &amp; Pics - No Viewer needed. To Help Learn we have Training and Instant 3D viewers."/>
    <n v="60000"/>
    <n v="39"/>
    <x v="1"/>
    <n v="0"/>
    <n v="0"/>
    <n v="1"/>
    <s v="US"/>
    <s v="USD"/>
    <n v="1476731431"/>
    <n v="1472843431"/>
    <b v="0"/>
    <n v="3"/>
    <b v="0"/>
    <s v="technology/web"/>
    <n v="0"/>
    <n v="13"/>
    <s v="27-Apr-1940"/>
    <x v="1"/>
    <x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0"/>
    <n v="0"/>
    <n v="1"/>
    <s v="US"/>
    <s v="USD"/>
    <n v="1472135676"/>
    <n v="1469543676"/>
    <b v="0"/>
    <n v="1"/>
    <b v="0"/>
    <s v="technology/web"/>
    <n v="2"/>
    <n v="15"/>
    <s v="25-Mar-1940"/>
    <x v="1"/>
    <x v="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n v="0"/>
    <n v="1"/>
    <s v="US"/>
    <s v="USD"/>
    <n v="1456006938"/>
    <n v="1450822938"/>
    <b v="0"/>
    <n v="5"/>
    <b v="0"/>
    <s v="technology/web"/>
    <n v="0"/>
    <n v="54"/>
    <s v="20-Sep-1939"/>
    <x v="0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n v="0"/>
    <n v="1"/>
    <s v="SE"/>
    <s v="SEK"/>
    <n v="1439318228"/>
    <n v="1436812628"/>
    <b v="0"/>
    <n v="0"/>
    <b v="0"/>
    <s v="technology/web"/>
    <n v="0"/>
    <e v="#DIV/0!"/>
    <s v="03-May-1939"/>
    <x v="0"/>
    <x v="6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n v="0"/>
    <n v="1"/>
    <s v="IE"/>
    <s v="EUR"/>
    <n v="1483474370"/>
    <n v="1480882370"/>
    <b v="0"/>
    <n v="0"/>
    <b v="0"/>
    <s v="technology/web"/>
    <n v="0"/>
    <e v="#DIV/0!"/>
    <s v="16-Jul-1940"/>
    <x v="1"/>
    <x v="10"/>
    <x v="2"/>
  </r>
  <r>
    <n v="2351"/>
    <s v="NZ Auction site.  No listing or success fees. Only $2 p/m"/>
    <s v="Donate $30 or more and receive a free selfie stick."/>
    <n v="18900"/>
    <n v="108"/>
    <x v="1"/>
    <n v="0"/>
    <n v="0"/>
    <n v="1"/>
    <s v="NZ"/>
    <s v="NZD"/>
    <n v="1430360739"/>
    <n v="1427768739"/>
    <b v="0"/>
    <n v="7"/>
    <b v="0"/>
    <s v="technology/web"/>
    <n v="1"/>
    <n v="15.43"/>
    <s v="01-Feb-1939"/>
    <x v="0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n v="0"/>
    <n v="1"/>
    <s v="US"/>
    <s v="USD"/>
    <n v="1433603552"/>
    <n v="1428419552"/>
    <b v="0"/>
    <n v="0"/>
    <b v="0"/>
    <s v="technology/web"/>
    <n v="0"/>
    <e v="#DIV/0!"/>
    <s v="08-Feb-1939"/>
    <x v="0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n v="0"/>
    <n v="1"/>
    <s v="US"/>
    <s v="USD"/>
    <n v="1429632822"/>
    <n v="1428596022"/>
    <b v="0"/>
    <n v="0"/>
    <b v="0"/>
    <s v="technology/web"/>
    <n v="0"/>
    <e v="#DIV/0!"/>
    <s v="09-Feb-1939"/>
    <x v="0"/>
    <x v="7"/>
    <x v="2"/>
  </r>
  <r>
    <n v="2354"/>
    <s v="Dissertation (Canceled)"/>
    <s v="Almost done with doctorate degree but need funding of $35,000 to complete research of project."/>
    <n v="35000"/>
    <n v="25"/>
    <x v="1"/>
    <n v="0"/>
    <n v="0"/>
    <n v="1"/>
    <s v="US"/>
    <s v="USD"/>
    <n v="1420910460"/>
    <n v="1415726460"/>
    <b v="0"/>
    <n v="1"/>
    <b v="0"/>
    <s v="technology/web"/>
    <n v="0"/>
    <n v="25"/>
    <s v="04-Oct-1938"/>
    <x v="2"/>
    <x v="2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n v="0"/>
    <n v="0"/>
    <n v="1"/>
    <s v="AU"/>
    <s v="AUD"/>
    <n v="1430604136"/>
    <n v="1428012136"/>
    <b v="0"/>
    <n v="2"/>
    <b v="0"/>
    <s v="technology/web"/>
    <n v="1"/>
    <n v="27.5"/>
    <s v="04-Feb-1939"/>
    <x v="0"/>
    <x v="7"/>
    <x v="2"/>
  </r>
  <r>
    <n v="2356"/>
    <s v="HardstyleUnited.com (Canceled)"/>
    <s v="HardstyleUnited.com The Global Hardstyle community. Your Hardstyle community."/>
    <n v="10000"/>
    <n v="0"/>
    <x v="1"/>
    <n v="0"/>
    <n v="0"/>
    <n v="1"/>
    <s v="NL"/>
    <s v="EUR"/>
    <n v="1433530104"/>
    <n v="1430938104"/>
    <b v="0"/>
    <n v="0"/>
    <b v="0"/>
    <s v="technology/web"/>
    <n v="0"/>
    <e v="#DIV/0!"/>
    <s v="05-Mar-1939"/>
    <x v="0"/>
    <x v="5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n v="0"/>
    <n v="1"/>
    <s v="GB"/>
    <s v="GBP"/>
    <n v="1445093578"/>
    <n v="1442501578"/>
    <b v="0"/>
    <n v="0"/>
    <b v="0"/>
    <s v="technology/web"/>
    <n v="0"/>
    <e v="#DIV/0!"/>
    <s v="29-Jun-1939"/>
    <x v="0"/>
    <x v="3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n v="0"/>
    <n v="1"/>
    <s v="GB"/>
    <s v="GBP"/>
    <n v="1422664740"/>
    <n v="1417818036"/>
    <b v="0"/>
    <n v="0"/>
    <b v="0"/>
    <s v="technology/web"/>
    <n v="0"/>
    <e v="#DIV/0!"/>
    <s v="25-Oct-1938"/>
    <x v="2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"/>
    <n v="0"/>
    <n v="1"/>
    <s v="US"/>
    <s v="USD"/>
    <n v="1438616124"/>
    <n v="1433432124"/>
    <b v="0"/>
    <n v="3"/>
    <b v="0"/>
    <s v="technology/web"/>
    <n v="15"/>
    <n v="367"/>
    <s v="30-Mar-1939"/>
    <x v="0"/>
    <x v="5"/>
    <x v="2"/>
  </r>
  <r>
    <n v="2360"/>
    <s v="Bee Bay Microjobs (Canceled)"/>
    <s v="Welcome to Bee Bay Canada, your commission free microjobs website.  Sell at any price and keep 100% of what you earn!"/>
    <n v="5000"/>
    <n v="2"/>
    <x v="1"/>
    <n v="0"/>
    <n v="0"/>
    <n v="1"/>
    <s v="CA"/>
    <s v="CAD"/>
    <n v="1454864280"/>
    <n v="1452272280"/>
    <b v="0"/>
    <n v="1"/>
    <b v="0"/>
    <s v="technology/web"/>
    <n v="0"/>
    <n v="2"/>
    <s v="04-Oct-1939"/>
    <x v="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n v="0"/>
    <n v="1"/>
    <s v="CA"/>
    <s v="CAD"/>
    <n v="1462053600"/>
    <n v="1459975008"/>
    <b v="0"/>
    <n v="0"/>
    <b v="0"/>
    <s v="technology/web"/>
    <n v="0"/>
    <e v="#DIV/0!"/>
    <s v="20-Dec-1939"/>
    <x v="0"/>
    <x v="8"/>
    <x v="2"/>
  </r>
  <r>
    <n v="2362"/>
    <s v="Help CRB obtain 501(c)(3) status! (Canceled)"/>
    <s v="The Columbus Ruby Brigade has brought monthly ruby goodness and camaraderie to all participants."/>
    <n v="420"/>
    <n v="120"/>
    <x v="1"/>
    <n v="0"/>
    <n v="0"/>
    <n v="1"/>
    <s v="US"/>
    <s v="USD"/>
    <n v="1418315470"/>
    <n v="1415723470"/>
    <b v="0"/>
    <n v="2"/>
    <b v="0"/>
    <s v="technology/web"/>
    <n v="29"/>
    <n v="60"/>
    <s v="04-Oct-1938"/>
    <x v="2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n v="0"/>
    <n v="1"/>
    <s v="US"/>
    <s v="USD"/>
    <n v="1451348200"/>
    <n v="1447460200"/>
    <b v="0"/>
    <n v="0"/>
    <b v="0"/>
    <s v="technology/web"/>
    <n v="0"/>
    <e v="#DIV/0!"/>
    <s v="17-Aug-1939"/>
    <x v="0"/>
    <x v="4"/>
    <x v="2"/>
  </r>
  <r>
    <n v="2364"/>
    <s v="Minecraft Server and Website Help (Name: Forge Realms)"/>
    <s v="Making a Minecraft server and Website and I need your help to fund it. Thanks in Advance!"/>
    <n v="128"/>
    <n v="0"/>
    <x v="1"/>
    <n v="0"/>
    <n v="0"/>
    <n v="1"/>
    <s v="US"/>
    <s v="USD"/>
    <n v="1445898356"/>
    <n v="1441146356"/>
    <b v="0"/>
    <n v="0"/>
    <b v="0"/>
    <s v="technology/web"/>
    <n v="0"/>
    <e v="#DIV/0!"/>
    <s v="15-Jun-1939"/>
    <x v="0"/>
    <x v="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n v="0"/>
    <n v="1"/>
    <s v="IT"/>
    <s v="EUR"/>
    <n v="1453071600"/>
    <n v="1449596425"/>
    <b v="0"/>
    <n v="0"/>
    <b v="0"/>
    <s v="technology/web"/>
    <n v="0"/>
    <e v="#DIV/0!"/>
    <s v="07-Sep-1939"/>
    <x v="0"/>
    <x v="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"/>
    <n v="0"/>
    <n v="1"/>
    <s v="GB"/>
    <s v="GBP"/>
    <n v="1445431533"/>
    <n v="1442839533"/>
    <b v="0"/>
    <n v="27"/>
    <b v="0"/>
    <s v="technology/web"/>
    <n v="11"/>
    <n v="97.41"/>
    <s v="02-Jul-1939"/>
    <x v="0"/>
    <x v="1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0"/>
    <n v="0"/>
    <n v="1"/>
    <s v="US"/>
    <s v="USD"/>
    <n v="1461622616"/>
    <n v="1456442216"/>
    <b v="0"/>
    <n v="14"/>
    <b v="0"/>
    <s v="technology/web"/>
    <n v="1"/>
    <n v="47.86"/>
    <s v="15-Nov-1939"/>
    <x v="0"/>
    <x v="1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n v="0"/>
    <n v="1"/>
    <s v="US"/>
    <s v="USD"/>
    <n v="1429028365"/>
    <n v="1425143965"/>
    <b v="0"/>
    <n v="2"/>
    <b v="0"/>
    <s v="technology/web"/>
    <n v="0"/>
    <n v="50"/>
    <s v="06-Jan-1939"/>
    <x v="0"/>
    <x v="9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n v="0"/>
    <n v="1"/>
    <s v="US"/>
    <s v="USD"/>
    <n v="1455132611"/>
    <n v="1452540611"/>
    <b v="0"/>
    <n v="0"/>
    <b v="0"/>
    <s v="technology/web"/>
    <n v="0"/>
    <e v="#DIV/0!"/>
    <s v="07-Oct-1939"/>
    <x v="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n v="0"/>
    <n v="1"/>
    <s v="US"/>
    <s v="USD"/>
    <n v="1418877141"/>
    <n v="1416285141"/>
    <b v="0"/>
    <n v="4"/>
    <b v="0"/>
    <s v="technology/web"/>
    <n v="0"/>
    <n v="20.5"/>
    <s v="09-Oct-1938"/>
    <x v="2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n v="0"/>
    <n v="1"/>
    <s v="US"/>
    <s v="USD"/>
    <n v="1435257596"/>
    <n v="1432665596"/>
    <b v="0"/>
    <n v="0"/>
    <b v="0"/>
    <s v="technology/web"/>
    <n v="0"/>
    <e v="#DIV/0!"/>
    <s v="22-Mar-1939"/>
    <x v="0"/>
    <x v="5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0"/>
    <n v="0"/>
    <n v="1"/>
    <s v="AU"/>
    <s v="AUD"/>
    <n v="1429839571"/>
    <n v="1427247571"/>
    <b v="0"/>
    <n v="6"/>
    <b v="0"/>
    <s v="technology/web"/>
    <n v="3"/>
    <n v="30"/>
    <s v="27-Jan-1939"/>
    <x v="0"/>
    <x v="9"/>
    <x v="2"/>
  </r>
  <r>
    <n v="2373"/>
    <s v="Cykelauktion.com (Canceled)"/>
    <s v="We want to create a safe marketplace for buying and selling bicycles."/>
    <n v="850000"/>
    <n v="50"/>
    <x v="1"/>
    <n v="0"/>
    <n v="0"/>
    <n v="1"/>
    <s v="SE"/>
    <s v="SEK"/>
    <n v="1440863624"/>
    <n v="1438271624"/>
    <b v="0"/>
    <n v="1"/>
    <b v="0"/>
    <s v="technology/web"/>
    <n v="0"/>
    <n v="50"/>
    <s v="17-May-1939"/>
    <x v="0"/>
    <x v="6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n v="0"/>
    <n v="1"/>
    <s v="US"/>
    <s v="USD"/>
    <n v="1423772060"/>
    <n v="1421180060"/>
    <b v="0"/>
    <n v="1"/>
    <b v="0"/>
    <s v="technology/web"/>
    <n v="0"/>
    <n v="10"/>
    <s v="27-Nov-1938"/>
    <x v="2"/>
    <x v="11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n v="0"/>
    <n v="1"/>
    <s v="US"/>
    <s v="USD"/>
    <n v="1473451437"/>
    <n v="1470859437"/>
    <b v="0"/>
    <n v="0"/>
    <b v="0"/>
    <s v="technology/web"/>
    <n v="0"/>
    <e v="#DIV/0!"/>
    <s v="07-Apr-1940"/>
    <x v="1"/>
    <x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0"/>
    <n v="0"/>
    <n v="1"/>
    <s v="US"/>
    <s v="USD"/>
    <n v="1449785566"/>
    <n v="1447193566"/>
    <b v="0"/>
    <n v="4"/>
    <b v="0"/>
    <s v="technology/web"/>
    <n v="11"/>
    <n v="81.58"/>
    <s v="14-Aug-1939"/>
    <x v="0"/>
    <x v="4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n v="0"/>
    <n v="1"/>
    <s v="CA"/>
    <s v="CAD"/>
    <n v="1480110783"/>
    <n v="1477515183"/>
    <b v="0"/>
    <n v="0"/>
    <b v="0"/>
    <s v="technology/web"/>
    <n v="0"/>
    <e v="#DIV/0!"/>
    <s v="13-Jun-1940"/>
    <x v="1"/>
    <x v="3"/>
    <x v="2"/>
  </r>
  <r>
    <n v="2378"/>
    <s v="KEEPUP INC (Canceled)"/>
    <s v="KEEPUP allows you to extend your social circle by introducing you to new people via your friends."/>
    <n v="110000"/>
    <n v="0"/>
    <x v="1"/>
    <n v="0"/>
    <n v="0"/>
    <n v="1"/>
    <s v="US"/>
    <s v="USD"/>
    <n v="1440548330"/>
    <n v="1438042730"/>
    <b v="0"/>
    <n v="0"/>
    <b v="0"/>
    <s v="technology/web"/>
    <n v="0"/>
    <e v="#DIV/0!"/>
    <s v="15-May-1939"/>
    <x v="0"/>
    <x v="6"/>
    <x v="2"/>
  </r>
  <r>
    <n v="2379"/>
    <s v="SelectCooks.com (Canceled)"/>
    <s v="Selectcooks.com is a community marketplace for people to list, find and hire chefs."/>
    <n v="30000"/>
    <n v="0"/>
    <x v="1"/>
    <n v="0"/>
    <n v="0"/>
    <n v="1"/>
    <s v="US"/>
    <s v="USD"/>
    <n v="1444004616"/>
    <n v="1440116616"/>
    <b v="0"/>
    <n v="0"/>
    <b v="0"/>
    <s v="technology/web"/>
    <n v="0"/>
    <e v="#DIV/0!"/>
    <s v="05-Jun-1939"/>
    <x v="0"/>
    <x v="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n v="0"/>
    <n v="1"/>
    <s v="US"/>
    <s v="USD"/>
    <n v="1443726142"/>
    <n v="1441134142"/>
    <b v="0"/>
    <n v="3"/>
    <b v="0"/>
    <s v="technology/web"/>
    <n v="0"/>
    <n v="18.329999999999998"/>
    <s v="15-Jun-1939"/>
    <x v="0"/>
    <x v="3"/>
    <x v="2"/>
  </r>
  <r>
    <n v="2381"/>
    <s v="Cannabis Connection (Canceled)"/>
    <s v="Social Media Platform for the Marijuana Industry to create professionalism and a stable lasting market."/>
    <n v="86350"/>
    <n v="1571"/>
    <x v="1"/>
    <n v="0"/>
    <n v="0"/>
    <n v="1"/>
    <s v="US"/>
    <s v="USD"/>
    <n v="1428704848"/>
    <n v="1426112848"/>
    <b v="0"/>
    <n v="7"/>
    <b v="0"/>
    <s v="technology/web"/>
    <n v="2"/>
    <n v="224.43"/>
    <s v="16-Jan-1939"/>
    <x v="0"/>
    <x v="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n v="0"/>
    <n v="0"/>
    <n v="1"/>
    <s v="US"/>
    <s v="USD"/>
    <n v="1438662603"/>
    <n v="1436502603"/>
    <b v="0"/>
    <n v="2"/>
    <b v="0"/>
    <s v="technology/web"/>
    <n v="3"/>
    <n v="37.5"/>
    <s v="30-Apr-1939"/>
    <x v="0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0"/>
    <n v="0"/>
    <n v="1"/>
    <s v="NZ"/>
    <s v="NZD"/>
    <n v="1424568107"/>
    <n v="1421976107"/>
    <b v="0"/>
    <n v="3"/>
    <b v="0"/>
    <s v="technology/web"/>
    <n v="4"/>
    <n v="145"/>
    <s v="05-Dec-1938"/>
    <x v="2"/>
    <x v="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0"/>
    <n v="0"/>
    <n v="1"/>
    <s v="US"/>
    <s v="USD"/>
    <n v="1415932643"/>
    <n v="1413337043"/>
    <b v="0"/>
    <n v="8"/>
    <b v="0"/>
    <s v="technology/web"/>
    <n v="1"/>
    <n v="1"/>
    <s v="10-Sep-1938"/>
    <x v="2"/>
    <x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0"/>
    <n v="0"/>
    <n v="1"/>
    <s v="US"/>
    <s v="USD"/>
    <n v="1438793432"/>
    <n v="1436201432"/>
    <b v="0"/>
    <n v="7"/>
    <b v="0"/>
    <s v="technology/web"/>
    <n v="1"/>
    <n v="112.57"/>
    <s v="27-Apr-1939"/>
    <x v="0"/>
    <x v="0"/>
    <x v="2"/>
  </r>
  <r>
    <n v="2386"/>
    <s v="Realjobmatch.com (Canceled)"/>
    <s v="Realjobmatch is not just a job search site but a matching site , matching the right jobseekers with the best jobs."/>
    <n v="30000"/>
    <n v="0"/>
    <x v="1"/>
    <n v="0"/>
    <n v="0"/>
    <n v="1"/>
    <s v="CA"/>
    <s v="CAD"/>
    <n v="1420920424"/>
    <n v="1415736424"/>
    <b v="0"/>
    <n v="0"/>
    <b v="0"/>
    <s v="technology/web"/>
    <n v="0"/>
    <e v="#DIV/0!"/>
    <s v="04-Oct-1938"/>
    <x v="2"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0"/>
    <n v="0"/>
    <n v="1"/>
    <s v="US"/>
    <s v="USD"/>
    <n v="1469199740"/>
    <n v="1465311740"/>
    <b v="0"/>
    <n v="3"/>
    <b v="0"/>
    <s v="technology/web"/>
    <n v="1"/>
    <n v="342"/>
    <s v="12-Feb-1940"/>
    <x v="1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0"/>
    <n v="0"/>
    <n v="1"/>
    <s v="US"/>
    <s v="USD"/>
    <n v="1421350140"/>
    <n v="1418761759"/>
    <b v="0"/>
    <n v="8"/>
    <b v="0"/>
    <s v="technology/web"/>
    <n v="1"/>
    <n v="57.88"/>
    <s v="03-Nov-1938"/>
    <x v="2"/>
    <x v="1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n v="0"/>
    <n v="1"/>
    <s v="FR"/>
    <s v="EUR"/>
    <n v="1437861540"/>
    <n v="1435160452"/>
    <b v="0"/>
    <n v="1"/>
    <b v="0"/>
    <s v="technology/web"/>
    <n v="0"/>
    <n v="30"/>
    <s v="16-Apr-1939"/>
    <x v="0"/>
    <x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n v="0"/>
    <n v="1"/>
    <s v="AU"/>
    <s v="AUD"/>
    <n v="1420352264"/>
    <n v="1416896264"/>
    <b v="0"/>
    <n v="0"/>
    <b v="0"/>
    <s v="technology/web"/>
    <n v="0"/>
    <e v="#DIV/0!"/>
    <s v="15-Oct-1938"/>
    <x v="2"/>
    <x v="2"/>
    <x v="2"/>
  </r>
  <r>
    <n v="2391"/>
    <s v="oToBOTS.com - Freedom from high cost auto repairs (Canceled)"/>
    <s v="Using the power of internet to help people save hundreds in car repair."/>
    <n v="20000"/>
    <n v="25"/>
    <x v="1"/>
    <n v="0"/>
    <n v="0"/>
    <n v="1"/>
    <s v="US"/>
    <s v="USD"/>
    <n v="1427825044"/>
    <n v="1425236644"/>
    <b v="0"/>
    <n v="1"/>
    <b v="0"/>
    <s v="technology/web"/>
    <n v="0"/>
    <n v="25"/>
    <s v="07-Jan-1939"/>
    <x v="0"/>
    <x v="9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n v="0"/>
    <n v="1"/>
    <s v="US"/>
    <s v="USD"/>
    <n v="1446087223"/>
    <n v="1443495223"/>
    <b v="0"/>
    <n v="0"/>
    <b v="0"/>
    <s v="technology/web"/>
    <n v="0"/>
    <e v="#DIV/0!"/>
    <s v="08-Jul-1939"/>
    <x v="0"/>
    <x v="1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n v="0"/>
    <n v="1"/>
    <s v="US"/>
    <s v="USD"/>
    <n v="1439048017"/>
    <n v="1436456017"/>
    <b v="0"/>
    <n v="1"/>
    <b v="0"/>
    <s v="technology/web"/>
    <n v="0"/>
    <n v="50"/>
    <s v="29-Apr-1939"/>
    <x v="0"/>
    <x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n v="0"/>
    <n v="1"/>
    <s v="IE"/>
    <s v="EUR"/>
    <n v="1424940093"/>
    <n v="1422348093"/>
    <b v="0"/>
    <n v="2"/>
    <b v="0"/>
    <s v="technology/web"/>
    <n v="0"/>
    <n v="1.5"/>
    <s v="09-Dec-1938"/>
    <x v="2"/>
    <x v="8"/>
    <x v="2"/>
  </r>
  <r>
    <n v="2395"/>
    <s v="VENT it out (Canceled)"/>
    <s v="I am making a social website where people can anonymously or openly vent, All walks of life all over the world"/>
    <n v="33000"/>
    <n v="0"/>
    <x v="1"/>
    <n v="0"/>
    <n v="0"/>
    <n v="1"/>
    <s v="US"/>
    <s v="USD"/>
    <n v="1484038620"/>
    <n v="1481597687"/>
    <b v="0"/>
    <n v="0"/>
    <b v="0"/>
    <s v="technology/web"/>
    <n v="0"/>
    <e v="#DIV/0!"/>
    <s v="23-Jul-1940"/>
    <x v="1"/>
    <x v="1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n v="0"/>
    <n v="1"/>
    <s v="CH"/>
    <s v="CHF"/>
    <n v="1444940558"/>
    <n v="1442348558"/>
    <b v="0"/>
    <n v="1"/>
    <b v="0"/>
    <s v="technology/web"/>
    <n v="0"/>
    <n v="10"/>
    <s v="27-Jun-1939"/>
    <x v="0"/>
    <x v="3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n v="0"/>
    <n v="1"/>
    <s v="US"/>
    <s v="USD"/>
    <n v="1420233256"/>
    <n v="1417641256"/>
    <b v="0"/>
    <n v="0"/>
    <b v="0"/>
    <s v="technology/web"/>
    <n v="0"/>
    <e v="#DIV/0!"/>
    <s v="23-Oct-1938"/>
    <x v="2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n v="0"/>
    <n v="1"/>
    <s v="US"/>
    <s v="USD"/>
    <n v="1435874384"/>
    <n v="1433282384"/>
    <b v="0"/>
    <n v="0"/>
    <b v="0"/>
    <s v="technology/web"/>
    <n v="0"/>
    <e v="#DIV/0!"/>
    <s v="28-Mar-1939"/>
    <x v="0"/>
    <x v="5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n v="0"/>
    <n v="1"/>
    <s v="SE"/>
    <s v="SEK"/>
    <n v="1418934506"/>
    <n v="1415910506"/>
    <b v="0"/>
    <n v="0"/>
    <b v="0"/>
    <s v="technology/web"/>
    <n v="0"/>
    <e v="#DIV/0!"/>
    <s v="06-Oct-1938"/>
    <x v="2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n v="0"/>
    <n v="1"/>
    <s v="AU"/>
    <s v="AUD"/>
    <n v="1460615164"/>
    <n v="1458023164"/>
    <b v="0"/>
    <n v="0"/>
    <b v="0"/>
    <s v="technology/web"/>
    <n v="0"/>
    <e v="#DIV/0!"/>
    <s v="01-Dec-1939"/>
    <x v="0"/>
    <x v="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0"/>
    <n v="1"/>
    <b v="0"/>
    <s v="US"/>
    <s v="USD"/>
    <n v="1457207096"/>
    <n v="1452023096"/>
    <b v="0"/>
    <n v="9"/>
    <b v="0"/>
    <s v="food/food trucks"/>
    <n v="1"/>
    <n v="22.33"/>
    <s v="02-Oct-1939"/>
    <x v="0"/>
    <x v="2"/>
    <x v="7"/>
  </r>
  <r>
    <n v="2402"/>
    <s v="Cupcake Truck Unite"/>
    <s v="Small town, delicious treats, and a mobile truck"/>
    <n v="12000"/>
    <n v="52"/>
    <x v="2"/>
    <n v="0"/>
    <n v="1"/>
    <b v="0"/>
    <s v="US"/>
    <s v="USD"/>
    <n v="1431533931"/>
    <n v="1428941931"/>
    <b v="0"/>
    <n v="1"/>
    <b v="0"/>
    <s v="food/food trucks"/>
    <n v="0"/>
    <n v="52"/>
    <s v="13-Feb-1939"/>
    <x v="0"/>
    <x v="7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"/>
    <n v="1"/>
    <b v="0"/>
    <s v="GB"/>
    <s v="GBP"/>
    <n v="1459368658"/>
    <n v="1454188258"/>
    <b v="0"/>
    <n v="12"/>
    <b v="0"/>
    <s v="food/food trucks"/>
    <n v="17"/>
    <n v="16.829999999999998"/>
    <s v="23-Oct-1939"/>
    <x v="0"/>
    <x v="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n v="1"/>
    <b v="0"/>
    <s v="US"/>
    <s v="USD"/>
    <n v="1451782607"/>
    <n v="1449190607"/>
    <b v="0"/>
    <n v="0"/>
    <b v="0"/>
    <s v="food/food trucks"/>
    <n v="0"/>
    <e v="#DIV/0!"/>
    <s v="03-Sep-1939"/>
    <x v="0"/>
    <x v="1"/>
    <x v="7"/>
  </r>
  <r>
    <n v="2405"/>
    <s v="JoyShtick Food Truck"/>
    <s v="We are the first gaming-themed food truck, bringing gourmet pub fare to the Jacksonville area."/>
    <n v="5000"/>
    <n v="1126"/>
    <x v="2"/>
    <n v="0"/>
    <n v="1"/>
    <b v="0"/>
    <s v="US"/>
    <s v="USD"/>
    <n v="1472911375"/>
    <n v="1471096975"/>
    <b v="0"/>
    <n v="20"/>
    <b v="0"/>
    <s v="food/food trucks"/>
    <n v="23"/>
    <n v="56.3"/>
    <s v="09-Apr-1940"/>
    <x v="1"/>
    <x v="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"/>
    <n v="1"/>
    <b v="0"/>
    <s v="US"/>
    <s v="USD"/>
    <n v="1421635190"/>
    <n v="1418179190"/>
    <b v="0"/>
    <n v="16"/>
    <b v="0"/>
    <s v="food/food trucks"/>
    <n v="41"/>
    <n v="84.06"/>
    <s v="28-Oct-1938"/>
    <x v="2"/>
    <x v="2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"/>
    <n v="1"/>
    <b v="0"/>
    <s v="US"/>
    <s v="USD"/>
    <n v="1428732000"/>
    <n v="1426772928"/>
    <b v="0"/>
    <n v="33"/>
    <b v="0"/>
    <s v="food/food trucks"/>
    <n v="25"/>
    <n v="168.39"/>
    <s v="22-Jan-1939"/>
    <x v="0"/>
    <x v="9"/>
    <x v="7"/>
  </r>
  <r>
    <n v="2408"/>
    <s v="Sabroso On Wheels"/>
    <s v="A US Army Vet trying to get a Peruvian food truck going! Really good Peruvian food now mobile!"/>
    <n v="15000"/>
    <n v="30"/>
    <x v="2"/>
    <n v="0"/>
    <n v="1"/>
    <b v="0"/>
    <s v="US"/>
    <s v="USD"/>
    <n v="1415247757"/>
    <n v="1412652157"/>
    <b v="0"/>
    <n v="2"/>
    <b v="0"/>
    <s v="food/food trucks"/>
    <n v="0"/>
    <n v="15"/>
    <s v="03-Sep-1938"/>
    <x v="2"/>
    <x v="1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n v="0"/>
    <n v="1"/>
    <b v="0"/>
    <s v="US"/>
    <s v="USD"/>
    <n v="1439931675"/>
    <n v="1437339675"/>
    <b v="0"/>
    <n v="6"/>
    <b v="0"/>
    <s v="food/food trucks"/>
    <n v="2"/>
    <n v="76.67"/>
    <s v="08-May-1939"/>
    <x v="0"/>
    <x v="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n v="1"/>
    <b v="0"/>
    <s v="AU"/>
    <s v="AUD"/>
    <n v="1441619275"/>
    <n v="1439027275"/>
    <b v="0"/>
    <n v="0"/>
    <b v="0"/>
    <s v="food/food trucks"/>
    <n v="0"/>
    <e v="#DIV/0!"/>
    <s v="25-May-1939"/>
    <x v="0"/>
    <x v="6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n v="0"/>
    <n v="1"/>
    <b v="0"/>
    <s v="US"/>
    <s v="USD"/>
    <n v="1440524082"/>
    <n v="1437932082"/>
    <b v="0"/>
    <n v="3"/>
    <b v="0"/>
    <s v="food/food trucks"/>
    <n v="1"/>
    <n v="50.33"/>
    <s v="14-May-1939"/>
    <x v="0"/>
    <x v="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n v="1"/>
    <b v="0"/>
    <s v="FR"/>
    <s v="EUR"/>
    <n v="1480185673"/>
    <n v="1476294073"/>
    <b v="0"/>
    <n v="0"/>
    <b v="0"/>
    <s v="food/food trucks"/>
    <n v="0"/>
    <e v="#DIV/0!"/>
    <s v="31-May-1940"/>
    <x v="1"/>
    <x v="6"/>
    <x v="7"/>
  </r>
  <r>
    <n v="2413"/>
    <s v="Lone Pine Coffee Brewery"/>
    <s v="Lone Pine Coffee Brewery will be a portable third-wave coffee shop available for wedding receptions and other events!"/>
    <n v="3000"/>
    <n v="25"/>
    <x v="2"/>
    <n v="0"/>
    <n v="1"/>
    <b v="0"/>
    <s v="US"/>
    <s v="USD"/>
    <n v="1401579000"/>
    <n v="1398911882"/>
    <b v="0"/>
    <n v="3"/>
    <b v="0"/>
    <s v="food/food trucks"/>
    <n v="1"/>
    <n v="8.33"/>
    <s v="19-Apr-1938"/>
    <x v="2"/>
    <x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0"/>
    <n v="1"/>
    <b v="0"/>
    <s v="US"/>
    <s v="USD"/>
    <n v="1440215940"/>
    <n v="1436805660"/>
    <b v="0"/>
    <n v="13"/>
    <b v="0"/>
    <s v="food/food trucks"/>
    <n v="3"/>
    <n v="35.380000000000003"/>
    <s v="03-May-1939"/>
    <x v="0"/>
    <x v="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n v="0"/>
    <n v="1"/>
    <b v="0"/>
    <s v="US"/>
    <s v="USD"/>
    <n v="1468615346"/>
    <n v="1466023346"/>
    <b v="0"/>
    <n v="6"/>
    <b v="0"/>
    <s v="food/food trucks"/>
    <n v="1"/>
    <n v="55.83"/>
    <s v="19-Feb-1940"/>
    <x v="1"/>
    <x v="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n v="1"/>
    <b v="0"/>
    <s v="US"/>
    <s v="USD"/>
    <n v="1426345200"/>
    <n v="1421343743"/>
    <b v="0"/>
    <n v="1"/>
    <b v="0"/>
    <s v="food/food trucks"/>
    <n v="0"/>
    <n v="5"/>
    <s v="29-Nov-1938"/>
    <x v="2"/>
    <x v="1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n v="1"/>
    <b v="0"/>
    <s v="US"/>
    <s v="USD"/>
    <n v="1407705187"/>
    <n v="1405113187"/>
    <b v="0"/>
    <n v="0"/>
    <b v="0"/>
    <s v="food/food trucks"/>
    <n v="0"/>
    <e v="#DIV/0!"/>
    <s v="20-Jun-1938"/>
    <x v="2"/>
    <x v="3"/>
    <x v="7"/>
  </r>
  <r>
    <n v="2418"/>
    <s v="Mexican food truck"/>
    <s v="I want to start my food truck business."/>
    <n v="25000"/>
    <n v="5"/>
    <x v="2"/>
    <n v="0"/>
    <n v="1"/>
    <b v="0"/>
    <s v="US"/>
    <s v="USD"/>
    <n v="1427225644"/>
    <n v="1422045244"/>
    <b v="0"/>
    <n v="5"/>
    <b v="0"/>
    <s v="food/food trucks"/>
    <n v="0"/>
    <n v="1"/>
    <s v="06-Dec-1938"/>
    <x v="2"/>
    <x v="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n v="1"/>
    <b v="0"/>
    <s v="US"/>
    <s v="USD"/>
    <n v="1424281389"/>
    <n v="1419097389"/>
    <b v="0"/>
    <n v="0"/>
    <b v="0"/>
    <s v="food/food trucks"/>
    <n v="0"/>
    <e v="#DIV/0!"/>
    <s v="06-Nov-1938"/>
    <x v="2"/>
    <x v="1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"/>
    <n v="1"/>
    <b v="0"/>
    <s v="US"/>
    <s v="USD"/>
    <n v="1415583695"/>
    <n v="1410396095"/>
    <b v="0"/>
    <n v="36"/>
    <b v="0"/>
    <s v="food/food trucks"/>
    <n v="15"/>
    <n v="69.47"/>
    <s v="11-Aug-1938"/>
    <x v="2"/>
    <x v="4"/>
    <x v="7"/>
  </r>
  <r>
    <n v="2421"/>
    <s v="hot dog cart"/>
    <s v="help me start Merrill's first hot dog cart in this empty lot"/>
    <n v="6000"/>
    <n v="1"/>
    <x v="2"/>
    <n v="0"/>
    <n v="1"/>
    <b v="0"/>
    <s v="US"/>
    <s v="USD"/>
    <n v="1424536196"/>
    <n v="1421944196"/>
    <b v="0"/>
    <n v="1"/>
    <b v="0"/>
    <s v="food/food trucks"/>
    <n v="0"/>
    <n v="1"/>
    <s v="05-Dec-1938"/>
    <x v="2"/>
    <x v="8"/>
    <x v="7"/>
  </r>
  <r>
    <n v="2422"/>
    <s v="Help starting a family owned food truck"/>
    <s v="Family owned business serving BBQ and seafood to the public"/>
    <n v="500"/>
    <n v="1"/>
    <x v="2"/>
    <n v="0"/>
    <n v="1"/>
    <b v="0"/>
    <s v="US"/>
    <s v="USD"/>
    <n v="1426091036"/>
    <n v="1423502636"/>
    <b v="0"/>
    <n v="1"/>
    <b v="0"/>
    <s v="food/food trucks"/>
    <n v="0"/>
    <n v="1"/>
    <s v="21-Dec-1938"/>
    <x v="2"/>
    <x v="8"/>
    <x v="7"/>
  </r>
  <r>
    <n v="2423"/>
    <s v="FBTR BBQ"/>
    <s v="FBTR is a Texas-style, North Carolina based, homemade BBQ company looking to bring good meat to the masses."/>
    <n v="60000"/>
    <n v="8"/>
    <x v="2"/>
    <n v="0"/>
    <n v="1"/>
    <b v="0"/>
    <s v="US"/>
    <s v="USD"/>
    <n v="1420044890"/>
    <n v="1417452890"/>
    <b v="0"/>
    <n v="1"/>
    <b v="0"/>
    <s v="food/food trucks"/>
    <n v="0"/>
    <n v="8"/>
    <s v="21-Oct-1938"/>
    <x v="2"/>
    <x v="2"/>
    <x v="7"/>
  </r>
  <r>
    <n v="2424"/>
    <s v="Lily and Memphs"/>
    <s v="Great and creative food from the heart in the form of a sweet food truck!"/>
    <n v="25000"/>
    <n v="310"/>
    <x v="2"/>
    <n v="0"/>
    <n v="1"/>
    <b v="0"/>
    <s v="US"/>
    <s v="USD"/>
    <n v="1414445108"/>
    <n v="1411853108"/>
    <b v="0"/>
    <n v="9"/>
    <b v="0"/>
    <s v="food/food trucks"/>
    <n v="1"/>
    <n v="34.44"/>
    <s v="26-Aug-1938"/>
    <x v="2"/>
    <x v="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n v="1"/>
    <b v="0"/>
    <s v="US"/>
    <s v="USD"/>
    <n v="1464386640"/>
    <n v="1463090149"/>
    <b v="0"/>
    <n v="1"/>
    <b v="0"/>
    <s v="food/food trucks"/>
    <n v="0"/>
    <n v="1"/>
    <s v="20-Jan-1940"/>
    <x v="1"/>
    <x v="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n v="1"/>
    <b v="0"/>
    <s v="US"/>
    <s v="USD"/>
    <n v="1439006692"/>
    <n v="1433822692"/>
    <b v="0"/>
    <n v="0"/>
    <b v="0"/>
    <s v="food/food trucks"/>
    <n v="0"/>
    <e v="#DIV/0!"/>
    <s v="03-Apr-1939"/>
    <x v="0"/>
    <x v="0"/>
    <x v="7"/>
  </r>
  <r>
    <n v="2427"/>
    <s v="Wraps in a snap. Fast lunch with a gourmet punch!"/>
    <s v="Fast and simple lunches for those on the go.  All (lunch) deals $10 or less."/>
    <n v="50000"/>
    <n v="1"/>
    <x v="2"/>
    <n v="0"/>
    <n v="1"/>
    <b v="0"/>
    <s v="US"/>
    <s v="USD"/>
    <n v="1458715133"/>
    <n v="1455262733"/>
    <b v="0"/>
    <n v="1"/>
    <b v="0"/>
    <s v="food/food trucks"/>
    <n v="0"/>
    <n v="1"/>
    <s v="03-Nov-1939"/>
    <x v="0"/>
    <x v="11"/>
    <x v="7"/>
  </r>
  <r>
    <n v="2428"/>
    <s v="Premium Burgers"/>
    <s v="From Moo 2 You! We want to offer premium burgers to a taco flooded environment."/>
    <n v="35000"/>
    <n v="1"/>
    <x v="2"/>
    <n v="0"/>
    <n v="1"/>
    <b v="0"/>
    <s v="US"/>
    <s v="USD"/>
    <n v="1426182551"/>
    <n v="1423594151"/>
    <b v="0"/>
    <n v="1"/>
    <b v="0"/>
    <s v="food/food trucks"/>
    <n v="0"/>
    <n v="1"/>
    <s v="21-Dec-1938"/>
    <x v="2"/>
    <x v="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0"/>
    <n v="1"/>
    <b v="0"/>
    <s v="NO"/>
    <s v="NOK"/>
    <n v="1486313040"/>
    <n v="1483131966"/>
    <b v="0"/>
    <n v="4"/>
    <b v="0"/>
    <s v="food/food trucks"/>
    <n v="1"/>
    <n v="501.25"/>
    <s v="08-Aug-1940"/>
    <x v="1"/>
    <x v="4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0"/>
    <n v="1"/>
    <b v="0"/>
    <s v="US"/>
    <s v="USD"/>
    <n v="1455246504"/>
    <n v="1452654504"/>
    <b v="0"/>
    <n v="2"/>
    <b v="0"/>
    <s v="food/food trucks"/>
    <n v="1"/>
    <n v="10.5"/>
    <s v="08-Oct-1939"/>
    <x v="0"/>
    <x v="2"/>
    <x v="7"/>
  </r>
  <r>
    <n v="2431"/>
    <s v="Murphy's good eatin'"/>
    <s v="Go to Colorado and run a food truck with homemade food of all kinds."/>
    <n v="100000"/>
    <n v="2"/>
    <x v="2"/>
    <n v="0"/>
    <n v="1"/>
    <b v="0"/>
    <s v="US"/>
    <s v="USD"/>
    <n v="1467080613"/>
    <n v="1461896613"/>
    <b v="0"/>
    <n v="2"/>
    <b v="0"/>
    <s v="food/food trucks"/>
    <n v="0"/>
    <n v="1"/>
    <s v="08-Jan-1940"/>
    <x v="1"/>
    <x v="9"/>
    <x v="7"/>
  </r>
  <r>
    <n v="2432"/>
    <s v="funding for bbq trailer"/>
    <s v="Looking to start competition cooking and need start-up help.  Offering brisket tasting to all contributors."/>
    <n v="14000"/>
    <n v="2"/>
    <x v="2"/>
    <n v="0"/>
    <n v="1"/>
    <b v="0"/>
    <s v="US"/>
    <s v="USD"/>
    <n v="1425791697"/>
    <n v="1423199697"/>
    <b v="0"/>
    <n v="2"/>
    <b v="0"/>
    <s v="food/food trucks"/>
    <n v="0"/>
    <n v="1"/>
    <s v="17-Dec-1938"/>
    <x v="2"/>
    <x v="8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n v="1"/>
    <b v="0"/>
    <s v="US"/>
    <s v="USD"/>
    <n v="1456608943"/>
    <n v="1454016943"/>
    <b v="0"/>
    <n v="0"/>
    <b v="0"/>
    <s v="food/food trucks"/>
    <n v="0"/>
    <e v="#DIV/0!"/>
    <s v="22-Oct-1939"/>
    <x v="0"/>
    <x v="2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n v="1"/>
    <b v="0"/>
    <s v="US"/>
    <s v="USD"/>
    <n v="1438662474"/>
    <n v="1435206474"/>
    <b v="0"/>
    <n v="2"/>
    <b v="0"/>
    <s v="food/food trucks"/>
    <n v="0"/>
    <n v="13"/>
    <s v="17-Apr-1939"/>
    <x v="0"/>
    <x v="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n v="1"/>
    <b v="0"/>
    <s v="SE"/>
    <s v="SEK"/>
    <n v="1444027186"/>
    <n v="1441435186"/>
    <b v="0"/>
    <n v="4"/>
    <b v="0"/>
    <s v="food/food trucks"/>
    <n v="0"/>
    <n v="306"/>
    <s v="18-Jun-1939"/>
    <x v="0"/>
    <x v="3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n v="1"/>
    <b v="0"/>
    <s v="CA"/>
    <s v="CAD"/>
    <n v="1454078770"/>
    <n v="1448894770"/>
    <b v="0"/>
    <n v="2"/>
    <b v="0"/>
    <s v="food/food trucks"/>
    <n v="0"/>
    <n v="22.5"/>
    <s v="31-Aug-1939"/>
    <x v="0"/>
    <x v="4"/>
    <x v="7"/>
  </r>
  <r>
    <n v="2437"/>
    <s v="Cuppa Gumbos"/>
    <s v="Homemade Gumbo, Stews and Curry to be served hot and fresh everyday at any festival or concert we can attend."/>
    <n v="8000"/>
    <n v="0"/>
    <x v="2"/>
    <n v="0"/>
    <n v="1"/>
    <b v="0"/>
    <s v="US"/>
    <s v="USD"/>
    <n v="1426615200"/>
    <n v="1422400188"/>
    <b v="0"/>
    <n v="0"/>
    <b v="0"/>
    <s v="food/food trucks"/>
    <n v="0"/>
    <e v="#DIV/0!"/>
    <s v="10-Dec-1938"/>
    <x v="2"/>
    <x v="8"/>
    <x v="7"/>
  </r>
  <r>
    <n v="2438"/>
    <s v="FOOD|Art"/>
    <s v="I'm starting a catering and food truck business of southern comfort food. My FOOD is my Art!  _x000a_Thanks for you help!"/>
    <n v="15000"/>
    <n v="50"/>
    <x v="2"/>
    <n v="0"/>
    <n v="1"/>
    <b v="0"/>
    <s v="US"/>
    <s v="USD"/>
    <n v="1449529062"/>
    <n v="1444341462"/>
    <b v="0"/>
    <n v="1"/>
    <b v="0"/>
    <s v="food/food trucks"/>
    <n v="0"/>
    <n v="50"/>
    <s v="17-Jul-1939"/>
    <x v="0"/>
    <x v="1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n v="1"/>
    <b v="0"/>
    <s v="US"/>
    <s v="USD"/>
    <n v="1445197129"/>
    <n v="1442605129"/>
    <b v="0"/>
    <n v="0"/>
    <b v="0"/>
    <s v="food/food trucks"/>
    <n v="0"/>
    <e v="#DIV/0!"/>
    <s v="30-Jun-1939"/>
    <x v="0"/>
    <x v="3"/>
    <x v="7"/>
  </r>
  <r>
    <n v="2440"/>
    <s v="The first green Food Truck in Phnom Penh"/>
    <s v="Starting a entire clean energy food truck and set a new standard for Cambodia"/>
    <n v="5000"/>
    <n v="10"/>
    <x v="2"/>
    <n v="0"/>
    <n v="1"/>
    <b v="0"/>
    <s v="BE"/>
    <s v="EUR"/>
    <n v="1455399313"/>
    <n v="1452807313"/>
    <b v="0"/>
    <n v="2"/>
    <b v="0"/>
    <s v="food/food trucks"/>
    <n v="0"/>
    <n v="5"/>
    <s v="10-Oct-1939"/>
    <x v="0"/>
    <x v="2"/>
    <x v="7"/>
  </r>
  <r>
    <n v="2441"/>
    <s v="Bring Alchemy Pops to the People!"/>
    <s v="YOU can help Alchemy Pops POP up on a street near you!"/>
    <n v="7500"/>
    <n v="8091"/>
    <x v="0"/>
    <n v="1"/>
    <n v="0"/>
    <b v="0"/>
    <s v="US"/>
    <s v="USD"/>
    <n v="1437627540"/>
    <n v="1435806054"/>
    <b v="0"/>
    <n v="109"/>
    <b v="1"/>
    <s v="food/small batch"/>
    <n v="108"/>
    <n v="74.23"/>
    <s v="23-Apr-1939"/>
    <x v="0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n v="1"/>
    <n v="0"/>
    <b v="0"/>
    <s v="US"/>
    <s v="USD"/>
    <n v="1426777228"/>
    <n v="1424188828"/>
    <b v="0"/>
    <n v="372"/>
    <b v="1"/>
    <s v="food/small batch"/>
    <n v="126"/>
    <n v="81.25"/>
    <s v="27-Dec-1938"/>
    <x v="2"/>
    <x v="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"/>
    <n v="0"/>
    <b v="0"/>
    <s v="US"/>
    <s v="USD"/>
    <n v="1408114822"/>
    <n v="1405522822"/>
    <b v="0"/>
    <n v="311"/>
    <b v="1"/>
    <s v="food/small batch"/>
    <n v="203"/>
    <n v="130.22999999999999"/>
    <s v="24-Jun-1938"/>
    <x v="2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"/>
    <n v="0"/>
    <b v="0"/>
    <s v="US"/>
    <s v="USD"/>
    <n v="1464199591"/>
    <n v="1461607591"/>
    <b v="0"/>
    <n v="61"/>
    <b v="1"/>
    <s v="food/small batch"/>
    <n v="109"/>
    <n v="53.41"/>
    <s v="06-Jan-1940"/>
    <x v="1"/>
    <x v="9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"/>
    <n v="0"/>
    <b v="0"/>
    <s v="US"/>
    <s v="USD"/>
    <n v="1443242021"/>
    <n v="1440650021"/>
    <b v="0"/>
    <n v="115"/>
    <b v="1"/>
    <s v="food/small batch"/>
    <n v="173"/>
    <n v="75.13"/>
    <s v="10-Jun-1939"/>
    <x v="0"/>
    <x v="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"/>
    <n v="0"/>
    <b v="0"/>
    <s v="US"/>
    <s v="USD"/>
    <n v="1480174071"/>
    <n v="1477578471"/>
    <b v="0"/>
    <n v="111"/>
    <b v="1"/>
    <s v="food/small batch"/>
    <n v="168"/>
    <n v="75.67"/>
    <s v="13-Jun-1940"/>
    <x v="1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1"/>
    <n v="0"/>
    <b v="0"/>
    <s v="US"/>
    <s v="USD"/>
    <n v="1478923200"/>
    <n v="1476184593"/>
    <b v="0"/>
    <n v="337"/>
    <b v="1"/>
    <s v="food/small batch"/>
    <n v="427"/>
    <n v="31.69"/>
    <s v="30-May-1940"/>
    <x v="1"/>
    <x v="6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"/>
    <n v="0"/>
    <b v="0"/>
    <s v="US"/>
    <s v="USD"/>
    <n v="1472621760"/>
    <n v="1472110513"/>
    <b v="0"/>
    <n v="9"/>
    <b v="1"/>
    <s v="food/small batch"/>
    <n v="108"/>
    <n v="47.78"/>
    <s v="20-Apr-1940"/>
    <x v="1"/>
    <x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"/>
    <n v="0"/>
    <b v="0"/>
    <s v="US"/>
    <s v="USD"/>
    <n v="1417321515"/>
    <n v="1414725915"/>
    <b v="0"/>
    <n v="120"/>
    <b v="1"/>
    <s v="food/small batch"/>
    <n v="108"/>
    <n v="90"/>
    <s v="24-Sep-1938"/>
    <x v="2"/>
    <x v="1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"/>
    <n v="0"/>
    <b v="0"/>
    <s v="US"/>
    <s v="USD"/>
    <n v="1414465860"/>
    <n v="1411177456"/>
    <b v="0"/>
    <n v="102"/>
    <b v="1"/>
    <s v="food/small batch"/>
    <n v="102"/>
    <n v="149.31"/>
    <s v="19-Aug-1938"/>
    <x v="2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n v="1"/>
    <n v="0"/>
    <b v="0"/>
    <s v="US"/>
    <s v="USD"/>
    <n v="1488750490"/>
    <n v="1487022490"/>
    <b v="0"/>
    <n v="186"/>
    <b v="1"/>
    <s v="food/small batch"/>
    <n v="115"/>
    <n v="62.07"/>
    <s v="16-Sep-1940"/>
    <x v="1"/>
    <x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"/>
    <n v="0"/>
    <b v="0"/>
    <s v="US"/>
    <s v="USD"/>
    <n v="1451430000"/>
    <n v="1448914500"/>
    <b v="0"/>
    <n v="15"/>
    <b v="1"/>
    <s v="food/small batch"/>
    <n v="134"/>
    <n v="53.4"/>
    <s v="01-Sep-1939"/>
    <x v="0"/>
    <x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"/>
    <n v="0"/>
    <b v="0"/>
    <s v="US"/>
    <s v="USD"/>
    <n v="1486053409"/>
    <n v="1483461409"/>
    <b v="0"/>
    <n v="67"/>
    <b v="1"/>
    <s v="food/small batch"/>
    <n v="155"/>
    <n v="69.27"/>
    <s v="11-Aug-1940"/>
    <x v="1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"/>
    <n v="0"/>
    <b v="0"/>
    <s v="US"/>
    <s v="USD"/>
    <n v="1489207808"/>
    <n v="1486183808"/>
    <b v="0"/>
    <n v="130"/>
    <b v="1"/>
    <s v="food/small batch"/>
    <n v="101"/>
    <n v="271.51"/>
    <s v="07-Sep-1940"/>
    <x v="1"/>
    <x v="1"/>
    <x v="7"/>
  </r>
  <r>
    <n v="2455"/>
    <s v="Yo Mama's Sauces &amp; Rubs"/>
    <s v="Mama wants everyone to try her secret recipes for sauces and rubs. She uses only the freshest ingredients for them."/>
    <n v="300"/>
    <n v="546"/>
    <x v="0"/>
    <n v="1"/>
    <n v="0"/>
    <b v="0"/>
    <s v="US"/>
    <s v="USD"/>
    <n v="1461177950"/>
    <n v="1458758750"/>
    <b v="0"/>
    <n v="16"/>
    <b v="1"/>
    <s v="food/small batch"/>
    <n v="182"/>
    <n v="34.130000000000003"/>
    <s v="08-Dec-1939"/>
    <x v="0"/>
    <x v="8"/>
    <x v="7"/>
  </r>
  <r>
    <n v="2456"/>
    <s v="Beef Sticks to Chomp On!!"/>
    <s v="These beef sticks will make your taste buds dance with happiness. Plus they are healthier than most available today!"/>
    <n v="1500"/>
    <n v="2713"/>
    <x v="0"/>
    <n v="1"/>
    <n v="0"/>
    <b v="0"/>
    <s v="US"/>
    <s v="USD"/>
    <n v="1488063839"/>
    <n v="1485471839"/>
    <b v="0"/>
    <n v="67"/>
    <b v="1"/>
    <s v="food/small batch"/>
    <n v="181"/>
    <n v="40.49"/>
    <s v="31-Aug-1940"/>
    <x v="1"/>
    <x v="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n v="1"/>
    <n v="0"/>
    <b v="0"/>
    <s v="US"/>
    <s v="USD"/>
    <n v="1458826056"/>
    <n v="1456237656"/>
    <b v="0"/>
    <n v="124"/>
    <b v="1"/>
    <s v="food/small batch"/>
    <n v="102"/>
    <n v="189.76"/>
    <s v="13-Nov-1939"/>
    <x v="0"/>
    <x v="1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"/>
    <n v="0"/>
    <b v="0"/>
    <s v="US"/>
    <s v="USD"/>
    <n v="1465498800"/>
    <n v="1462481718"/>
    <b v="0"/>
    <n v="80"/>
    <b v="1"/>
    <s v="food/small batch"/>
    <n v="110"/>
    <n v="68.86"/>
    <s v="14-Jan-1940"/>
    <x v="1"/>
    <x v="9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"/>
    <n v="0"/>
    <b v="0"/>
    <s v="US"/>
    <s v="USD"/>
    <n v="1458742685"/>
    <n v="1454858285"/>
    <b v="0"/>
    <n v="282"/>
    <b v="1"/>
    <s v="food/small batch"/>
    <n v="102"/>
    <n v="108.78"/>
    <s v="30-Oct-1939"/>
    <x v="0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"/>
    <n v="0"/>
    <b v="0"/>
    <s v="US"/>
    <s v="USD"/>
    <n v="1483417020"/>
    <n v="1480480167"/>
    <b v="0"/>
    <n v="68"/>
    <b v="1"/>
    <s v="food/small batch"/>
    <n v="101"/>
    <n v="125.99"/>
    <s v="12-Jul-1940"/>
    <x v="1"/>
    <x v="1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"/>
    <n v="0"/>
    <b v="0"/>
    <s v="US"/>
    <s v="USD"/>
    <n v="1317438000"/>
    <n v="1314577097"/>
    <b v="0"/>
    <n v="86"/>
    <b v="1"/>
    <s v="music/indie rock"/>
    <n v="104"/>
    <n v="90.52"/>
    <s v="27-Dec-1935"/>
    <x v="5"/>
    <x v="8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"/>
    <n v="0"/>
    <b v="0"/>
    <s v="US"/>
    <s v="USD"/>
    <n v="1342672096"/>
    <n v="1340944096"/>
    <b v="0"/>
    <n v="115"/>
    <b v="1"/>
    <s v="music/indie rock"/>
    <n v="111"/>
    <n v="28.88"/>
    <s v="16-Sep-1936"/>
    <x v="4"/>
    <x v="1"/>
    <x v="4"/>
  </r>
  <r>
    <n v="2463"/>
    <s v="Emma Ate the Lion &quot;Songs Two Count Too&quot;"/>
    <s v="Emma Ate The Lion's debut full length album"/>
    <n v="2000"/>
    <n v="2325"/>
    <x v="0"/>
    <n v="1"/>
    <n v="0"/>
    <b v="0"/>
    <s v="US"/>
    <s v="USD"/>
    <n v="1366138800"/>
    <n v="1362710425"/>
    <b v="0"/>
    <n v="75"/>
    <b v="1"/>
    <s v="music/indie rock"/>
    <n v="116"/>
    <n v="31"/>
    <s v="22-Apr-1937"/>
    <x v="3"/>
    <x v="0"/>
    <x v="4"/>
  </r>
  <r>
    <n v="2464"/>
    <s v="The Enemy Feathers NEW EP"/>
    <s v="The Enemy Feathers are passing the proverbial hat to see if we can raise enough money to complete Our NEW EP"/>
    <n v="2000"/>
    <n v="2222"/>
    <x v="0"/>
    <n v="1"/>
    <n v="0"/>
    <b v="0"/>
    <s v="CA"/>
    <s v="CAD"/>
    <n v="1443641340"/>
    <n v="1441143397"/>
    <b v="0"/>
    <n v="43"/>
    <b v="1"/>
    <s v="music/indie rock"/>
    <n v="111"/>
    <n v="51.67"/>
    <s v="15-Jun-1939"/>
    <x v="0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n v="1"/>
    <n v="0"/>
    <b v="0"/>
    <s v="US"/>
    <s v="USD"/>
    <n v="1348420548"/>
    <n v="1345828548"/>
    <b v="0"/>
    <n v="48"/>
    <b v="1"/>
    <s v="music/indie rock"/>
    <n v="180"/>
    <n v="26.27"/>
    <s v="04-Nov-1936"/>
    <x v="4"/>
    <x v="1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n v="0"/>
    <b v="0"/>
    <s v="US"/>
    <s v="USD"/>
    <n v="1368066453"/>
    <n v="1365474453"/>
    <b v="0"/>
    <n v="52"/>
    <b v="1"/>
    <s v="music/indie rock"/>
    <n v="100"/>
    <n v="48.08"/>
    <s v="19-May-1937"/>
    <x v="3"/>
    <x v="6"/>
    <x v="4"/>
  </r>
  <r>
    <n v="2467"/>
    <s v="Nature Boy Explorer EP"/>
    <s v="We've finished our first EP and we're taking it on the road in three weeks! Help us fund manufacturing?"/>
    <n v="1000"/>
    <n v="1185"/>
    <x v="0"/>
    <n v="1"/>
    <n v="0"/>
    <b v="0"/>
    <s v="US"/>
    <s v="USD"/>
    <n v="1336669200"/>
    <n v="1335473931"/>
    <b v="0"/>
    <n v="43"/>
    <b v="1"/>
    <s v="music/indie rock"/>
    <n v="119"/>
    <n v="27.56"/>
    <s v="23-Jul-1936"/>
    <x v="4"/>
    <x v="10"/>
    <x v="4"/>
  </r>
  <r>
    <n v="2468"/>
    <s v="New &quot;Jesse Denaro&quot; Album!"/>
    <s v="Please donate, support &amp; share this project so that I may be able to record my new EP this fall!"/>
    <n v="2000"/>
    <n v="2144.34"/>
    <x v="0"/>
    <n v="1"/>
    <n v="0"/>
    <b v="0"/>
    <s v="US"/>
    <s v="USD"/>
    <n v="1351400400"/>
    <n v="1348285321"/>
    <b v="0"/>
    <n v="58"/>
    <b v="1"/>
    <s v="music/indie rock"/>
    <n v="107"/>
    <n v="36.97"/>
    <s v="28-Nov-1936"/>
    <x v="4"/>
    <x v="11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"/>
    <n v="0"/>
    <b v="0"/>
    <s v="US"/>
    <s v="USD"/>
    <n v="1297160329"/>
    <n v="1295000329"/>
    <b v="0"/>
    <n v="47"/>
    <b v="1"/>
    <s v="music/indie rock"/>
    <n v="114"/>
    <n v="29.02"/>
    <s v="15-Jun-1935"/>
    <x v="5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"/>
    <n v="0"/>
    <b v="0"/>
    <s v="US"/>
    <s v="USD"/>
    <n v="1337824055"/>
    <n v="1335232055"/>
    <b v="0"/>
    <n v="36"/>
    <b v="1"/>
    <s v="music/indie rock"/>
    <n v="103"/>
    <n v="28.66"/>
    <s v="21-Jul-1936"/>
    <x v="4"/>
    <x v="1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"/>
    <n v="0"/>
    <b v="0"/>
    <s v="US"/>
    <s v="USD"/>
    <n v="1327535392"/>
    <n v="1324079392"/>
    <b v="0"/>
    <n v="17"/>
    <b v="1"/>
    <s v="music/indie rock"/>
    <n v="128"/>
    <n v="37.65"/>
    <s v="31-Mar-1936"/>
    <x v="4"/>
    <x v="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"/>
    <n v="0"/>
    <b v="0"/>
    <s v="US"/>
    <s v="USD"/>
    <n v="1283562180"/>
    <n v="1277433980"/>
    <b v="0"/>
    <n v="104"/>
    <b v="1"/>
    <s v="music/indie rock"/>
    <n v="136"/>
    <n v="97.9"/>
    <s v="21-Dec-1934"/>
    <x v="6"/>
    <x v="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n v="0"/>
    <b v="0"/>
    <s v="US"/>
    <s v="USD"/>
    <n v="1352573869"/>
    <n v="1349978269"/>
    <b v="0"/>
    <n v="47"/>
    <b v="1"/>
    <s v="music/indie rock"/>
    <n v="100"/>
    <n v="42.55"/>
    <s v="15-Dec-1936"/>
    <x v="4"/>
    <x v="8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"/>
    <n v="0"/>
    <b v="0"/>
    <s v="US"/>
    <s v="USD"/>
    <n v="1286756176"/>
    <n v="1282868176"/>
    <b v="0"/>
    <n v="38"/>
    <b v="1"/>
    <s v="music/indie rock"/>
    <n v="100"/>
    <n v="131.58000000000001"/>
    <s v="13-Feb-1935"/>
    <x v="5"/>
    <x v="7"/>
    <x v="4"/>
  </r>
  <r>
    <n v="2475"/>
    <s v="BRANDTSON - &quot;Send Us A Signal&quot; Vinyl LP"/>
    <s v="Help BRANDTSON and DREAMOVERrecords press their 2004 record, &quot;Send Us A Signal&quot;."/>
    <n v="2500"/>
    <n v="2618"/>
    <x v="0"/>
    <n v="1"/>
    <n v="0"/>
    <b v="0"/>
    <s v="US"/>
    <s v="USD"/>
    <n v="1278799200"/>
    <n v="1273647255"/>
    <b v="0"/>
    <n v="81"/>
    <b v="1"/>
    <s v="music/indie rock"/>
    <n v="105"/>
    <n v="32.32"/>
    <s v="13-Nov-1934"/>
    <x v="6"/>
    <x v="11"/>
    <x v="4"/>
  </r>
  <r>
    <n v="2476"/>
    <s v="Arts &amp; Crafts"/>
    <s v="Eleven songs, the accumulation of several memorable occurrences in a sleepy town; stories of fiction &amp; fact."/>
    <n v="3200"/>
    <n v="3360.72"/>
    <x v="0"/>
    <n v="1"/>
    <n v="0"/>
    <b v="0"/>
    <s v="US"/>
    <s v="USD"/>
    <n v="1415004770"/>
    <n v="1412149970"/>
    <b v="0"/>
    <n v="55"/>
    <b v="1"/>
    <s v="music/indie rock"/>
    <n v="105"/>
    <n v="61.1"/>
    <s v="29-Aug-1938"/>
    <x v="2"/>
    <x v="4"/>
    <x v="4"/>
  </r>
  <r>
    <n v="2477"/>
    <s v="Debut Album"/>
    <s v="Releasing my first album in August, and I need your help in order to get it done!"/>
    <n v="750"/>
    <n v="1285"/>
    <x v="0"/>
    <n v="1"/>
    <n v="0"/>
    <b v="0"/>
    <s v="US"/>
    <s v="USD"/>
    <n v="1344789345"/>
    <n v="1340901345"/>
    <b v="0"/>
    <n v="41"/>
    <b v="1"/>
    <s v="music/indie rock"/>
    <n v="171"/>
    <n v="31.34"/>
    <s v="16-Sep-1936"/>
    <x v="4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"/>
    <n v="0"/>
    <b v="0"/>
    <s v="US"/>
    <s v="USD"/>
    <n v="1358117313"/>
    <n v="1355525313"/>
    <b v="0"/>
    <n v="79"/>
    <b v="1"/>
    <s v="music/indie rock"/>
    <n v="128"/>
    <n v="129.11000000000001"/>
    <s v="09-Feb-1937"/>
    <x v="3"/>
    <x v="7"/>
    <x v="4"/>
  </r>
  <r>
    <n v="2479"/>
    <s v="FUEL FAKE NATIVES"/>
    <s v="Fake Natives is headed on tour this summer. Help them fill their tank with fossil fuels."/>
    <n v="300"/>
    <n v="400.33"/>
    <x v="0"/>
    <n v="1"/>
    <n v="0"/>
    <b v="0"/>
    <s v="US"/>
    <s v="USD"/>
    <n v="1343440800"/>
    <n v="1342545994"/>
    <b v="0"/>
    <n v="16"/>
    <b v="1"/>
    <s v="music/indie rock"/>
    <n v="133"/>
    <n v="25.02"/>
    <s v="02-Oct-1936"/>
    <x v="4"/>
    <x v="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n v="0"/>
    <b v="0"/>
    <s v="US"/>
    <s v="USD"/>
    <n v="1444516084"/>
    <n v="1439332084"/>
    <b v="0"/>
    <n v="8"/>
    <b v="1"/>
    <s v="music/indie rock"/>
    <n v="100"/>
    <n v="250"/>
    <s v="28-May-1939"/>
    <x v="0"/>
    <x v="6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"/>
    <n v="0"/>
    <b v="0"/>
    <s v="US"/>
    <s v="USD"/>
    <n v="1335799808"/>
    <n v="1333207808"/>
    <b v="0"/>
    <n v="95"/>
    <b v="1"/>
    <s v="music/indie rock"/>
    <n v="113"/>
    <n v="47.54"/>
    <s v="01-Jul-1936"/>
    <x v="4"/>
    <x v="1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"/>
    <n v="0"/>
    <b v="0"/>
    <s v="US"/>
    <s v="USD"/>
    <n v="1312224383"/>
    <n v="1308336383"/>
    <b v="0"/>
    <n v="25"/>
    <b v="1"/>
    <s v="music/indie rock"/>
    <n v="100"/>
    <n v="40.04"/>
    <s v="26-Oct-1935"/>
    <x v="5"/>
    <x v="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n v="1"/>
    <n v="0"/>
    <b v="0"/>
    <s v="US"/>
    <s v="USD"/>
    <n v="1335891603"/>
    <n v="1330711203"/>
    <b v="0"/>
    <n v="19"/>
    <b v="1"/>
    <s v="music/indie rock"/>
    <n v="114"/>
    <n v="65.84"/>
    <s v="06-Jun-1936"/>
    <x v="4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"/>
    <n v="0"/>
    <b v="0"/>
    <s v="US"/>
    <s v="USD"/>
    <n v="1316124003"/>
    <n v="1313532003"/>
    <b v="0"/>
    <n v="90"/>
    <b v="1"/>
    <s v="music/indie rock"/>
    <n v="119"/>
    <n v="46.4"/>
    <s v="17-Dec-1935"/>
    <x v="5"/>
    <x v="8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"/>
    <n v="0"/>
    <b v="0"/>
    <s v="US"/>
    <s v="USD"/>
    <n v="1318463879"/>
    <n v="1315439879"/>
    <b v="0"/>
    <n v="41"/>
    <b v="1"/>
    <s v="music/indie rock"/>
    <n v="103"/>
    <n v="50.37"/>
    <s v="05-Jan-1936"/>
    <x v="4"/>
    <x v="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1"/>
    <n v="0"/>
    <b v="0"/>
    <s v="US"/>
    <s v="USD"/>
    <n v="1335113976"/>
    <n v="1332521976"/>
    <b v="0"/>
    <n v="30"/>
    <b v="1"/>
    <s v="music/indie rock"/>
    <n v="266"/>
    <n v="26.57"/>
    <s v="24-Jun-1936"/>
    <x v="4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"/>
    <n v="0"/>
    <b v="0"/>
    <s v="US"/>
    <s v="USD"/>
    <n v="1338083997"/>
    <n v="1335491997"/>
    <b v="0"/>
    <n v="38"/>
    <b v="1"/>
    <s v="music/indie rock"/>
    <n v="100"/>
    <n v="39.49"/>
    <s v="23-Jul-1936"/>
    <x v="4"/>
    <x v="10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"/>
    <n v="0"/>
    <b v="0"/>
    <s v="US"/>
    <s v="USD"/>
    <n v="1321459908"/>
    <n v="1318864308"/>
    <b v="0"/>
    <n v="65"/>
    <b v="1"/>
    <s v="music/indie rock"/>
    <n v="107"/>
    <n v="49.25"/>
    <s v="08-Feb-1936"/>
    <x v="4"/>
    <x v="7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"/>
    <n v="0"/>
    <b v="0"/>
    <s v="US"/>
    <s v="USD"/>
    <n v="1368117239"/>
    <n v="1365525239"/>
    <b v="0"/>
    <n v="75"/>
    <b v="1"/>
    <s v="music/indie rock"/>
    <n v="134"/>
    <n v="62.38"/>
    <s v="20-May-1937"/>
    <x v="3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"/>
    <n v="0"/>
    <b v="0"/>
    <s v="US"/>
    <s v="USD"/>
    <n v="1340429276"/>
    <n v="1335245276"/>
    <b v="0"/>
    <n v="16"/>
    <b v="1"/>
    <s v="music/indie rock"/>
    <n v="121"/>
    <n v="37.94"/>
    <s v="21-Jul-1936"/>
    <x v="4"/>
    <x v="1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"/>
    <n v="0"/>
    <b v="0"/>
    <s v="US"/>
    <s v="USD"/>
    <n v="1295142660"/>
    <n v="1293739714"/>
    <b v="0"/>
    <n v="10"/>
    <b v="1"/>
    <s v="music/indie rock"/>
    <n v="103"/>
    <n v="51.6"/>
    <s v="02-Jun-1935"/>
    <x v="5"/>
    <x v="3"/>
    <x v="4"/>
  </r>
  <r>
    <n v="2492"/>
    <s v="SUPER NICE EP 2012"/>
    <s v="We're a band from Hawaii trying to produce our first EP and we need help!"/>
    <n v="600"/>
    <n v="750"/>
    <x v="0"/>
    <n v="1"/>
    <n v="0"/>
    <b v="0"/>
    <s v="US"/>
    <s v="USD"/>
    <n v="1339840740"/>
    <n v="1335397188"/>
    <b v="0"/>
    <n v="27"/>
    <b v="1"/>
    <s v="music/indie rock"/>
    <n v="125"/>
    <n v="27.78"/>
    <s v="22-Jul-1936"/>
    <x v="4"/>
    <x v="1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"/>
    <n v="0"/>
    <b v="0"/>
    <s v="US"/>
    <s v="USD"/>
    <n v="1367208140"/>
    <n v="1363320140"/>
    <b v="0"/>
    <n v="259"/>
    <b v="1"/>
    <s v="music/indie rock"/>
    <n v="129"/>
    <n v="99.38"/>
    <s v="28-Apr-1937"/>
    <x v="3"/>
    <x v="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"/>
    <n v="0"/>
    <b v="0"/>
    <s v="US"/>
    <s v="USD"/>
    <n v="1337786944"/>
    <n v="1335194944"/>
    <b v="0"/>
    <n v="39"/>
    <b v="1"/>
    <s v="music/indie rock"/>
    <n v="101"/>
    <n v="38.85"/>
    <s v="20-Jul-1936"/>
    <x v="4"/>
    <x v="1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"/>
    <n v="0"/>
    <b v="0"/>
    <s v="US"/>
    <s v="USD"/>
    <n v="1339022575"/>
    <n v="1336430575"/>
    <b v="0"/>
    <n v="42"/>
    <b v="1"/>
    <s v="music/indie rock"/>
    <n v="128"/>
    <n v="45.55"/>
    <s v="02-Aug-1936"/>
    <x v="4"/>
    <x v="4"/>
    <x v="4"/>
  </r>
  <r>
    <n v="2496"/>
    <s v="Lynn Haven - The First Album, &quot;Fair Weather Friends&quot;"/>
    <s v="Be a part of making the first Lynn Haven album, &quot;Fair Weather Friends.&quot;"/>
    <n v="6000"/>
    <n v="6000"/>
    <x v="0"/>
    <n v="1"/>
    <n v="0"/>
    <b v="0"/>
    <s v="US"/>
    <s v="USD"/>
    <n v="1364597692"/>
    <n v="1361577292"/>
    <b v="0"/>
    <n v="10"/>
    <b v="1"/>
    <s v="music/indie rock"/>
    <n v="100"/>
    <n v="600"/>
    <s v="10-Apr-1937"/>
    <x v="3"/>
    <x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"/>
    <n v="0"/>
    <b v="0"/>
    <s v="US"/>
    <s v="USD"/>
    <n v="1312578338"/>
    <n v="1309986338"/>
    <b v="0"/>
    <n v="56"/>
    <b v="1"/>
    <s v="music/indie rock"/>
    <n v="113"/>
    <n v="80.55"/>
    <s v="11-Nov-1935"/>
    <x v="5"/>
    <x v="1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"/>
    <n v="0"/>
    <b v="0"/>
    <s v="US"/>
    <s v="USD"/>
    <n v="1422400387"/>
    <n v="1421190787"/>
    <b v="0"/>
    <n v="20"/>
    <b v="1"/>
    <s v="music/indie rock"/>
    <n v="106"/>
    <n v="52.8"/>
    <s v="27-Nov-1938"/>
    <x v="2"/>
    <x v="11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1"/>
    <n v="0"/>
    <b v="0"/>
    <s v="US"/>
    <s v="USD"/>
    <n v="1356976800"/>
    <n v="1352820837"/>
    <b v="0"/>
    <n v="170"/>
    <b v="1"/>
    <s v="music/indie rock"/>
    <n v="203"/>
    <n v="47.68"/>
    <s v="13-Jan-1937"/>
    <x v="3"/>
    <x v="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"/>
    <n v="0"/>
    <b v="0"/>
    <s v="US"/>
    <s v="USD"/>
    <n v="1340476375"/>
    <n v="1337884375"/>
    <b v="0"/>
    <n v="29"/>
    <b v="1"/>
    <s v="music/indie rock"/>
    <n v="113"/>
    <n v="23.45"/>
    <s v="16-Aug-1936"/>
    <x v="4"/>
    <x v="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0"/>
    <n v="1"/>
    <b v="0"/>
    <s v="CA"/>
    <s v="CAD"/>
    <n v="1443379104"/>
    <n v="1440787104"/>
    <b v="0"/>
    <n v="7"/>
    <b v="0"/>
    <s v="food/restaurants"/>
    <n v="3"/>
    <n v="40.14"/>
    <s v="11-Jun-1939"/>
    <x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n v="1"/>
    <b v="0"/>
    <s v="US"/>
    <s v="USD"/>
    <n v="1411328918"/>
    <n v="1407440918"/>
    <b v="0"/>
    <n v="5"/>
    <b v="0"/>
    <s v="food/restaurants"/>
    <n v="0"/>
    <n v="17.2"/>
    <s v="13-Jul-1938"/>
    <x v="2"/>
    <x v="10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n v="1"/>
    <b v="0"/>
    <s v="US"/>
    <s v="USD"/>
    <n v="1465333560"/>
    <n v="1462743308"/>
    <b v="0"/>
    <n v="0"/>
    <b v="0"/>
    <s v="food/restaurants"/>
    <n v="0"/>
    <e v="#DIV/0!"/>
    <s v="17-Jan-1940"/>
    <x v="1"/>
    <x v="9"/>
    <x v="7"/>
  </r>
  <r>
    <n v="2504"/>
    <s v="Halal Restaurant and Internet Cafe"/>
    <s v="Halal Restaurant and Internet Cafe 20 percent of profits will go to building masjids."/>
    <n v="35000"/>
    <n v="0"/>
    <x v="2"/>
    <n v="0"/>
    <n v="1"/>
    <b v="0"/>
    <s v="US"/>
    <s v="USD"/>
    <n v="1416014534"/>
    <n v="1413418934"/>
    <b v="0"/>
    <n v="0"/>
    <b v="0"/>
    <s v="food/restaurants"/>
    <n v="0"/>
    <e v="#DIV/0!"/>
    <s v="11-Sep-1938"/>
    <x v="2"/>
    <x v="1"/>
    <x v="7"/>
  </r>
  <r>
    <n v="2505"/>
    <s v="PASTATUTION"/>
    <s v="PASTATUTION- The act or practice of engaging in Pasta Making for money.  _x000a__x000a_Help us get the Arcobaleno Pasta Extruder!"/>
    <n v="7000"/>
    <n v="0"/>
    <x v="2"/>
    <n v="0"/>
    <n v="1"/>
    <b v="0"/>
    <s v="US"/>
    <s v="USD"/>
    <n v="1426292416"/>
    <n v="1423704016"/>
    <b v="0"/>
    <n v="0"/>
    <b v="0"/>
    <s v="food/restaurants"/>
    <n v="0"/>
    <e v="#DIV/0!"/>
    <s v="23-Dec-1938"/>
    <x v="2"/>
    <x v="8"/>
    <x v="7"/>
  </r>
  <r>
    <n v="2506"/>
    <s v="Bowlz Cafe, Hull"/>
    <s v="Love cereal as much as we do? Then we need your help! We are opening a worldwide cereal cafe, serving the best in imported cereals!"/>
    <n v="5000"/>
    <n v="30"/>
    <x v="2"/>
    <n v="0"/>
    <n v="1"/>
    <b v="0"/>
    <s v="GB"/>
    <s v="GBP"/>
    <n v="1443906000"/>
    <n v="1441955269"/>
    <b v="0"/>
    <n v="2"/>
    <b v="0"/>
    <s v="food/restaurants"/>
    <n v="1"/>
    <n v="15"/>
    <s v="23-Jun-1939"/>
    <x v="0"/>
    <x v="3"/>
    <x v="7"/>
  </r>
  <r>
    <n v="2507"/>
    <s v="Help Cafe Talavera get a New Kitchen!"/>
    <s v="Unique dishes for a unique city!."/>
    <n v="42850"/>
    <n v="0"/>
    <x v="2"/>
    <n v="0"/>
    <n v="1"/>
    <b v="0"/>
    <s v="US"/>
    <s v="USD"/>
    <n v="1431308704"/>
    <n v="1428716704"/>
    <b v="0"/>
    <n v="0"/>
    <b v="0"/>
    <s v="food/restaurants"/>
    <n v="0"/>
    <e v="#DIV/0!"/>
    <s v="11-Feb-1939"/>
    <x v="0"/>
    <x v="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n v="1"/>
    <b v="0"/>
    <s v="US"/>
    <s v="USD"/>
    <n v="1408056634"/>
    <n v="1405464634"/>
    <b v="0"/>
    <n v="0"/>
    <b v="0"/>
    <s v="food/restaurants"/>
    <n v="0"/>
    <e v="#DIV/0!"/>
    <s v="23-Jun-1938"/>
    <x v="2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0"/>
    <n v="1"/>
    <b v="0"/>
    <s v="GB"/>
    <s v="GBP"/>
    <n v="1429554349"/>
    <n v="1424719549"/>
    <b v="0"/>
    <n v="28"/>
    <b v="0"/>
    <s v="food/restaurants"/>
    <n v="1"/>
    <n v="35.71"/>
    <s v="02-Jan-1939"/>
    <x v="0"/>
    <x v="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n v="1"/>
    <b v="0"/>
    <s v="US"/>
    <s v="USD"/>
    <n v="1431647772"/>
    <n v="1426463772"/>
    <b v="0"/>
    <n v="2"/>
    <b v="0"/>
    <s v="food/restaurants"/>
    <n v="0"/>
    <n v="37.5"/>
    <s v="19-Jan-1939"/>
    <x v="0"/>
    <x v="9"/>
    <x v="7"/>
  </r>
  <r>
    <n v="2511"/>
    <s v="loluli's"/>
    <s v="Fresh Fast Food. A bbq ramen bar thats healthy, tasty and made to order right in front of your eyes....... From flame to bowl"/>
    <n v="100000"/>
    <n v="0"/>
    <x v="2"/>
    <n v="0"/>
    <n v="1"/>
    <b v="0"/>
    <s v="GB"/>
    <s v="GBP"/>
    <n v="1454323413"/>
    <n v="1451731413"/>
    <b v="0"/>
    <n v="0"/>
    <b v="0"/>
    <s v="food/restaurants"/>
    <n v="0"/>
    <e v="#DIV/0!"/>
    <s v="29-Sep-1939"/>
    <x v="0"/>
    <x v="1"/>
    <x v="7"/>
  </r>
  <r>
    <n v="2512"/>
    <s v="Somethin' Tasty"/>
    <s v="Somethin' Tasty is a unique coffee, pastry &amp; retail store. We consign from all local sources: pottery, glass &amp; art."/>
    <n v="1150"/>
    <n v="0"/>
    <x v="2"/>
    <n v="0"/>
    <n v="1"/>
    <b v="0"/>
    <s v="US"/>
    <s v="USD"/>
    <n v="1418504561"/>
    <n v="1417208561"/>
    <b v="0"/>
    <n v="0"/>
    <b v="0"/>
    <s v="food/restaurants"/>
    <n v="0"/>
    <e v="#DIV/0!"/>
    <s v="19-Oct-1938"/>
    <x v="2"/>
    <x v="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n v="1"/>
    <b v="0"/>
    <s v="DE"/>
    <s v="EUR"/>
    <n v="1488067789"/>
    <n v="1482883789"/>
    <b v="0"/>
    <n v="0"/>
    <b v="0"/>
    <s v="food/restaurants"/>
    <n v="0"/>
    <e v="#DIV/0!"/>
    <s v="05-Aug-1940"/>
    <x v="1"/>
    <x v="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n v="0"/>
    <n v="1"/>
    <b v="0"/>
    <s v="US"/>
    <s v="USD"/>
    <n v="1408526477"/>
    <n v="1407057677"/>
    <b v="0"/>
    <n v="4"/>
    <b v="0"/>
    <s v="food/restaurants"/>
    <n v="2"/>
    <n v="52.5"/>
    <s v="09-Jul-1938"/>
    <x v="2"/>
    <x v="1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"/>
    <n v="1"/>
    <b v="0"/>
    <s v="US"/>
    <s v="USD"/>
    <n v="1424635753"/>
    <n v="1422043753"/>
    <b v="0"/>
    <n v="12"/>
    <b v="0"/>
    <s v="food/restaurants"/>
    <n v="19"/>
    <n v="77.5"/>
    <s v="06-Dec-1938"/>
    <x v="2"/>
    <x v="8"/>
    <x v="7"/>
  </r>
  <r>
    <n v="2516"/>
    <s v="Morning Glory"/>
    <s v="Hi, everyone my name is Alex, and i want to create not just a cafe spot, but a place that gives everyone a nice warm homey feeling."/>
    <n v="22000"/>
    <n v="0"/>
    <x v="2"/>
    <n v="0"/>
    <n v="1"/>
    <b v="0"/>
    <s v="US"/>
    <s v="USD"/>
    <n v="1417279252"/>
    <n v="1414683652"/>
    <b v="0"/>
    <n v="0"/>
    <b v="0"/>
    <s v="food/restaurants"/>
    <n v="0"/>
    <e v="#DIV/0!"/>
    <s v="23-Sep-1938"/>
    <x v="2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n v="0"/>
    <n v="1"/>
    <b v="0"/>
    <s v="CA"/>
    <s v="CAD"/>
    <n v="1426788930"/>
    <n v="1424200530"/>
    <b v="0"/>
    <n v="33"/>
    <b v="0"/>
    <s v="food/restaurants"/>
    <n v="10"/>
    <n v="53.55"/>
    <s v="28-Dec-1938"/>
    <x v="2"/>
    <x v="8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n v="1"/>
    <b v="0"/>
    <s v="US"/>
    <s v="USD"/>
    <n v="1415899228"/>
    <n v="1413303628"/>
    <b v="0"/>
    <n v="0"/>
    <b v="0"/>
    <s v="food/restaurants"/>
    <n v="0"/>
    <e v="#DIV/0!"/>
    <s v="10-Sep-1938"/>
    <x v="2"/>
    <x v="1"/>
    <x v="7"/>
  </r>
  <r>
    <n v="2519"/>
    <s v="Kelli's Kitchen"/>
    <s v="Better than your mom's, better than Cracker Barrel, only at Kelli's Kitchen (all from scratch)."/>
    <n v="150000"/>
    <n v="65"/>
    <x v="2"/>
    <n v="0"/>
    <n v="1"/>
    <b v="0"/>
    <s v="US"/>
    <s v="USD"/>
    <n v="1405741404"/>
    <n v="1403149404"/>
    <b v="0"/>
    <n v="4"/>
    <b v="0"/>
    <s v="food/restaurants"/>
    <n v="0"/>
    <n v="16.25"/>
    <s v="31-May-1938"/>
    <x v="2"/>
    <x v="6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n v="1"/>
    <b v="0"/>
    <s v="US"/>
    <s v="USD"/>
    <n v="1476559260"/>
    <n v="1472567085"/>
    <b v="0"/>
    <n v="0"/>
    <b v="0"/>
    <s v="food/restaurants"/>
    <n v="0"/>
    <e v="#DIV/0!"/>
    <s v="24-Apr-1940"/>
    <x v="1"/>
    <x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"/>
    <n v="0"/>
    <b v="0"/>
    <s v="US"/>
    <s v="USD"/>
    <n v="1444778021"/>
    <n v="1442963621"/>
    <b v="0"/>
    <n v="132"/>
    <b v="1"/>
    <s v="music/classical music"/>
    <n v="109"/>
    <n v="103.68"/>
    <s v="03-Jul-1939"/>
    <x v="0"/>
    <x v="10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n v="0"/>
    <b v="0"/>
    <s v="US"/>
    <s v="USD"/>
    <n v="1461336720"/>
    <n v="1459431960"/>
    <b v="0"/>
    <n v="27"/>
    <b v="1"/>
    <s v="music/classical music"/>
    <n v="100"/>
    <n v="185.19"/>
    <s v="15-Dec-1939"/>
    <x v="0"/>
    <x v="8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n v="1"/>
    <n v="0"/>
    <b v="0"/>
    <s v="US"/>
    <s v="USD"/>
    <n v="1416270292"/>
    <n v="1413674692"/>
    <b v="0"/>
    <n v="26"/>
    <b v="1"/>
    <s v="music/classical music"/>
    <n v="156"/>
    <n v="54.15"/>
    <s v="13-Sep-1938"/>
    <x v="2"/>
    <x v="1"/>
    <x v="4"/>
  </r>
  <r>
    <n v="2524"/>
    <s v="Les Bostonades' First CD"/>
    <s v="We're bringing some of our favorite music from the past 10 years to disc for the first time ever."/>
    <n v="7500"/>
    <n v="7620"/>
    <x v="0"/>
    <n v="1"/>
    <n v="0"/>
    <b v="0"/>
    <s v="US"/>
    <s v="USD"/>
    <n v="1419136200"/>
    <n v="1416338557"/>
    <b v="0"/>
    <n v="43"/>
    <b v="1"/>
    <s v="music/classical music"/>
    <n v="102"/>
    <n v="177.21"/>
    <s v="10-Oct-1938"/>
    <x v="2"/>
    <x v="2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n v="1"/>
    <n v="0"/>
    <b v="0"/>
    <s v="US"/>
    <s v="USD"/>
    <n v="1340914571"/>
    <n v="1338322571"/>
    <b v="0"/>
    <n v="80"/>
    <b v="1"/>
    <s v="music/classical music"/>
    <n v="100"/>
    <n v="100.33"/>
    <s v="21-Aug-1936"/>
    <x v="4"/>
    <x v="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"/>
    <n v="0"/>
    <b v="0"/>
    <s v="US"/>
    <s v="USD"/>
    <n v="1418014740"/>
    <n v="1415585474"/>
    <b v="0"/>
    <n v="33"/>
    <b v="1"/>
    <s v="music/classical music"/>
    <n v="113"/>
    <n v="136.91"/>
    <s v="02-Oct-1938"/>
    <x v="2"/>
    <x v="2"/>
    <x v="4"/>
  </r>
  <r>
    <n v="2527"/>
    <s v="Britten in Song: A Centennial Celebration"/>
    <s v="Five Programs of Benjamin Britten's vocal works featuring over 20 extraordinary vocalists and pianists."/>
    <n v="4000"/>
    <n v="4085"/>
    <x v="0"/>
    <n v="1"/>
    <n v="0"/>
    <b v="0"/>
    <s v="US"/>
    <s v="USD"/>
    <n v="1382068740"/>
    <n v="1380477691"/>
    <b v="0"/>
    <n v="71"/>
    <b v="1"/>
    <s v="music/classical music"/>
    <n v="102"/>
    <n v="57.54"/>
    <s v="16-Oct-1937"/>
    <x v="3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"/>
    <n v="0"/>
    <b v="0"/>
    <s v="GB"/>
    <s v="GBP"/>
    <n v="1440068400"/>
    <n v="1438459303"/>
    <b v="0"/>
    <n v="81"/>
    <b v="1"/>
    <s v="music/classical music"/>
    <n v="107"/>
    <n v="52.96"/>
    <s v="19-May-1939"/>
    <x v="0"/>
    <x v="6"/>
    <x v="4"/>
  </r>
  <r>
    <n v="2529"/>
    <s v="UrbanArias is DC's Contemporary Opera Company"/>
    <s v="Opera. Short. New."/>
    <n v="6000"/>
    <n v="6257"/>
    <x v="0"/>
    <n v="1"/>
    <n v="0"/>
    <b v="0"/>
    <s v="US"/>
    <s v="USD"/>
    <n v="1332636975"/>
    <n v="1328752575"/>
    <b v="0"/>
    <n v="76"/>
    <b v="1"/>
    <s v="music/classical music"/>
    <n v="104"/>
    <n v="82.33"/>
    <s v="17-May-1936"/>
    <x v="4"/>
    <x v="6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n v="0"/>
    <b v="0"/>
    <s v="US"/>
    <s v="USD"/>
    <n v="1429505400"/>
    <n v="1426711505"/>
    <b v="0"/>
    <n v="48"/>
    <b v="1"/>
    <s v="music/classical music"/>
    <n v="100"/>
    <n v="135.41999999999999"/>
    <s v="22-Jan-1939"/>
    <x v="0"/>
    <x v="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n v="1"/>
    <n v="0"/>
    <b v="0"/>
    <s v="US"/>
    <s v="USD"/>
    <n v="1439611140"/>
    <n v="1437668354"/>
    <b v="0"/>
    <n v="61"/>
    <b v="1"/>
    <s v="music/classical music"/>
    <n v="100"/>
    <n v="74.069999999999993"/>
    <s v="11-May-1939"/>
    <x v="0"/>
    <x v="6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"/>
    <n v="0"/>
    <b v="0"/>
    <s v="US"/>
    <s v="USD"/>
    <n v="1345148566"/>
    <n v="1342556566"/>
    <b v="0"/>
    <n v="60"/>
    <b v="1"/>
    <s v="music/classical music"/>
    <n v="126"/>
    <n v="84.08"/>
    <s v="02-Oct-1936"/>
    <x v="4"/>
    <x v="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"/>
    <n v="0"/>
    <b v="0"/>
    <s v="US"/>
    <s v="USD"/>
    <n v="1362160868"/>
    <n v="1359568911"/>
    <b v="0"/>
    <n v="136"/>
    <b v="1"/>
    <s v="music/classical music"/>
    <n v="111"/>
    <n v="61.03"/>
    <s v="21-Mar-1937"/>
    <x v="3"/>
    <x v="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"/>
    <n v="0"/>
    <b v="0"/>
    <s v="US"/>
    <s v="USD"/>
    <n v="1262325600"/>
    <n v="1257871712"/>
    <b v="0"/>
    <n v="14"/>
    <b v="1"/>
    <s v="music/classical music"/>
    <n v="105"/>
    <n v="150"/>
    <s v="08-Jun-1934"/>
    <x v="6"/>
    <x v="3"/>
    <x v="4"/>
  </r>
  <r>
    <n v="2535"/>
    <s v="Mark Hayes Requiem Recording"/>
    <s v="Mark Hayes: Requiem Recording"/>
    <n v="20000"/>
    <n v="20755"/>
    <x v="0"/>
    <n v="1"/>
    <n v="0"/>
    <b v="0"/>
    <s v="US"/>
    <s v="USD"/>
    <n v="1417463945"/>
    <n v="1414781945"/>
    <b v="0"/>
    <n v="78"/>
    <b v="1"/>
    <s v="music/classical music"/>
    <n v="104"/>
    <n v="266.08999999999997"/>
    <s v="24-Sep-1938"/>
    <x v="2"/>
    <x v="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"/>
    <n v="0"/>
    <b v="0"/>
    <s v="US"/>
    <s v="USD"/>
    <n v="1375151566"/>
    <n v="1373337166"/>
    <b v="0"/>
    <n v="4"/>
    <b v="1"/>
    <s v="music/classical music"/>
    <n v="116"/>
    <n v="7.25"/>
    <s v="06-Aug-1937"/>
    <x v="3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"/>
    <n v="0"/>
    <b v="0"/>
    <s v="US"/>
    <s v="USD"/>
    <n v="1312212855"/>
    <n v="1307028855"/>
    <b v="0"/>
    <n v="11"/>
    <b v="1"/>
    <s v="music/classical music"/>
    <n v="110"/>
    <n v="100"/>
    <s v="13-Oct-1935"/>
    <x v="5"/>
    <x v="2"/>
    <x v="4"/>
  </r>
  <r>
    <n v="2538"/>
    <s v="Me, Myself and Albinoni"/>
    <s v="I will record 2 of Tomaso Albinoni's concertos for 2 oboes playing both parts myself."/>
    <n v="18000"/>
    <n v="20343.169999999998"/>
    <x v="0"/>
    <n v="1"/>
    <n v="0"/>
    <b v="0"/>
    <s v="US"/>
    <s v="USD"/>
    <n v="1361681940"/>
    <n v="1359029661"/>
    <b v="0"/>
    <n v="185"/>
    <b v="1"/>
    <s v="music/classical music"/>
    <n v="113"/>
    <n v="109.96"/>
    <s v="16-Mar-1937"/>
    <x v="3"/>
    <x v="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"/>
    <n v="0"/>
    <b v="0"/>
    <s v="US"/>
    <s v="USD"/>
    <n v="1422913152"/>
    <n v="1417729152"/>
    <b v="0"/>
    <n v="59"/>
    <b v="1"/>
    <s v="music/classical music"/>
    <n v="100"/>
    <n v="169.92"/>
    <s v="24-Oct-1938"/>
    <x v="2"/>
    <x v="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"/>
    <n v="0"/>
    <b v="0"/>
    <s v="US"/>
    <s v="USD"/>
    <n v="1319904721"/>
    <n v="1314720721"/>
    <b v="0"/>
    <n v="27"/>
    <b v="1"/>
    <s v="music/classical music"/>
    <n v="103"/>
    <n v="95.74"/>
    <s v="29-Dec-1935"/>
    <x v="5"/>
    <x v="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"/>
    <n v="0"/>
    <b v="0"/>
    <s v="GB"/>
    <s v="GBP"/>
    <n v="1380192418"/>
    <n v="1375008418"/>
    <b v="0"/>
    <n v="63"/>
    <b v="1"/>
    <s v="music/classical music"/>
    <n v="107"/>
    <n v="59.46"/>
    <s v="23-Aug-1937"/>
    <x v="3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"/>
    <n v="0"/>
    <b v="0"/>
    <s v="US"/>
    <s v="USD"/>
    <n v="1380599940"/>
    <n v="1377252857"/>
    <b v="0"/>
    <n v="13"/>
    <b v="1"/>
    <s v="music/classical music"/>
    <n v="104"/>
    <n v="55.77"/>
    <s v="14-Sep-1937"/>
    <x v="3"/>
    <x v="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"/>
    <n v="0"/>
    <b v="0"/>
    <s v="US"/>
    <s v="USD"/>
    <n v="1293937200"/>
    <n v="1291257298"/>
    <b v="0"/>
    <n v="13"/>
    <b v="1"/>
    <s v="music/classical music"/>
    <n v="156"/>
    <n v="30.08"/>
    <s v="08-May-1935"/>
    <x v="5"/>
    <x v="6"/>
    <x v="4"/>
  </r>
  <r>
    <n v="2544"/>
    <s v="Singing City Children's Choir"/>
    <s v="Bringing choral music and performance opportunities to under-served youth in West Philadelphia"/>
    <n v="5000"/>
    <n v="5041"/>
    <x v="0"/>
    <n v="1"/>
    <n v="0"/>
    <b v="0"/>
    <s v="US"/>
    <s v="USD"/>
    <n v="1341750569"/>
    <n v="1339158569"/>
    <b v="0"/>
    <n v="57"/>
    <b v="1"/>
    <s v="music/classical music"/>
    <n v="101"/>
    <n v="88.44"/>
    <s v="29-Aug-1936"/>
    <x v="4"/>
    <x v="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"/>
    <n v="0"/>
    <b v="0"/>
    <s v="US"/>
    <s v="USD"/>
    <n v="1424997000"/>
    <n v="1421983138"/>
    <b v="0"/>
    <n v="61"/>
    <b v="1"/>
    <s v="music/classical music"/>
    <n v="195"/>
    <n v="64.03"/>
    <s v="05-Dec-1938"/>
    <x v="2"/>
    <x v="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"/>
    <n v="0"/>
    <b v="0"/>
    <s v="US"/>
    <s v="USD"/>
    <n v="1380949200"/>
    <n v="1378586179"/>
    <b v="0"/>
    <n v="65"/>
    <b v="1"/>
    <s v="music/classical music"/>
    <n v="112"/>
    <n v="60.15"/>
    <s v="27-Sep-1937"/>
    <x v="3"/>
    <x v="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"/>
    <n v="0"/>
    <b v="0"/>
    <s v="US"/>
    <s v="USD"/>
    <n v="1333560803"/>
    <n v="1330972403"/>
    <b v="0"/>
    <n v="134"/>
    <b v="1"/>
    <s v="music/classical music"/>
    <n v="120"/>
    <n v="49.19"/>
    <s v="08-Jun-1936"/>
    <x v="4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"/>
    <n v="0"/>
    <b v="0"/>
    <s v="FR"/>
    <s v="EUR"/>
    <n v="1475209620"/>
    <n v="1473087637"/>
    <b v="0"/>
    <n v="37"/>
    <b v="1"/>
    <s v="music/classical music"/>
    <n v="102"/>
    <n v="165.16"/>
    <s v="29-Apr-1940"/>
    <x v="1"/>
    <x v="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n v="1"/>
    <n v="0"/>
    <b v="0"/>
    <s v="GB"/>
    <s v="GBP"/>
    <n v="1370019600"/>
    <n v="1366999870"/>
    <b v="0"/>
    <n v="37"/>
    <b v="1"/>
    <s v="music/classical music"/>
    <n v="103"/>
    <n v="43.62"/>
    <s v="03-Jun-1937"/>
    <x v="3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"/>
    <n v="0"/>
    <b v="0"/>
    <s v="US"/>
    <s v="USD"/>
    <n v="1444276740"/>
    <n v="1439392406"/>
    <b v="0"/>
    <n v="150"/>
    <b v="1"/>
    <s v="music/classical music"/>
    <n v="101"/>
    <n v="43.7"/>
    <s v="28-May-1939"/>
    <x v="0"/>
    <x v="6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"/>
    <n v="0"/>
    <b v="0"/>
    <s v="US"/>
    <s v="USD"/>
    <n v="1332362880"/>
    <n v="1329890585"/>
    <b v="0"/>
    <n v="56"/>
    <b v="1"/>
    <s v="music/classical music"/>
    <n v="103"/>
    <n v="67.42"/>
    <s v="28-May-1936"/>
    <x v="4"/>
    <x v="6"/>
    <x v="4"/>
  </r>
  <r>
    <n v="2552"/>
    <s v="DAVID, The Oratorio"/>
    <s v="World Premiere of a new oratorio with chorus, soloists, and orchestra, based on the Old Testament king and prophet, DAVID"/>
    <n v="3000"/>
    <n v="3195"/>
    <x v="0"/>
    <n v="1"/>
    <n v="0"/>
    <b v="0"/>
    <s v="US"/>
    <s v="USD"/>
    <n v="1488741981"/>
    <n v="1486149981"/>
    <b v="0"/>
    <n v="18"/>
    <b v="1"/>
    <s v="music/classical music"/>
    <n v="107"/>
    <n v="177.5"/>
    <s v="07-Sep-1940"/>
    <x v="1"/>
    <x v="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"/>
    <n v="0"/>
    <b v="0"/>
    <s v="US"/>
    <s v="USD"/>
    <n v="1348202807"/>
    <n v="1343018807"/>
    <b v="0"/>
    <n v="60"/>
    <b v="1"/>
    <s v="music/classical music"/>
    <n v="156"/>
    <n v="38.880000000000003"/>
    <s v="07-Oct-1936"/>
    <x v="4"/>
    <x v="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"/>
    <n v="0"/>
    <b v="0"/>
    <s v="US"/>
    <s v="USD"/>
    <n v="1433131140"/>
    <n v="1430445163"/>
    <b v="0"/>
    <n v="67"/>
    <b v="1"/>
    <s v="music/classical music"/>
    <n v="123"/>
    <n v="54.99"/>
    <s v="28-Feb-1939"/>
    <x v="0"/>
    <x v="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"/>
    <n v="0"/>
    <b v="0"/>
    <s v="US"/>
    <s v="USD"/>
    <n v="1338219793"/>
    <n v="1335541393"/>
    <b v="0"/>
    <n v="35"/>
    <b v="1"/>
    <s v="music/classical music"/>
    <n v="107"/>
    <n v="61.34"/>
    <s v="24-Jul-1936"/>
    <x v="4"/>
    <x v="1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"/>
    <n v="0"/>
    <b v="0"/>
    <s v="US"/>
    <s v="USD"/>
    <n v="1356392857"/>
    <n v="1352504857"/>
    <b v="0"/>
    <n v="34"/>
    <b v="1"/>
    <s v="music/classical music"/>
    <n v="106"/>
    <n v="23.12"/>
    <s v="10-Jan-1937"/>
    <x v="3"/>
    <x v="9"/>
    <x v="4"/>
  </r>
  <r>
    <n v="2557"/>
    <s v="European Tour"/>
    <s v="Raising money for our concert tour of Switzerland and Germany in June/July 2014"/>
    <n v="900"/>
    <n v="1066"/>
    <x v="0"/>
    <n v="1"/>
    <n v="0"/>
    <b v="0"/>
    <s v="GB"/>
    <s v="GBP"/>
    <n v="1400176386"/>
    <n v="1397584386"/>
    <b v="0"/>
    <n v="36"/>
    <b v="1"/>
    <s v="music/classical music"/>
    <n v="118"/>
    <n v="29.61"/>
    <s v="05-Apr-1938"/>
    <x v="2"/>
    <x v="0"/>
    <x v="4"/>
  </r>
  <r>
    <n v="2558"/>
    <s v="Hopkins Sinfonia 2015 Season"/>
    <s v="The Hopkins Sinfonia is looking for your support to run our 2015 Season made up of five concerts."/>
    <n v="1250"/>
    <n v="1361"/>
    <x v="0"/>
    <n v="1"/>
    <n v="0"/>
    <b v="0"/>
    <s v="AU"/>
    <s v="AUD"/>
    <n v="1430488740"/>
    <n v="1427747906"/>
    <b v="0"/>
    <n v="18"/>
    <b v="1"/>
    <s v="music/classical music"/>
    <n v="109"/>
    <n v="75.61"/>
    <s v="01-Feb-1939"/>
    <x v="0"/>
    <x v="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n v="1"/>
    <n v="0"/>
    <b v="0"/>
    <s v="US"/>
    <s v="USD"/>
    <n v="1321385820"/>
    <n v="1318539484"/>
    <b v="0"/>
    <n v="25"/>
    <b v="1"/>
    <s v="music/classical music"/>
    <n v="111"/>
    <n v="35.6"/>
    <s v="05-Feb-1936"/>
    <x v="4"/>
    <x v="7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"/>
    <n v="0"/>
    <b v="0"/>
    <s v="GB"/>
    <s v="GBP"/>
    <n v="1425682174"/>
    <n v="1423090174"/>
    <b v="0"/>
    <n v="21"/>
    <b v="1"/>
    <s v="music/classical music"/>
    <n v="100"/>
    <n v="143"/>
    <s v="16-Dec-1938"/>
    <x v="2"/>
    <x v="8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n v="0"/>
    <n v="1"/>
    <s v="CA"/>
    <s v="CAD"/>
    <n v="1444740089"/>
    <n v="1442148089"/>
    <b v="0"/>
    <n v="0"/>
    <b v="0"/>
    <s v="food/food trucks"/>
    <n v="0"/>
    <e v="#DIV/0!"/>
    <s v="25-Jun-1939"/>
    <x v="0"/>
    <x v="3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0"/>
    <n v="0"/>
    <n v="1"/>
    <s v="DE"/>
    <s v="EUR"/>
    <n v="1476189339"/>
    <n v="1471005339"/>
    <b v="0"/>
    <n v="3"/>
    <b v="0"/>
    <s v="food/food trucks"/>
    <n v="1"/>
    <n v="25"/>
    <s v="09-Apr-1940"/>
    <x v="1"/>
    <x v="0"/>
    <x v="7"/>
  </r>
  <r>
    <n v="2563"/>
    <s v="Phoenix Pearl Boba Tea Truck (Canceled)"/>
    <s v="Michigan based bubble tea and specialty ice cream food truck"/>
    <n v="20000"/>
    <n v="0"/>
    <x v="1"/>
    <n v="0"/>
    <n v="0"/>
    <n v="1"/>
    <s v="US"/>
    <s v="USD"/>
    <n v="1438226451"/>
    <n v="1433042451"/>
    <b v="0"/>
    <n v="0"/>
    <b v="0"/>
    <s v="food/food trucks"/>
    <n v="0"/>
    <e v="#DIV/0!"/>
    <s v="26-Mar-1939"/>
    <x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n v="0"/>
    <n v="1"/>
    <s v="CA"/>
    <s v="CAD"/>
    <n v="1406854699"/>
    <n v="1404262699"/>
    <b v="0"/>
    <n v="0"/>
    <b v="0"/>
    <s v="food/food trucks"/>
    <n v="0"/>
    <e v="#DIV/0!"/>
    <s v="11-Jun-1938"/>
    <x v="2"/>
    <x v="3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n v="0"/>
    <n v="0"/>
    <n v="1"/>
    <s v="US"/>
    <s v="USD"/>
    <n v="1462827000"/>
    <n v="1457710589"/>
    <b v="0"/>
    <n v="1"/>
    <b v="0"/>
    <s v="food/food trucks"/>
    <n v="1"/>
    <n v="100"/>
    <s v="28-Nov-1939"/>
    <x v="0"/>
    <x v="11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n v="0"/>
    <n v="1"/>
    <s v="US"/>
    <s v="USD"/>
    <n v="1408663948"/>
    <n v="1406071948"/>
    <b v="0"/>
    <n v="0"/>
    <b v="0"/>
    <s v="food/food trucks"/>
    <n v="0"/>
    <e v="#DIV/0!"/>
    <s v="29-Jun-1938"/>
    <x v="2"/>
    <x v="3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n v="0"/>
    <n v="1"/>
    <s v="US"/>
    <s v="USD"/>
    <n v="1429823138"/>
    <n v="1427231138"/>
    <b v="0"/>
    <n v="2"/>
    <b v="0"/>
    <s v="food/food trucks"/>
    <n v="0"/>
    <n v="60"/>
    <s v="27-Jan-1939"/>
    <x v="0"/>
    <x v="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0"/>
    <n v="0"/>
    <n v="1"/>
    <s v="GB"/>
    <s v="GBP"/>
    <n v="1472745594"/>
    <n v="1470153594"/>
    <b v="0"/>
    <n v="1"/>
    <b v="0"/>
    <s v="food/food trucks"/>
    <n v="1"/>
    <n v="50"/>
    <s v="31-Mar-1940"/>
    <x v="1"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n v="0"/>
    <n v="0"/>
    <n v="1"/>
    <s v="US"/>
    <s v="USD"/>
    <n v="1442457112"/>
    <n v="1439865112"/>
    <b v="0"/>
    <n v="2"/>
    <b v="0"/>
    <s v="food/food trucks"/>
    <n v="2"/>
    <n v="72.5"/>
    <s v="02-Jun-1939"/>
    <x v="0"/>
    <x v="3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0"/>
    <n v="0"/>
    <n v="1"/>
    <s v="US"/>
    <s v="USD"/>
    <n v="1486590035"/>
    <n v="1483998035"/>
    <b v="0"/>
    <n v="2"/>
    <b v="0"/>
    <s v="food/food trucks"/>
    <n v="1"/>
    <n v="29.5"/>
    <s v="16-Aug-1940"/>
    <x v="1"/>
    <x v="4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n v="0"/>
    <n v="1"/>
    <s v="AU"/>
    <s v="AUD"/>
    <n v="1463645521"/>
    <n v="1458461521"/>
    <b v="0"/>
    <n v="4"/>
    <b v="0"/>
    <s v="food/food trucks"/>
    <n v="0"/>
    <n v="62.5"/>
    <s v="05-Dec-1939"/>
    <x v="0"/>
    <x v="8"/>
    <x v="7"/>
  </r>
  <r>
    <n v="2572"/>
    <s v="A Dream of Naughty Nachos (Canceled)"/>
    <s v="Mesquite smoked brisket nachos, food truck style, with homemade salsa to make your taste buds dance."/>
    <n v="30000"/>
    <n v="0"/>
    <x v="1"/>
    <n v="0"/>
    <n v="0"/>
    <n v="1"/>
    <s v="US"/>
    <s v="USD"/>
    <n v="1428893517"/>
    <n v="1426301517"/>
    <b v="0"/>
    <n v="0"/>
    <b v="0"/>
    <s v="food/food trucks"/>
    <n v="0"/>
    <e v="#DIV/0!"/>
    <s v="18-Jan-1939"/>
    <x v="0"/>
    <x v="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n v="0"/>
    <n v="1"/>
    <s v="US"/>
    <s v="USD"/>
    <n v="1408803149"/>
    <n v="1404915149"/>
    <b v="0"/>
    <n v="0"/>
    <b v="0"/>
    <s v="food/food trucks"/>
    <n v="0"/>
    <e v="#DIV/0!"/>
    <s v="18-Jun-1938"/>
    <x v="2"/>
    <x v="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n v="0"/>
    <n v="1"/>
    <s v="US"/>
    <s v="USD"/>
    <n v="1463600945"/>
    <n v="1461786545"/>
    <b v="0"/>
    <n v="0"/>
    <b v="0"/>
    <s v="food/food trucks"/>
    <n v="0"/>
    <e v="#DIV/0!"/>
    <s v="07-Jan-1940"/>
    <x v="1"/>
    <x v="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n v="0"/>
    <n v="1"/>
    <s v="US"/>
    <s v="USD"/>
    <n v="1421030194"/>
    <n v="1418438194"/>
    <b v="0"/>
    <n v="0"/>
    <b v="0"/>
    <s v="food/food trucks"/>
    <n v="0"/>
    <e v="#DIV/0!"/>
    <s v="31-Oct-1938"/>
    <x v="2"/>
    <x v="2"/>
    <x v="7"/>
  </r>
  <r>
    <n v="2576"/>
    <s v="2 Go Fast Food (Canceled)"/>
    <s v="A New Twist with an American and Philippine fast food Mobile Trailer."/>
    <n v="10000"/>
    <n v="0"/>
    <x v="1"/>
    <n v="0"/>
    <n v="0"/>
    <n v="1"/>
    <s v="US"/>
    <s v="USD"/>
    <n v="1428707647"/>
    <n v="1424823247"/>
    <b v="0"/>
    <n v="0"/>
    <b v="0"/>
    <s v="food/food trucks"/>
    <n v="0"/>
    <e v="#DIV/0!"/>
    <s v="03-Jan-1939"/>
    <x v="0"/>
    <x v="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n v="0"/>
    <n v="1"/>
    <s v="US"/>
    <s v="USD"/>
    <n v="1407181297"/>
    <n v="1405021297"/>
    <b v="0"/>
    <n v="0"/>
    <b v="0"/>
    <s v="food/food trucks"/>
    <n v="0"/>
    <e v="#DIV/0!"/>
    <s v="19-Jun-1938"/>
    <x v="2"/>
    <x v="3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n v="0"/>
    <n v="1"/>
    <s v="US"/>
    <s v="USD"/>
    <n v="1444410000"/>
    <n v="1440203579"/>
    <b v="0"/>
    <n v="0"/>
    <b v="0"/>
    <s v="food/food trucks"/>
    <n v="0"/>
    <e v="#DIV/0!"/>
    <s v="06-Jun-1939"/>
    <x v="0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n v="0"/>
    <n v="1"/>
    <s v="US"/>
    <s v="USD"/>
    <n v="1410810903"/>
    <n v="1405626903"/>
    <b v="0"/>
    <n v="12"/>
    <b v="0"/>
    <s v="food/food trucks"/>
    <n v="0"/>
    <n v="23.08"/>
    <s v="25-Jun-1938"/>
    <x v="2"/>
    <x v="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0"/>
    <n v="0"/>
    <n v="1"/>
    <s v="US"/>
    <s v="USD"/>
    <n v="1431745200"/>
    <n v="1429170603"/>
    <b v="0"/>
    <n v="2"/>
    <b v="0"/>
    <s v="food/food trucks"/>
    <n v="1"/>
    <n v="25.5"/>
    <s v="15-Feb-1939"/>
    <x v="0"/>
    <x v="7"/>
    <x v="7"/>
  </r>
  <r>
    <n v="2581"/>
    <s v="A Flying Sausage Food Truck"/>
    <s v="Creating a Food Truck to bring gourmet sausage sliders to Jacksonville, FL for breakfast, lunch, and special events."/>
    <n v="5000"/>
    <n v="530"/>
    <x v="2"/>
    <n v="0"/>
    <n v="1"/>
    <b v="0"/>
    <s v="US"/>
    <s v="USD"/>
    <n v="1447689898"/>
    <n v="1445094298"/>
    <b v="0"/>
    <n v="11"/>
    <b v="0"/>
    <s v="food/food trucks"/>
    <n v="11"/>
    <n v="48.18"/>
    <s v="24-Jul-1939"/>
    <x v="0"/>
    <x v="10"/>
    <x v="7"/>
  </r>
  <r>
    <n v="2582"/>
    <s v="Drunken Wings"/>
    <s v="The place where chicken meets liquor for the first time!"/>
    <n v="90000"/>
    <n v="1"/>
    <x v="2"/>
    <n v="0"/>
    <n v="1"/>
    <b v="0"/>
    <s v="US"/>
    <s v="USD"/>
    <n v="1477784634"/>
    <n v="1475192634"/>
    <b v="0"/>
    <n v="1"/>
    <b v="0"/>
    <s v="food/food trucks"/>
    <n v="0"/>
    <n v="1"/>
    <s v="20-May-1940"/>
    <x v="1"/>
    <x v="6"/>
    <x v="7"/>
  </r>
  <r>
    <n v="2583"/>
    <s v="Crazy Daisy Food Truck"/>
    <s v="Crazy Daisy will become the newest member of the food truck distributors in Kansas City, Missouri."/>
    <n v="1000"/>
    <n v="5"/>
    <x v="2"/>
    <n v="0"/>
    <n v="1"/>
    <b v="0"/>
    <s v="US"/>
    <s v="USD"/>
    <n v="1426526880"/>
    <n v="1421346480"/>
    <b v="0"/>
    <n v="5"/>
    <b v="0"/>
    <s v="food/food trucks"/>
    <n v="1"/>
    <n v="1"/>
    <s v="29-Nov-1938"/>
    <x v="2"/>
    <x v="11"/>
    <x v="7"/>
  </r>
  <r>
    <n v="2584"/>
    <s v="Culinary Arts Food Truck Style"/>
    <s v="Bringing quality food to the masses using local premium ingredients, but at a food truck price!"/>
    <n v="10000"/>
    <n v="0"/>
    <x v="2"/>
    <n v="0"/>
    <n v="1"/>
    <b v="0"/>
    <s v="US"/>
    <s v="USD"/>
    <n v="1434341369"/>
    <n v="1431749369"/>
    <b v="0"/>
    <n v="0"/>
    <b v="0"/>
    <s v="food/food trucks"/>
    <n v="0"/>
    <e v="#DIV/0!"/>
    <s v="13-Mar-1939"/>
    <x v="0"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n v="1"/>
    <b v="0"/>
    <s v="US"/>
    <s v="USD"/>
    <n v="1404601632"/>
    <n v="1402009632"/>
    <b v="0"/>
    <n v="1"/>
    <b v="0"/>
    <s v="food/food trucks"/>
    <n v="0"/>
    <n v="50"/>
    <s v="20-May-1938"/>
    <x v="2"/>
    <x v="6"/>
    <x v="7"/>
  </r>
  <r>
    <n v="2586"/>
    <s v="Inspire Healthy Eating"/>
    <s v="I would like to bring fresh salad and food to the streets of London at a reasonable price."/>
    <n v="3000"/>
    <n v="5"/>
    <x v="2"/>
    <n v="0"/>
    <n v="1"/>
    <b v="0"/>
    <s v="GB"/>
    <s v="GBP"/>
    <n v="1451030136"/>
    <n v="1448438136"/>
    <b v="0"/>
    <n v="1"/>
    <b v="0"/>
    <s v="food/food trucks"/>
    <n v="0"/>
    <n v="5"/>
    <s v="27-Aug-1939"/>
    <x v="0"/>
    <x v="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0"/>
    <n v="1"/>
    <b v="0"/>
    <s v="US"/>
    <s v="USD"/>
    <n v="1451491953"/>
    <n v="1448899953"/>
    <b v="0"/>
    <n v="6"/>
    <b v="0"/>
    <s v="food/food trucks"/>
    <n v="2"/>
    <n v="202.83"/>
    <s v="31-Aug-1939"/>
    <x v="0"/>
    <x v="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0"/>
    <n v="1"/>
    <b v="0"/>
    <s v="US"/>
    <s v="USD"/>
    <n v="1427807640"/>
    <n v="1423325626"/>
    <b v="0"/>
    <n v="8"/>
    <b v="0"/>
    <s v="food/food trucks"/>
    <n v="4"/>
    <n v="29.13"/>
    <s v="19-Dec-1938"/>
    <x v="2"/>
    <x v="8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n v="1"/>
    <b v="0"/>
    <s v="DK"/>
    <s v="DKK"/>
    <n v="1458733927"/>
    <n v="1456145527"/>
    <b v="0"/>
    <n v="1"/>
    <b v="0"/>
    <s v="food/food trucks"/>
    <n v="0"/>
    <n v="5"/>
    <s v="12-Nov-1939"/>
    <x v="0"/>
    <x v="11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n v="1"/>
    <b v="0"/>
    <s v="AU"/>
    <s v="AUD"/>
    <n v="1453817297"/>
    <n v="1453212497"/>
    <b v="0"/>
    <n v="0"/>
    <b v="0"/>
    <s v="food/food trucks"/>
    <n v="0"/>
    <e v="#DIV/0!"/>
    <s v="14-Oct-1939"/>
    <x v="0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2"/>
    <n v="0"/>
    <n v="1"/>
    <b v="0"/>
    <s v="US"/>
    <s v="USD"/>
    <n v="1457901924"/>
    <n v="1452721524"/>
    <b v="0"/>
    <n v="2"/>
    <b v="0"/>
    <s v="food/food trucks"/>
    <n v="2"/>
    <n v="13"/>
    <s v="09-Oct-1939"/>
    <x v="0"/>
    <x v="2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n v="1"/>
    <b v="0"/>
    <s v="US"/>
    <s v="USD"/>
    <n v="1412536421"/>
    <n v="1409944421"/>
    <b v="0"/>
    <n v="1"/>
    <b v="0"/>
    <s v="food/food trucks"/>
    <n v="0"/>
    <n v="50"/>
    <s v="07-Aug-1938"/>
    <x v="2"/>
    <x v="4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n v="1"/>
    <b v="0"/>
    <s v="US"/>
    <s v="USD"/>
    <n v="1429993026"/>
    <n v="1427401026"/>
    <b v="0"/>
    <n v="0"/>
    <b v="0"/>
    <s v="food/food trucks"/>
    <n v="0"/>
    <e v="#DIV/0!"/>
    <s v="29-Jan-1939"/>
    <x v="0"/>
    <x v="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n v="1"/>
    <b v="0"/>
    <s v="US"/>
    <s v="USD"/>
    <n v="1407453228"/>
    <n v="1404861228"/>
    <b v="0"/>
    <n v="1"/>
    <b v="0"/>
    <s v="food/food trucks"/>
    <n v="0"/>
    <n v="1"/>
    <s v="17-Jun-1938"/>
    <x v="2"/>
    <x v="3"/>
    <x v="7"/>
  </r>
  <r>
    <n v="2595"/>
    <s v="Food Truck for Little Fox Bakery"/>
    <s v="Looking to put the best baked goods in Bowling Green on wheels"/>
    <n v="15000"/>
    <n v="1825"/>
    <x v="2"/>
    <n v="0"/>
    <n v="1"/>
    <b v="0"/>
    <s v="US"/>
    <s v="USD"/>
    <n v="1487915500"/>
    <n v="1485323500"/>
    <b v="0"/>
    <n v="19"/>
    <b v="0"/>
    <s v="food/food trucks"/>
    <n v="12"/>
    <n v="96.05"/>
    <s v="30-Aug-1940"/>
    <x v="1"/>
    <x v="4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"/>
    <n v="1"/>
    <b v="0"/>
    <s v="CA"/>
    <s v="CAD"/>
    <n v="1407427009"/>
    <n v="1404835009"/>
    <b v="0"/>
    <n v="27"/>
    <b v="0"/>
    <s v="food/food trucks"/>
    <n v="24"/>
    <n v="305.77999999999997"/>
    <s v="17-Jun-1938"/>
    <x v="2"/>
    <x v="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0"/>
    <n v="1"/>
    <b v="0"/>
    <s v="GB"/>
    <s v="GBP"/>
    <n v="1466323917"/>
    <n v="1463731917"/>
    <b v="0"/>
    <n v="7"/>
    <b v="0"/>
    <s v="food/food trucks"/>
    <n v="6"/>
    <n v="12.14"/>
    <s v="27-Jan-1940"/>
    <x v="1"/>
    <x v="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n v="0"/>
    <n v="1"/>
    <b v="0"/>
    <s v="US"/>
    <s v="USD"/>
    <n v="1443039001"/>
    <n v="1440447001"/>
    <b v="0"/>
    <n v="14"/>
    <b v="0"/>
    <s v="food/food trucks"/>
    <n v="39"/>
    <n v="83.57"/>
    <s v="08-Jun-1939"/>
    <x v="0"/>
    <x v="3"/>
    <x v="7"/>
  </r>
  <r>
    <n v="2599"/>
    <s v="Empty Ramekins Catering Group"/>
    <s v="The Empty Ramekins Catering Group is looking for your help to start up in Miami Florida!!!!"/>
    <n v="9041"/>
    <n v="90"/>
    <x v="2"/>
    <n v="0"/>
    <n v="1"/>
    <b v="0"/>
    <s v="US"/>
    <s v="USD"/>
    <n v="1407089147"/>
    <n v="1403201147"/>
    <b v="0"/>
    <n v="5"/>
    <b v="0"/>
    <s v="food/food trucks"/>
    <n v="1"/>
    <n v="18"/>
    <s v="01-Jun-1938"/>
    <x v="2"/>
    <x v="3"/>
    <x v="7"/>
  </r>
  <r>
    <n v="2600"/>
    <s v="Help Buttz Return From the Ashes"/>
    <s v="On Sunday November 8, 2015 our food truck burned to the ground. Please help us get rebuilt."/>
    <n v="50000"/>
    <n v="3466"/>
    <x v="2"/>
    <n v="0"/>
    <n v="1"/>
    <b v="0"/>
    <s v="US"/>
    <s v="USD"/>
    <n v="1458938200"/>
    <n v="1453757800"/>
    <b v="0"/>
    <n v="30"/>
    <b v="0"/>
    <s v="food/food trucks"/>
    <n v="7"/>
    <n v="115.53"/>
    <s v="19-Oct-1939"/>
    <x v="0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1"/>
    <n v="0"/>
    <b v="0"/>
    <s v="US"/>
    <s v="USD"/>
    <n v="1347508740"/>
    <n v="1346276349"/>
    <b v="1"/>
    <n v="151"/>
    <b v="1"/>
    <s v="technology/space exploration"/>
    <n v="661"/>
    <n v="21.9"/>
    <s v="08-Nov-1936"/>
    <x v="4"/>
    <x v="1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1"/>
    <n v="0"/>
    <b v="0"/>
    <s v="US"/>
    <s v="USD"/>
    <n v="1415827200"/>
    <n v="1412358968"/>
    <b v="1"/>
    <n v="489"/>
    <b v="1"/>
    <s v="technology/space exploration"/>
    <n v="326"/>
    <n v="80.02"/>
    <s v="31-Aug-1938"/>
    <x v="2"/>
    <x v="4"/>
    <x v="2"/>
  </r>
  <r>
    <n v="2603"/>
    <s v="Manned Mock Mars Mission"/>
    <s v="I will be building a mock space station and simulate living on Mars for two weeks."/>
    <n v="1750"/>
    <n v="1776"/>
    <x v="0"/>
    <n v="1"/>
    <n v="0"/>
    <b v="0"/>
    <s v="US"/>
    <s v="USD"/>
    <n v="1387835654"/>
    <n v="1386626054"/>
    <b v="1"/>
    <n v="50"/>
    <b v="1"/>
    <s v="technology/space exploration"/>
    <n v="101"/>
    <n v="35.520000000000003"/>
    <s v="17-Dec-1937"/>
    <x v="3"/>
    <x v="8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n v="1"/>
    <n v="0"/>
    <b v="0"/>
    <s v="US"/>
    <s v="USD"/>
    <n v="1335662023"/>
    <n v="1333070023"/>
    <b v="1"/>
    <n v="321"/>
    <b v="1"/>
    <s v="technology/space exploration"/>
    <n v="104"/>
    <n v="64.930000000000007"/>
    <s v="29-Jun-1936"/>
    <x v="4"/>
    <x v="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"/>
    <n v="0"/>
    <b v="0"/>
    <s v="US"/>
    <s v="USD"/>
    <n v="1466168390"/>
    <n v="1463576390"/>
    <b v="1"/>
    <n v="1762"/>
    <b v="1"/>
    <s v="technology/space exploration"/>
    <n v="107"/>
    <n v="60.97"/>
    <s v="25-Jan-1940"/>
    <x v="1"/>
    <x v="9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"/>
    <n v="0"/>
    <b v="0"/>
    <s v="US"/>
    <s v="USD"/>
    <n v="1398791182"/>
    <n v="1396026382"/>
    <b v="1"/>
    <n v="385"/>
    <b v="1"/>
    <s v="technology/space exploration"/>
    <n v="110"/>
    <n v="31.44"/>
    <s v="21-Mar-1938"/>
    <x v="2"/>
    <x v="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1"/>
    <n v="0"/>
    <b v="0"/>
    <s v="US"/>
    <s v="USD"/>
    <n v="1439344800"/>
    <n v="1435611572"/>
    <b v="1"/>
    <n v="398"/>
    <b v="1"/>
    <s v="technology/space exploration"/>
    <n v="408"/>
    <n v="81.95"/>
    <s v="21-Apr-1939"/>
    <x v="0"/>
    <x v="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n v="1"/>
    <n v="0"/>
    <b v="0"/>
    <s v="US"/>
    <s v="USD"/>
    <n v="1489536000"/>
    <n v="1485976468"/>
    <b v="1"/>
    <n v="304"/>
    <b v="1"/>
    <s v="technology/space exploration"/>
    <n v="224"/>
    <n v="58.93"/>
    <s v="05-Sep-1940"/>
    <x v="1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"/>
    <n v="0"/>
    <b v="0"/>
    <s v="US"/>
    <s v="USD"/>
    <n v="1342330951"/>
    <n v="1339738951"/>
    <b v="1"/>
    <n v="676"/>
    <b v="1"/>
    <s v="technology/space exploration"/>
    <n v="304"/>
    <n v="157.29"/>
    <s v="04-Sep-1936"/>
    <x v="4"/>
    <x v="1"/>
    <x v="2"/>
  </r>
  <r>
    <n v="2610"/>
    <s v="Restore the Pluto Discovery Telescope"/>
    <s v="Preserve the telescope that Clyde Tombaugh used to discover Pluto for generations to come!"/>
    <n v="22765"/>
    <n v="32172.66"/>
    <x v="0"/>
    <n v="1"/>
    <n v="0"/>
    <b v="0"/>
    <s v="US"/>
    <s v="USD"/>
    <n v="1471849140"/>
    <n v="1468444125"/>
    <b v="1"/>
    <n v="577"/>
    <b v="1"/>
    <s v="technology/space exploration"/>
    <n v="141"/>
    <n v="55.76"/>
    <s v="14-Mar-1940"/>
    <x v="1"/>
    <x v="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1"/>
    <n v="0"/>
    <b v="0"/>
    <s v="DE"/>
    <s v="EUR"/>
    <n v="1483397940"/>
    <n v="1480493014"/>
    <b v="1"/>
    <n v="3663"/>
    <b v="1"/>
    <s v="technology/space exploration"/>
    <n v="2791"/>
    <n v="83.8"/>
    <s v="12-Jul-1940"/>
    <x v="1"/>
    <x v="1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"/>
    <n v="0"/>
    <b v="0"/>
    <s v="US"/>
    <s v="USD"/>
    <n v="1420773970"/>
    <n v="1418095570"/>
    <b v="1"/>
    <n v="294"/>
    <b v="1"/>
    <s v="technology/space exploration"/>
    <n v="172"/>
    <n v="58.42"/>
    <s v="27-Oct-1938"/>
    <x v="2"/>
    <x v="2"/>
    <x v="2"/>
  </r>
  <r>
    <n v="2613"/>
    <s v="Earth 360"/>
    <s v="Re-inventing the way we look at our planet by sending 5 cameras to near space to create the first 360 panoramic view of the earth."/>
    <n v="7500"/>
    <n v="7576"/>
    <x v="0"/>
    <n v="1"/>
    <n v="0"/>
    <b v="0"/>
    <s v="US"/>
    <s v="USD"/>
    <n v="1348256294"/>
    <n v="1345664294"/>
    <b v="1"/>
    <n v="28"/>
    <b v="1"/>
    <s v="technology/space exploration"/>
    <n v="101"/>
    <n v="270.57"/>
    <s v="02-Nov-1936"/>
    <x v="4"/>
    <x v="11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"/>
    <n v="0"/>
    <b v="0"/>
    <s v="US"/>
    <s v="USD"/>
    <n v="1398834000"/>
    <n v="1396371612"/>
    <b v="1"/>
    <n v="100"/>
    <b v="1"/>
    <s v="technology/space exploration"/>
    <n v="102"/>
    <n v="107.1"/>
    <s v="24-Mar-1938"/>
    <x v="2"/>
    <x v="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"/>
    <n v="0"/>
    <b v="0"/>
    <s v="GB"/>
    <s v="GBP"/>
    <n v="1462017600"/>
    <n v="1458820564"/>
    <b v="0"/>
    <n v="72"/>
    <b v="1"/>
    <s v="technology/space exploration"/>
    <n v="170"/>
    <n v="47.18"/>
    <s v="09-Dec-1939"/>
    <x v="0"/>
    <x v="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"/>
    <n v="0"/>
    <b v="0"/>
    <s v="US"/>
    <s v="USD"/>
    <n v="1440546729"/>
    <n v="1437954729"/>
    <b v="1"/>
    <n v="238"/>
    <b v="1"/>
    <s v="technology/space exploration"/>
    <n v="115"/>
    <n v="120.31"/>
    <s v="14-May-1939"/>
    <x v="0"/>
    <x v="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1"/>
    <n v="0"/>
    <b v="0"/>
    <s v="US"/>
    <s v="USD"/>
    <n v="1413838751"/>
    <n v="1411246751"/>
    <b v="1"/>
    <n v="159"/>
    <b v="1"/>
    <s v="technology/space exploration"/>
    <n v="878"/>
    <n v="27.6"/>
    <s v="20-Aug-1938"/>
    <x v="2"/>
    <x v="4"/>
    <x v="2"/>
  </r>
  <r>
    <n v="2618"/>
    <s v="SPACE ART FEATURING ASTRONAUTS #WeBelieveInAstronauts"/>
    <s v="LTD ED COLLECTIBLE SPACE ART FEAT. ASTRONAUTS"/>
    <n v="15000"/>
    <n v="15808"/>
    <x v="0"/>
    <n v="1"/>
    <n v="0"/>
    <b v="0"/>
    <s v="US"/>
    <s v="USD"/>
    <n v="1449000061"/>
    <n v="1443812461"/>
    <b v="1"/>
    <n v="77"/>
    <b v="1"/>
    <s v="technology/space exploration"/>
    <n v="105"/>
    <n v="205.3"/>
    <s v="12-Jul-1939"/>
    <x v="0"/>
    <x v="1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"/>
    <n v="0"/>
    <b v="0"/>
    <s v="US"/>
    <s v="USD"/>
    <n v="1445598000"/>
    <n v="1443302004"/>
    <b v="1"/>
    <n v="53"/>
    <b v="1"/>
    <s v="technology/space exploration"/>
    <n v="188"/>
    <n v="35.549999999999997"/>
    <s v="07-Jul-1939"/>
    <x v="0"/>
    <x v="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"/>
    <n v="0"/>
    <b v="0"/>
    <s v="AU"/>
    <s v="AUD"/>
    <n v="1444525200"/>
    <n v="1441339242"/>
    <b v="1"/>
    <n v="1251"/>
    <b v="1"/>
    <s v="technology/space exploration"/>
    <n v="144"/>
    <n v="74.64"/>
    <s v="17-Jun-1939"/>
    <x v="0"/>
    <x v="3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"/>
    <n v="0"/>
    <b v="0"/>
    <s v="US"/>
    <s v="USD"/>
    <n v="1432230988"/>
    <n v="1429638988"/>
    <b v="1"/>
    <n v="465"/>
    <b v="1"/>
    <s v="technology/space exploration"/>
    <n v="146"/>
    <n v="47.06"/>
    <s v="20-Feb-1939"/>
    <x v="0"/>
    <x v="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"/>
    <n v="0"/>
    <b v="0"/>
    <s v="IT"/>
    <s v="EUR"/>
    <n v="1483120216"/>
    <n v="1479232216"/>
    <b v="0"/>
    <n v="74"/>
    <b v="1"/>
    <s v="technology/space exploration"/>
    <n v="131"/>
    <n v="26.59"/>
    <s v="30-Jun-1940"/>
    <x v="1"/>
    <x v="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"/>
    <n v="0"/>
    <b v="0"/>
    <s v="US"/>
    <s v="USD"/>
    <n v="1480658966"/>
    <n v="1479449366"/>
    <b v="0"/>
    <n v="62"/>
    <b v="1"/>
    <s v="technology/space exploration"/>
    <n v="114"/>
    <n v="36.770000000000003"/>
    <s v="02-Jul-1940"/>
    <x v="1"/>
    <x v="1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"/>
    <n v="0"/>
    <b v="0"/>
    <s v="US"/>
    <s v="USD"/>
    <n v="1347530822"/>
    <n v="1345716422"/>
    <b v="0"/>
    <n v="3468"/>
    <b v="1"/>
    <s v="technology/space exploration"/>
    <n v="1379"/>
    <n v="31.82"/>
    <s v="03-Nov-1936"/>
    <x v="4"/>
    <x v="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1"/>
    <n v="0"/>
    <b v="0"/>
    <s v="DE"/>
    <s v="EUR"/>
    <n v="1478723208"/>
    <n v="1476559608"/>
    <b v="0"/>
    <n v="52"/>
    <b v="1"/>
    <s v="technology/space exploration"/>
    <n v="956"/>
    <n v="27.58"/>
    <s v="03-Jun-1940"/>
    <x v="1"/>
    <x v="3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"/>
    <n v="0"/>
    <b v="0"/>
    <s v="US"/>
    <s v="USD"/>
    <n v="1433343869"/>
    <n v="1430751869"/>
    <b v="0"/>
    <n v="50"/>
    <b v="1"/>
    <s v="technology/space exploration"/>
    <n v="112"/>
    <n v="56"/>
    <s v="03-Mar-1939"/>
    <x v="0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1"/>
    <n v="0"/>
    <b v="0"/>
    <s v="US"/>
    <s v="USD"/>
    <n v="1448571261"/>
    <n v="1445975661"/>
    <b v="0"/>
    <n v="45"/>
    <b v="1"/>
    <s v="technology/space exploration"/>
    <n v="647"/>
    <n v="21.56"/>
    <s v="02-Aug-1939"/>
    <x v="0"/>
    <x v="4"/>
    <x v="2"/>
  </r>
  <r>
    <n v="2628"/>
    <s v="Pie In Space!"/>
    <s v="A high school freshman is sending pie into space and you can be a part of it.  GO SCIENCE!!!"/>
    <n v="839"/>
    <n v="926"/>
    <x v="0"/>
    <n v="1"/>
    <n v="0"/>
    <b v="0"/>
    <s v="US"/>
    <s v="USD"/>
    <n v="1417389067"/>
    <n v="1415661067"/>
    <b v="0"/>
    <n v="21"/>
    <b v="1"/>
    <s v="technology/space exploration"/>
    <n v="110"/>
    <n v="44.1"/>
    <s v="03-Oct-1938"/>
    <x v="2"/>
    <x v="2"/>
    <x v="2"/>
  </r>
  <r>
    <n v="2629"/>
    <s v="Project Dragonfly - Sail to the Stars"/>
    <s v="The first international contest to let students shape the future of interstellar travel."/>
    <n v="5000"/>
    <n v="6387"/>
    <x v="0"/>
    <n v="1"/>
    <n v="0"/>
    <b v="0"/>
    <s v="GB"/>
    <s v="GBP"/>
    <n v="1431608122"/>
    <n v="1429016122"/>
    <b v="0"/>
    <n v="100"/>
    <b v="1"/>
    <s v="technology/space exploration"/>
    <n v="128"/>
    <n v="63.87"/>
    <s v="14-Feb-1939"/>
    <x v="0"/>
    <x v="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"/>
    <n v="0"/>
    <b v="0"/>
    <s v="AU"/>
    <s v="AUD"/>
    <n v="1467280800"/>
    <n v="1464921112"/>
    <b v="0"/>
    <n v="81"/>
    <b v="1"/>
    <s v="technology/space exploration"/>
    <n v="158"/>
    <n v="38.99"/>
    <s v="08-Feb-1940"/>
    <x v="1"/>
    <x v="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"/>
    <n v="0"/>
    <b v="0"/>
    <s v="US"/>
    <s v="USD"/>
    <n v="1440907427"/>
    <n v="1438488227"/>
    <b v="0"/>
    <n v="286"/>
    <b v="1"/>
    <s v="technology/space exploration"/>
    <n v="115"/>
    <n v="80.19"/>
    <s v="19-May-1939"/>
    <x v="0"/>
    <x v="6"/>
    <x v="2"/>
  </r>
  <r>
    <n v="2632"/>
    <s v="University Rocket Science"/>
    <s v="Students from 3 universities are designing a dual stage rocket to test experimental rocket technology."/>
    <n v="1070"/>
    <n v="1466"/>
    <x v="0"/>
    <n v="1"/>
    <n v="0"/>
    <b v="0"/>
    <s v="US"/>
    <s v="USD"/>
    <n v="1464485339"/>
    <n v="1462325339"/>
    <b v="0"/>
    <n v="42"/>
    <b v="1"/>
    <s v="technology/space exploration"/>
    <n v="137"/>
    <n v="34.9"/>
    <s v="13-Jan-1940"/>
    <x v="1"/>
    <x v="9"/>
    <x v="2"/>
  </r>
  <r>
    <n v="2633"/>
    <s v="ISS-Above"/>
    <s v="A device that lights up whenever the International Space Station is nearby (that happens more often than you might expect)"/>
    <n v="5000"/>
    <n v="17731"/>
    <x v="0"/>
    <n v="1"/>
    <n v="0"/>
    <b v="0"/>
    <s v="US"/>
    <s v="USD"/>
    <n v="1393542000"/>
    <n v="1390938332"/>
    <b v="0"/>
    <n v="199"/>
    <b v="1"/>
    <s v="technology/space exploration"/>
    <n v="355"/>
    <n v="89.1"/>
    <s v="29-Jan-1938"/>
    <x v="2"/>
    <x v="9"/>
    <x v="2"/>
  </r>
  <r>
    <n v="2634"/>
    <s v="Project Stardust Part 2"/>
    <s v="After a unsuccessful recovery last time we are trying again to successfully launch and recover a weather balloon from space."/>
    <n v="930"/>
    <n v="986"/>
    <x v="0"/>
    <n v="1"/>
    <n v="0"/>
    <b v="0"/>
    <s v="US"/>
    <s v="USD"/>
    <n v="1475163921"/>
    <n v="1472571921"/>
    <b v="0"/>
    <n v="25"/>
    <b v="1"/>
    <s v="technology/space exploration"/>
    <n v="106"/>
    <n v="39.44"/>
    <s v="24-Apr-1940"/>
    <x v="1"/>
    <x v="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n v="0"/>
    <b v="0"/>
    <s v="CA"/>
    <s v="CAD"/>
    <n v="1425937761"/>
    <n v="1422917361"/>
    <b v="0"/>
    <n v="84"/>
    <b v="1"/>
    <s v="technology/space exploration"/>
    <n v="100"/>
    <n v="136.9"/>
    <s v="15-Dec-1938"/>
    <x v="2"/>
    <x v="8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"/>
    <n v="0"/>
    <b v="0"/>
    <s v="US"/>
    <s v="USD"/>
    <n v="1476579600"/>
    <n v="1474641914"/>
    <b v="0"/>
    <n v="50"/>
    <b v="1"/>
    <s v="technology/space exploration"/>
    <n v="187"/>
    <n v="37.46"/>
    <s v="15-May-1940"/>
    <x v="1"/>
    <x v="6"/>
    <x v="2"/>
  </r>
  <r>
    <n v="2637"/>
    <s v="SPEED OF LIGHT: Biggest Mystery of the Universe"/>
    <s v="Help us collect the data to solve the mystery of the century: Is light slowing down?"/>
    <n v="500"/>
    <n v="831"/>
    <x v="0"/>
    <n v="1"/>
    <n v="0"/>
    <b v="0"/>
    <s v="US"/>
    <s v="USD"/>
    <n v="1476277875"/>
    <n v="1474895475"/>
    <b v="0"/>
    <n v="26"/>
    <b v="1"/>
    <s v="technology/space exploration"/>
    <n v="166"/>
    <n v="31.96"/>
    <s v="17-May-1940"/>
    <x v="1"/>
    <x v="6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"/>
    <n v="0"/>
    <b v="0"/>
    <s v="US"/>
    <s v="USD"/>
    <n v="1421358895"/>
    <n v="1418766895"/>
    <b v="0"/>
    <n v="14"/>
    <b v="1"/>
    <s v="technology/space exploration"/>
    <n v="102"/>
    <n v="25.21"/>
    <s v="03-Nov-1938"/>
    <x v="2"/>
    <x v="11"/>
    <x v="2"/>
  </r>
  <r>
    <n v="2639"/>
    <s v="Mission Space"/>
    <s v="Mission Space is run by me, a teenager who has a passion for space! I will fly a weather balloon to the edge of space with your help."/>
    <n v="300"/>
    <n v="492"/>
    <x v="0"/>
    <n v="1"/>
    <n v="0"/>
    <b v="0"/>
    <s v="GB"/>
    <s v="GBP"/>
    <n v="1424378748"/>
    <n v="1421786748"/>
    <b v="0"/>
    <n v="49"/>
    <b v="1"/>
    <s v="technology/space exploration"/>
    <n v="164"/>
    <n v="10.039999999999999"/>
    <s v="03-Dec-1938"/>
    <x v="2"/>
    <x v="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"/>
    <n v="0"/>
    <b v="0"/>
    <s v="US"/>
    <s v="USD"/>
    <n v="1433735474"/>
    <n v="1428551474"/>
    <b v="0"/>
    <n v="69"/>
    <b v="1"/>
    <s v="technology/space exploration"/>
    <n v="106"/>
    <n v="45.94"/>
    <s v="09-Feb-1939"/>
    <x v="0"/>
    <x v="7"/>
    <x v="2"/>
  </r>
  <r>
    <n v="2641"/>
    <s v="Build Flying Saucer Artificial Intelligent from sea shell"/>
    <s v="Building a Flying saucer that has Artificial Intelligent made from sea shell."/>
    <n v="1500"/>
    <n v="15"/>
    <x v="2"/>
    <n v="0"/>
    <n v="1"/>
    <b v="0"/>
    <s v="US"/>
    <s v="USD"/>
    <n v="1410811740"/>
    <n v="1409341863"/>
    <b v="0"/>
    <n v="1"/>
    <b v="0"/>
    <s v="technology/space exploration"/>
    <n v="1"/>
    <n v="15"/>
    <s v="01-Aug-1938"/>
    <x v="2"/>
    <x v="4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n v="1"/>
    <b v="0"/>
    <s v="DE"/>
    <s v="EUR"/>
    <n v="1468565820"/>
    <n v="1465970108"/>
    <b v="0"/>
    <n v="0"/>
    <b v="0"/>
    <s v="technology/space exploration"/>
    <n v="0"/>
    <e v="#DIV/0!"/>
    <s v="18-Feb-1940"/>
    <x v="1"/>
    <x v="7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"/>
    <n v="0"/>
    <n v="1"/>
    <s v="US"/>
    <s v="USD"/>
    <n v="1482307140"/>
    <n v="1479218315"/>
    <b v="1"/>
    <n v="1501"/>
    <b v="0"/>
    <s v="technology/space exploration"/>
    <n v="34"/>
    <n v="223.58"/>
    <s v="30-Jun-1940"/>
    <x v="1"/>
    <x v="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0"/>
    <n v="0"/>
    <n v="1"/>
    <s v="US"/>
    <s v="USD"/>
    <n v="1489172435"/>
    <n v="1486580435"/>
    <b v="1"/>
    <n v="52"/>
    <b v="0"/>
    <s v="technology/space exploration"/>
    <n v="2"/>
    <n v="39.479999999999997"/>
    <s v="11-Sep-1940"/>
    <x v="1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"/>
    <n v="0"/>
    <n v="1"/>
    <s v="AU"/>
    <s v="AUD"/>
    <n v="1415481203"/>
    <n v="1412885603"/>
    <b v="1"/>
    <n v="23"/>
    <b v="0"/>
    <s v="technology/space exploration"/>
    <n v="11"/>
    <n v="91.3"/>
    <s v="05-Sep-1938"/>
    <x v="2"/>
    <x v="1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0"/>
    <n v="0"/>
    <n v="1"/>
    <s v="US"/>
    <s v="USD"/>
    <n v="1441783869"/>
    <n v="1439191869"/>
    <b v="1"/>
    <n v="535"/>
    <b v="0"/>
    <s v="technology/space exploration"/>
    <n v="8"/>
    <n v="78.67"/>
    <s v="26-May-1939"/>
    <x v="0"/>
    <x v="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0"/>
    <n v="0"/>
    <n v="1"/>
    <s v="CA"/>
    <s v="CAD"/>
    <n v="1439533019"/>
    <n v="1436941019"/>
    <b v="0"/>
    <n v="3"/>
    <b v="0"/>
    <s v="technology/space exploration"/>
    <n v="1"/>
    <n v="12"/>
    <s v="04-May-1939"/>
    <x v="0"/>
    <x v="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0"/>
    <n v="0"/>
    <n v="1"/>
    <s v="US"/>
    <s v="USD"/>
    <n v="1457543360"/>
    <n v="1454951360"/>
    <b v="0"/>
    <n v="6"/>
    <b v="0"/>
    <s v="technology/space exploration"/>
    <n v="1"/>
    <n v="17.670000000000002"/>
    <s v="31-Oct-1939"/>
    <x v="0"/>
    <x v="2"/>
    <x v="2"/>
  </r>
  <r>
    <n v="2649"/>
    <s v="The Mission - Please Check Back Soon (Canceled)"/>
    <s v="They have launched a Kickstarter."/>
    <n v="125000"/>
    <n v="124"/>
    <x v="1"/>
    <n v="0"/>
    <n v="0"/>
    <n v="1"/>
    <s v="US"/>
    <s v="USD"/>
    <n v="1454370941"/>
    <n v="1449186941"/>
    <b v="0"/>
    <n v="3"/>
    <b v="0"/>
    <s v="technology/space exploration"/>
    <n v="0"/>
    <n v="41.33"/>
    <s v="03-Sep-1939"/>
    <x v="0"/>
    <x v="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0"/>
    <n v="0"/>
    <n v="1"/>
    <s v="US"/>
    <s v="USD"/>
    <n v="1482332343"/>
    <n v="1479740343"/>
    <b v="0"/>
    <n v="5"/>
    <b v="0"/>
    <s v="technology/space exploration"/>
    <n v="1"/>
    <n v="71.599999999999994"/>
    <s v="05-Jul-1940"/>
    <x v="1"/>
    <x v="1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0"/>
    <n v="0"/>
    <n v="1"/>
    <s v="US"/>
    <s v="USD"/>
    <n v="1450380009"/>
    <n v="1447960809"/>
    <b v="0"/>
    <n v="17"/>
    <b v="0"/>
    <s v="technology/space exploration"/>
    <n v="2"/>
    <n v="307.82"/>
    <s v="22-Aug-1939"/>
    <x v="0"/>
    <x v="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0"/>
    <n v="0"/>
    <n v="1"/>
    <s v="AU"/>
    <s v="AUD"/>
    <n v="1418183325"/>
    <n v="1415591325"/>
    <b v="0"/>
    <n v="11"/>
    <b v="0"/>
    <s v="technology/space exploration"/>
    <n v="1"/>
    <n v="80.45"/>
    <s v="02-Oct-1938"/>
    <x v="2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1"/>
    <n v="0"/>
    <n v="0"/>
    <n v="1"/>
    <s v="US"/>
    <s v="USD"/>
    <n v="1402632000"/>
    <n v="1399909127"/>
    <b v="0"/>
    <n v="70"/>
    <b v="0"/>
    <s v="technology/space exploration"/>
    <n v="12"/>
    <n v="83.94"/>
    <s v="29-Apr-1938"/>
    <x v="2"/>
    <x v="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n v="0"/>
    <n v="1"/>
    <s v="US"/>
    <s v="USD"/>
    <n v="1429622726"/>
    <n v="1424442326"/>
    <b v="0"/>
    <n v="6"/>
    <b v="0"/>
    <s v="technology/space exploration"/>
    <n v="0"/>
    <n v="8.5"/>
    <s v="30-Dec-1938"/>
    <x v="2"/>
    <x v="8"/>
    <x v="2"/>
  </r>
  <r>
    <n v="2655"/>
    <s v="Balloons (Canceled)"/>
    <s v="Thank you for your support!"/>
    <n v="15000"/>
    <n v="3155"/>
    <x v="1"/>
    <n v="0"/>
    <n v="0"/>
    <n v="1"/>
    <s v="US"/>
    <s v="USD"/>
    <n v="1455048000"/>
    <n v="1452631647"/>
    <b v="0"/>
    <n v="43"/>
    <b v="0"/>
    <s v="technology/space exploration"/>
    <n v="21"/>
    <n v="73.37"/>
    <s v="08-Oct-1939"/>
    <x v="0"/>
    <x v="2"/>
    <x v="2"/>
  </r>
  <r>
    <n v="2656"/>
    <s v="MoonWatcher: A 24/7 Live Video of the Moon for Everyone (Canceled)"/>
    <s v="MoonWatcher will be bringing the Moon closer to all of us."/>
    <n v="150000"/>
    <n v="17155"/>
    <x v="1"/>
    <n v="0"/>
    <n v="0"/>
    <n v="1"/>
    <s v="US"/>
    <s v="USD"/>
    <n v="1489345200"/>
    <n v="1485966688"/>
    <b v="0"/>
    <n v="152"/>
    <b v="0"/>
    <s v="technology/space exploration"/>
    <n v="11"/>
    <n v="112.86"/>
    <s v="05-Sep-1940"/>
    <x v="1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"/>
    <n v="0"/>
    <n v="1"/>
    <s v="US"/>
    <s v="USD"/>
    <n v="1470187800"/>
    <n v="1467325053"/>
    <b v="0"/>
    <n v="59"/>
    <b v="0"/>
    <s v="technology/space exploration"/>
    <n v="19"/>
    <n v="95.28"/>
    <s v="03-Mar-1940"/>
    <x v="1"/>
    <x v="5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n v="0"/>
    <n v="1"/>
    <s v="US"/>
    <s v="USD"/>
    <n v="1469913194"/>
    <n v="1467321194"/>
    <b v="0"/>
    <n v="4"/>
    <b v="0"/>
    <s v="technology/space exploration"/>
    <n v="0"/>
    <n v="22.75"/>
    <s v="03-Mar-1940"/>
    <x v="1"/>
    <x v="5"/>
    <x v="2"/>
  </r>
  <r>
    <n v="2659"/>
    <s v="test (Canceled)"/>
    <s v="test"/>
    <n v="49000"/>
    <n v="1333"/>
    <x v="1"/>
    <n v="0"/>
    <n v="0"/>
    <n v="1"/>
    <s v="US"/>
    <s v="USD"/>
    <n v="1429321210"/>
    <n v="1426729210"/>
    <b v="0"/>
    <n v="10"/>
    <b v="0"/>
    <s v="technology/space exploration"/>
    <n v="3"/>
    <n v="133.30000000000001"/>
    <s v="22-Jan-1939"/>
    <x v="0"/>
    <x v="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n v="0"/>
    <n v="1"/>
    <s v="US"/>
    <s v="USD"/>
    <n v="1448388418"/>
    <n v="1443200818"/>
    <b v="0"/>
    <n v="5"/>
    <b v="0"/>
    <s v="technology/space exploration"/>
    <n v="0"/>
    <n v="3.8"/>
    <s v="06-Jul-1939"/>
    <x v="0"/>
    <x v="1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"/>
    <n v="0"/>
    <b v="0"/>
    <s v="US"/>
    <s v="USD"/>
    <n v="1382742010"/>
    <n v="1380150010"/>
    <b v="0"/>
    <n v="60"/>
    <b v="1"/>
    <s v="technology/makerspaces"/>
    <n v="103"/>
    <n v="85.75"/>
    <s v="13-Oct-1937"/>
    <x v="3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"/>
    <n v="0"/>
    <b v="0"/>
    <s v="US"/>
    <s v="USD"/>
    <n v="1440179713"/>
    <n v="1437587713"/>
    <b v="0"/>
    <n v="80"/>
    <b v="1"/>
    <s v="technology/makerspaces"/>
    <n v="107"/>
    <n v="267"/>
    <s v="10-May-1939"/>
    <x v="0"/>
    <x v="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"/>
    <n v="0"/>
    <b v="0"/>
    <s v="CA"/>
    <s v="CAD"/>
    <n v="1441378800"/>
    <n v="1438873007"/>
    <b v="0"/>
    <n v="56"/>
    <b v="1"/>
    <s v="technology/makerspaces"/>
    <n v="105"/>
    <n v="373.56"/>
    <s v="23-May-1939"/>
    <x v="0"/>
    <x v="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"/>
    <n v="0"/>
    <b v="0"/>
    <s v="US"/>
    <s v="USD"/>
    <n v="1449644340"/>
    <n v="1446683797"/>
    <b v="0"/>
    <n v="104"/>
    <b v="1"/>
    <s v="technology/makerspaces"/>
    <n v="103"/>
    <n v="174.04"/>
    <s v="09-Aug-1939"/>
    <x v="0"/>
    <x v="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"/>
    <n v="0"/>
    <b v="0"/>
    <s v="US"/>
    <s v="USD"/>
    <n v="1430774974"/>
    <n v="1426886974"/>
    <b v="0"/>
    <n v="46"/>
    <b v="1"/>
    <s v="technology/makerspaces"/>
    <n v="123"/>
    <n v="93.7"/>
    <s v="23-Jan-1939"/>
    <x v="0"/>
    <x v="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"/>
    <n v="0"/>
    <b v="0"/>
    <s v="US"/>
    <s v="USD"/>
    <n v="1443214800"/>
    <n v="1440008439"/>
    <b v="0"/>
    <n v="206"/>
    <b v="1"/>
    <s v="technology/makerspaces"/>
    <n v="159"/>
    <n v="77.33"/>
    <s v="04-Jun-1939"/>
    <x v="0"/>
    <x v="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"/>
    <n v="0"/>
    <b v="0"/>
    <s v="US"/>
    <s v="USD"/>
    <n v="1455142416"/>
    <n v="1452550416"/>
    <b v="0"/>
    <n v="18"/>
    <b v="1"/>
    <s v="technology/makerspaces"/>
    <n v="111"/>
    <n v="92.22"/>
    <s v="07-Oct-1939"/>
    <x v="0"/>
    <x v="2"/>
    <x v="2"/>
  </r>
  <r>
    <n v="2668"/>
    <s v="UOttawa Makermobile"/>
    <s v="Creativity on the go! |_x000a_CrÃ©ativitÃ© en mouvement !"/>
    <n v="1000"/>
    <n v="1707"/>
    <x v="0"/>
    <n v="1"/>
    <n v="0"/>
    <b v="0"/>
    <s v="CA"/>
    <s v="CAD"/>
    <n v="1447079520"/>
    <n v="1443449265"/>
    <b v="0"/>
    <n v="28"/>
    <b v="1"/>
    <s v="technology/makerspaces"/>
    <n v="171"/>
    <n v="60.96"/>
    <s v="08-Jul-1939"/>
    <x v="0"/>
    <x v="1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"/>
    <n v="0"/>
    <b v="0"/>
    <s v="US"/>
    <s v="USD"/>
    <n v="1452387096"/>
    <n v="1447203096"/>
    <b v="0"/>
    <n v="11"/>
    <b v="1"/>
    <s v="technology/makerspaces"/>
    <n v="125"/>
    <n v="91"/>
    <s v="15-Aug-1939"/>
    <x v="0"/>
    <x v="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0"/>
    <n v="1"/>
    <b v="0"/>
    <s v="AU"/>
    <s v="AUD"/>
    <n v="1406593780"/>
    <n v="1404174580"/>
    <b v="1"/>
    <n v="60"/>
    <b v="0"/>
    <s v="technology/makerspaces"/>
    <n v="6"/>
    <n v="41.58"/>
    <s v="10-Jun-1938"/>
    <x v="2"/>
    <x v="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"/>
    <n v="1"/>
    <b v="0"/>
    <s v="US"/>
    <s v="USD"/>
    <n v="1419017880"/>
    <n v="1416419916"/>
    <b v="1"/>
    <n v="84"/>
    <b v="0"/>
    <s v="technology/makerspaces"/>
    <n v="11"/>
    <n v="33.76"/>
    <s v="11-Oct-1938"/>
    <x v="2"/>
    <x v="2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"/>
    <n v="1"/>
    <b v="0"/>
    <s v="US"/>
    <s v="USD"/>
    <n v="1451282400"/>
    <n v="1449436390"/>
    <b v="1"/>
    <n v="47"/>
    <b v="0"/>
    <s v="technology/makerspaces"/>
    <n v="33"/>
    <n v="70.62"/>
    <s v="06-Sep-1939"/>
    <x v="0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"/>
    <n v="1"/>
    <b v="0"/>
    <s v="US"/>
    <s v="USD"/>
    <n v="1414622700"/>
    <n v="1412081999"/>
    <b v="1"/>
    <n v="66"/>
    <b v="0"/>
    <s v="technology/makerspaces"/>
    <n v="28"/>
    <n v="167.15"/>
    <s v="28-Aug-1938"/>
    <x v="2"/>
    <x v="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"/>
    <n v="1"/>
    <b v="0"/>
    <s v="US"/>
    <s v="USD"/>
    <n v="1467694740"/>
    <n v="1465398670"/>
    <b v="1"/>
    <n v="171"/>
    <b v="0"/>
    <s v="technology/makerspaces"/>
    <n v="63"/>
    <n v="128.62"/>
    <s v="12-Feb-1940"/>
    <x v="1"/>
    <x v="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0"/>
    <n v="1"/>
    <b v="0"/>
    <s v="US"/>
    <s v="USD"/>
    <n v="1415655289"/>
    <n v="1413059689"/>
    <b v="1"/>
    <n v="29"/>
    <b v="0"/>
    <s v="technology/makerspaces"/>
    <n v="8"/>
    <n v="65.41"/>
    <s v="07-Sep-1938"/>
    <x v="2"/>
    <x v="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n v="0"/>
    <n v="1"/>
    <b v="0"/>
    <s v="CA"/>
    <s v="CAD"/>
    <n v="1463929174"/>
    <n v="1461337174"/>
    <b v="0"/>
    <n v="9"/>
    <b v="0"/>
    <s v="technology/makerspaces"/>
    <n v="50"/>
    <n v="117.56"/>
    <s v="03-Jan-1940"/>
    <x v="1"/>
    <x v="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"/>
    <n v="1"/>
    <b v="0"/>
    <s v="US"/>
    <s v="USD"/>
    <n v="1404348143"/>
    <n v="1401756143"/>
    <b v="0"/>
    <n v="27"/>
    <b v="0"/>
    <s v="technology/makerspaces"/>
    <n v="18"/>
    <n v="126.48"/>
    <s v="17-May-1938"/>
    <x v="2"/>
    <x v="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n v="1"/>
    <b v="0"/>
    <s v="ES"/>
    <s v="EUR"/>
    <n v="1443121765"/>
    <n v="1440529765"/>
    <b v="0"/>
    <n v="2"/>
    <b v="0"/>
    <s v="technology/makerspaces"/>
    <n v="0"/>
    <n v="550"/>
    <s v="09-Jun-1939"/>
    <x v="0"/>
    <x v="3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n v="1"/>
    <b v="0"/>
    <s v="US"/>
    <s v="USD"/>
    <n v="1425081694"/>
    <n v="1422489694"/>
    <b v="0"/>
    <n v="3"/>
    <b v="0"/>
    <s v="technology/makerspaces"/>
    <n v="0"/>
    <n v="44"/>
    <s v="10-Dec-1938"/>
    <x v="2"/>
    <x v="8"/>
    <x v="2"/>
  </r>
  <r>
    <n v="2680"/>
    <s v="iHeart Pillow"/>
    <s v="iHeartPillow, Connecting loved ones"/>
    <n v="32000"/>
    <n v="276"/>
    <x v="2"/>
    <n v="0"/>
    <n v="1"/>
    <b v="0"/>
    <s v="ES"/>
    <s v="EUR"/>
    <n v="1459915491"/>
    <n v="1457327091"/>
    <b v="0"/>
    <n v="4"/>
    <b v="0"/>
    <s v="technology/makerspaces"/>
    <n v="1"/>
    <n v="69"/>
    <s v="24-Nov-1939"/>
    <x v="0"/>
    <x v="11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0"/>
    <n v="1"/>
    <b v="0"/>
    <s v="US"/>
    <s v="USD"/>
    <n v="1405027750"/>
    <n v="1402867750"/>
    <b v="0"/>
    <n v="2"/>
    <b v="0"/>
    <s v="food/food trucks"/>
    <n v="1"/>
    <n v="27.5"/>
    <s v="28-May-1938"/>
    <x v="2"/>
    <x v="6"/>
    <x v="7"/>
  </r>
  <r>
    <n v="2682"/>
    <s v="Toastie's Gourmet Toast"/>
    <s v="Gourmet Toast is the culinary combination, neigh, perfection of America's most under-utilized snack: Toast."/>
    <n v="6000"/>
    <n v="1698"/>
    <x v="2"/>
    <n v="0"/>
    <n v="1"/>
    <b v="0"/>
    <s v="US"/>
    <s v="USD"/>
    <n v="1416635940"/>
    <n v="1413838540"/>
    <b v="0"/>
    <n v="20"/>
    <b v="0"/>
    <s v="food/food trucks"/>
    <n v="28"/>
    <n v="84.9"/>
    <s v="15-Sep-1938"/>
    <x v="2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n v="1"/>
    <b v="0"/>
    <s v="US"/>
    <s v="USD"/>
    <n v="1425233240"/>
    <n v="1422641240"/>
    <b v="0"/>
    <n v="3"/>
    <b v="0"/>
    <s v="food/food trucks"/>
    <n v="0"/>
    <n v="12"/>
    <s v="12-Dec-1938"/>
    <x v="2"/>
    <x v="8"/>
    <x v="7"/>
  </r>
  <r>
    <n v="2684"/>
    <s v="Ain't No Thang..."/>
    <s v="Not all wings are created equal. We believe ours take flight above the rest. Come judge for yourself. To us it Ain't No Thang..."/>
    <n v="70000"/>
    <n v="800"/>
    <x v="2"/>
    <n v="0"/>
    <n v="1"/>
    <b v="0"/>
    <s v="US"/>
    <s v="USD"/>
    <n v="1407621425"/>
    <n v="1404165425"/>
    <b v="0"/>
    <n v="4"/>
    <b v="0"/>
    <s v="food/food trucks"/>
    <n v="1"/>
    <n v="200"/>
    <s v="10-Jun-1938"/>
    <x v="2"/>
    <x v="3"/>
    <x v="7"/>
  </r>
  <r>
    <n v="2685"/>
    <s v="Nana's Home Cooking on Wheels"/>
    <s v="Home cooked meals made by Nana. Indiana's famous tenderloin sandwiches, Nana's homemade cole slaw and so much more."/>
    <n v="50000"/>
    <n v="10"/>
    <x v="2"/>
    <n v="0"/>
    <n v="1"/>
    <b v="0"/>
    <s v="US"/>
    <s v="USD"/>
    <n v="1430149330"/>
    <n v="1424968930"/>
    <b v="0"/>
    <n v="1"/>
    <b v="0"/>
    <s v="food/food trucks"/>
    <n v="0"/>
    <n v="10"/>
    <s v="04-Jan-1939"/>
    <x v="0"/>
    <x v="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n v="1"/>
    <b v="0"/>
    <s v="US"/>
    <s v="USD"/>
    <n v="1412119423"/>
    <n v="1410391423"/>
    <b v="0"/>
    <n v="0"/>
    <b v="0"/>
    <s v="food/food trucks"/>
    <n v="0"/>
    <e v="#DIV/0!"/>
    <s v="11-Aug-1938"/>
    <x v="2"/>
    <x v="4"/>
    <x v="7"/>
  </r>
  <r>
    <n v="2687"/>
    <s v="Munch Wagon"/>
    <s v="Your American Pizzas, Wings, Stuffed Gouda Burger, Sweet &amp; Russet Potato Fries served on a food Truck!!"/>
    <n v="15000"/>
    <n v="0"/>
    <x v="2"/>
    <n v="0"/>
    <n v="1"/>
    <b v="0"/>
    <s v="US"/>
    <s v="USD"/>
    <n v="1435591318"/>
    <n v="1432999318"/>
    <b v="0"/>
    <n v="0"/>
    <b v="0"/>
    <s v="food/food trucks"/>
    <n v="0"/>
    <e v="#DIV/0!"/>
    <s v="25-Mar-1939"/>
    <x v="0"/>
    <x v="5"/>
    <x v="7"/>
  </r>
  <r>
    <n v="2688"/>
    <s v="Mac N Cheez Food Truck"/>
    <s v="The amazing gourmet Mac N Cheez Food Truck Campaigne!"/>
    <n v="50000"/>
    <n v="74"/>
    <x v="2"/>
    <n v="0"/>
    <n v="1"/>
    <b v="0"/>
    <s v="US"/>
    <s v="USD"/>
    <n v="1424746800"/>
    <n v="1422067870"/>
    <b v="0"/>
    <n v="14"/>
    <b v="0"/>
    <s v="food/food trucks"/>
    <n v="0"/>
    <n v="5.29"/>
    <s v="06-Dec-1938"/>
    <x v="2"/>
    <x v="8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n v="1"/>
    <b v="0"/>
    <s v="US"/>
    <s v="USD"/>
    <n v="1469919890"/>
    <n v="1467327890"/>
    <b v="0"/>
    <n v="1"/>
    <b v="0"/>
    <s v="food/food trucks"/>
    <n v="0"/>
    <n v="1"/>
    <s v="03-Mar-1940"/>
    <x v="1"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"/>
    <n v="1"/>
    <b v="0"/>
    <s v="US"/>
    <s v="USD"/>
    <n v="1433298676"/>
    <n v="1429410676"/>
    <b v="0"/>
    <n v="118"/>
    <b v="0"/>
    <s v="food/food trucks"/>
    <n v="11"/>
    <n v="72.760000000000005"/>
    <s v="18-Feb-1939"/>
    <x v="0"/>
    <x v="7"/>
    <x v="7"/>
  </r>
  <r>
    <n v="2691"/>
    <s v="Cook"/>
    <s v="A Great New local Food Truck serving up ethnic fusion inspired eats in Ottawa."/>
    <n v="65000"/>
    <n v="35"/>
    <x v="2"/>
    <n v="0"/>
    <n v="1"/>
    <b v="0"/>
    <s v="CA"/>
    <s v="CAD"/>
    <n v="1431278557"/>
    <n v="1427390557"/>
    <b v="0"/>
    <n v="2"/>
    <b v="0"/>
    <s v="food/food trucks"/>
    <n v="0"/>
    <n v="17.5"/>
    <s v="28-Jan-1939"/>
    <x v="0"/>
    <x v="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0"/>
    <n v="1"/>
    <b v="0"/>
    <s v="US"/>
    <s v="USD"/>
    <n v="1427266860"/>
    <n v="1424678460"/>
    <b v="0"/>
    <n v="1"/>
    <b v="0"/>
    <s v="food/food trucks"/>
    <n v="1"/>
    <n v="25"/>
    <s v="01-Jan-1939"/>
    <x v="0"/>
    <x v="9"/>
    <x v="7"/>
  </r>
  <r>
    <n v="2693"/>
    <s v="Chili dog"/>
    <s v="I want to start a food truck that specializes in chili cheese dogs, using new kinds of meats, cheeses and toppings you wouldn't imagine"/>
    <n v="5000"/>
    <n v="40"/>
    <x v="2"/>
    <n v="0"/>
    <n v="1"/>
    <b v="0"/>
    <s v="US"/>
    <s v="USD"/>
    <n v="1407899966"/>
    <n v="1405307966"/>
    <b v="0"/>
    <n v="3"/>
    <b v="0"/>
    <s v="food/food trucks"/>
    <n v="1"/>
    <n v="13.33"/>
    <s v="22-Jun-1938"/>
    <x v="2"/>
    <x v="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n v="1"/>
    <b v="0"/>
    <s v="US"/>
    <s v="USD"/>
    <n v="1411701739"/>
    <n v="1409109739"/>
    <b v="0"/>
    <n v="1"/>
    <b v="0"/>
    <s v="food/food trucks"/>
    <n v="0"/>
    <n v="1"/>
    <s v="30-Jul-1938"/>
    <x v="2"/>
    <x v="10"/>
    <x v="7"/>
  </r>
  <r>
    <n v="2695"/>
    <s v="Fat daddy mac food truck"/>
    <s v="I am creating food magic on the go! Amazing food isn't just for sitdown restaraunts anymore!"/>
    <n v="15000"/>
    <n v="71"/>
    <x v="2"/>
    <n v="0"/>
    <n v="1"/>
    <b v="0"/>
    <s v="US"/>
    <s v="USD"/>
    <n v="1428981718"/>
    <n v="1423801318"/>
    <b v="0"/>
    <n v="3"/>
    <b v="0"/>
    <s v="food/food trucks"/>
    <n v="0"/>
    <n v="23.67"/>
    <s v="24-Dec-1938"/>
    <x v="2"/>
    <x v="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0"/>
    <n v="1"/>
    <b v="0"/>
    <s v="US"/>
    <s v="USD"/>
    <n v="1419538560"/>
    <n v="1416600960"/>
    <b v="0"/>
    <n v="38"/>
    <b v="0"/>
    <s v="food/food trucks"/>
    <n v="6"/>
    <n v="89.21"/>
    <s v="13-Oct-1938"/>
    <x v="2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"/>
    <n v="1"/>
    <b v="0"/>
    <s v="US"/>
    <s v="USD"/>
    <n v="1438552800"/>
    <n v="1435876423"/>
    <b v="0"/>
    <n v="52"/>
    <b v="0"/>
    <s v="food/food trucks"/>
    <n v="26"/>
    <n v="116.56"/>
    <s v="23-Apr-1939"/>
    <x v="0"/>
    <x v="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n v="1"/>
    <b v="0"/>
    <s v="US"/>
    <s v="USD"/>
    <n v="1403904808"/>
    <n v="1401312808"/>
    <b v="0"/>
    <n v="2"/>
    <b v="0"/>
    <s v="food/food trucks"/>
    <n v="0"/>
    <n v="13.01"/>
    <s v="13-May-1938"/>
    <x v="2"/>
    <x v="6"/>
    <x v="7"/>
  </r>
  <r>
    <n v="2699"/>
    <s v="my bakery truck"/>
    <s v="Hi, I want make my first bakery. Food truck was great, but I not have a car licence. So, help me to be my dream!"/>
    <n v="2"/>
    <n v="0"/>
    <x v="2"/>
    <n v="0"/>
    <n v="1"/>
    <b v="0"/>
    <s v="CA"/>
    <s v="CAD"/>
    <n v="1407533463"/>
    <n v="1404941463"/>
    <b v="0"/>
    <n v="0"/>
    <b v="0"/>
    <s v="food/food trucks"/>
    <n v="0"/>
    <e v="#DIV/0!"/>
    <s v="18-Jun-1938"/>
    <x v="2"/>
    <x v="3"/>
    <x v="7"/>
  </r>
  <r>
    <n v="2700"/>
    <s v="Holly's Hot Stuff"/>
    <s v="I currently own and operate a hot dog cart. I am hoping to purchase a used food truck so I can do business year round!"/>
    <n v="9999"/>
    <n v="70"/>
    <x v="2"/>
    <n v="0"/>
    <n v="1"/>
    <b v="0"/>
    <s v="US"/>
    <s v="USD"/>
    <n v="1411073972"/>
    <n v="1408481972"/>
    <b v="0"/>
    <n v="4"/>
    <b v="0"/>
    <s v="food/food trucks"/>
    <n v="1"/>
    <n v="17.5"/>
    <s v="23-Jul-1938"/>
    <x v="2"/>
    <x v="1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"/>
    <n v="0"/>
    <b v="0"/>
    <s v="IE"/>
    <s v="EUR"/>
    <n v="1491586534"/>
    <n v="1488911734"/>
    <b v="0"/>
    <n v="46"/>
    <b v="0"/>
    <s v="theater/spaces"/>
    <n v="46"/>
    <n v="34.130000000000003"/>
    <s v="05-Oct-1940"/>
    <x v="1"/>
    <x v="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"/>
    <n v="0"/>
    <b v="0"/>
    <s v="US"/>
    <s v="USD"/>
    <n v="1491416077"/>
    <n v="1488827677"/>
    <b v="1"/>
    <n v="26"/>
    <b v="0"/>
    <s v="theater/spaces"/>
    <n v="34"/>
    <n v="132.35"/>
    <s v="04-Oct-1940"/>
    <x v="1"/>
    <x v="2"/>
    <x v="1"/>
  </r>
  <r>
    <n v="2703"/>
    <s v="Bisagra Teatro: Foro Multidisciplinario"/>
    <s v="Â¡Tu nuevo espacio cultural multidisciplinario en el centro de Pachuca, Hidalgo"/>
    <n v="40000"/>
    <n v="41500"/>
    <x v="3"/>
    <n v="0"/>
    <n v="0"/>
    <b v="0"/>
    <s v="MX"/>
    <s v="MXN"/>
    <n v="1490196830"/>
    <n v="1485016430"/>
    <b v="0"/>
    <n v="45"/>
    <b v="0"/>
    <s v="theater/spaces"/>
    <n v="104"/>
    <n v="922.22"/>
    <s v="27-Aug-1940"/>
    <x v="1"/>
    <x v="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0"/>
    <n v="0"/>
    <b v="0"/>
    <s v="US"/>
    <s v="USD"/>
    <n v="1491421314"/>
    <n v="1487709714"/>
    <b v="0"/>
    <n v="7"/>
    <b v="0"/>
    <s v="theater/spaces"/>
    <n v="6"/>
    <n v="163.57"/>
    <s v="23-Sep-1940"/>
    <x v="1"/>
    <x v="1"/>
    <x v="1"/>
  </r>
  <r>
    <n v="2705"/>
    <s v="Fischer Theatre Marquee"/>
    <s v="Help light the lights at the historic Fischer Theatre in Danville, IL."/>
    <n v="16500"/>
    <n v="1739"/>
    <x v="3"/>
    <n v="0"/>
    <n v="0"/>
    <b v="0"/>
    <s v="US"/>
    <s v="USD"/>
    <n v="1490389158"/>
    <n v="1486504758"/>
    <b v="0"/>
    <n v="8"/>
    <b v="0"/>
    <s v="theater/spaces"/>
    <n v="11"/>
    <n v="217.38"/>
    <s v="11-Sep-1940"/>
    <x v="1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"/>
    <n v="0"/>
    <b v="0"/>
    <s v="US"/>
    <s v="USD"/>
    <n v="1413442740"/>
    <n v="1410937483"/>
    <b v="1"/>
    <n v="263"/>
    <b v="1"/>
    <s v="theater/spaces"/>
    <n v="112"/>
    <n v="149.44"/>
    <s v="17-Aug-1938"/>
    <x v="2"/>
    <x v="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1"/>
    <n v="0"/>
    <b v="0"/>
    <s v="US"/>
    <s v="USD"/>
    <n v="1369637940"/>
    <n v="1367088443"/>
    <b v="1"/>
    <n v="394"/>
    <b v="1"/>
    <s v="theater/spaces"/>
    <n v="351"/>
    <n v="71.239999999999995"/>
    <s v="04-Jun-1937"/>
    <x v="3"/>
    <x v="3"/>
    <x v="1"/>
  </r>
  <r>
    <n v="2708"/>
    <s v="Angel Comedy Club"/>
    <s v="Angel Comedy Club: A permanent home for Londonâ€™s loveliest comedy night - a community comedy club"/>
    <n v="20000"/>
    <n v="46643.07"/>
    <x v="0"/>
    <n v="1"/>
    <n v="0"/>
    <b v="0"/>
    <s v="GB"/>
    <s v="GBP"/>
    <n v="1469119526"/>
    <n v="1463935526"/>
    <b v="1"/>
    <n v="1049"/>
    <b v="1"/>
    <s v="theater/spaces"/>
    <n v="233"/>
    <n v="44.46"/>
    <s v="29-Jan-1940"/>
    <x v="1"/>
    <x v="9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"/>
    <n v="0"/>
    <b v="0"/>
    <s v="US"/>
    <s v="USD"/>
    <n v="1475553540"/>
    <n v="1472528141"/>
    <b v="1"/>
    <n v="308"/>
    <b v="1"/>
    <s v="theater/spaces"/>
    <n v="102"/>
    <n v="164.94"/>
    <s v="24-Apr-1940"/>
    <x v="1"/>
    <x v="0"/>
    <x v="1"/>
  </r>
  <r>
    <n v="2710"/>
    <s v="House of Yes"/>
    <s v="Building Brooklyn's own creative venue for circus, theater and events of all types."/>
    <n v="60000"/>
    <n v="92340.21"/>
    <x v="0"/>
    <n v="1"/>
    <n v="0"/>
    <b v="0"/>
    <s v="US"/>
    <s v="USD"/>
    <n v="1407549600"/>
    <n v="1404797428"/>
    <b v="1"/>
    <n v="1088"/>
    <b v="1"/>
    <s v="theater/spaces"/>
    <n v="154"/>
    <n v="84.87"/>
    <s v="16-Jun-1938"/>
    <x v="2"/>
    <x v="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n v="1"/>
    <n v="0"/>
    <b v="0"/>
    <s v="GB"/>
    <s v="GBP"/>
    <n v="1403301660"/>
    <n v="1400694790"/>
    <b v="1"/>
    <n v="73"/>
    <b v="1"/>
    <s v="theater/spaces"/>
    <n v="101"/>
    <n v="53.95"/>
    <s v="06-May-1938"/>
    <x v="2"/>
    <x v="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"/>
    <n v="0"/>
    <b v="0"/>
    <s v="US"/>
    <s v="USD"/>
    <n v="1373738400"/>
    <n v="1370568560"/>
    <b v="1"/>
    <n v="143"/>
    <b v="1"/>
    <s v="theater/spaces"/>
    <n v="131"/>
    <n v="50.53"/>
    <s v="09-Jul-1937"/>
    <x v="3"/>
    <x v="1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"/>
    <n v="0"/>
    <b v="0"/>
    <s v="US"/>
    <s v="USD"/>
    <n v="1450971684"/>
    <n v="1447515684"/>
    <b v="1"/>
    <n v="1420"/>
    <b v="1"/>
    <s v="theater/spaces"/>
    <n v="102"/>
    <n v="108"/>
    <s v="18-Aug-1939"/>
    <x v="0"/>
    <x v="4"/>
    <x v="1"/>
  </r>
  <r>
    <n v="2714"/>
    <s v="The Crane Theater"/>
    <s v="The Crane will be the new home for independent theater in Northeast Minneapolis"/>
    <n v="25000"/>
    <n v="29089"/>
    <x v="0"/>
    <n v="1"/>
    <n v="0"/>
    <b v="0"/>
    <s v="US"/>
    <s v="USD"/>
    <n v="1476486000"/>
    <n v="1474040596"/>
    <b v="1"/>
    <n v="305"/>
    <b v="1"/>
    <s v="theater/spaces"/>
    <n v="116"/>
    <n v="95.37"/>
    <s v="09-May-1940"/>
    <x v="1"/>
    <x v="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1"/>
    <n v="0"/>
    <b v="0"/>
    <s v="US"/>
    <s v="USD"/>
    <n v="1456047228"/>
    <n v="1453109628"/>
    <b v="1"/>
    <n v="551"/>
    <b v="1"/>
    <s v="theater/spaces"/>
    <n v="265"/>
    <n v="57.63"/>
    <s v="13-Oct-1939"/>
    <x v="0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"/>
    <n v="0"/>
    <b v="0"/>
    <s v="DE"/>
    <s v="EUR"/>
    <n v="1444291193"/>
    <n v="1441699193"/>
    <b v="1"/>
    <n v="187"/>
    <b v="1"/>
    <s v="theater/spaces"/>
    <n v="120"/>
    <n v="64.16"/>
    <s v="20-Jun-1939"/>
    <x v="0"/>
    <x v="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n v="1"/>
    <n v="0"/>
    <b v="0"/>
    <s v="US"/>
    <s v="USD"/>
    <n v="1417906649"/>
    <n v="1414015049"/>
    <b v="1"/>
    <n v="325"/>
    <b v="1"/>
    <s v="theater/spaces"/>
    <n v="120"/>
    <n v="92.39"/>
    <s v="17-Sep-1938"/>
    <x v="2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n v="1"/>
    <n v="0"/>
    <b v="0"/>
    <s v="US"/>
    <s v="USD"/>
    <n v="1462316400"/>
    <n v="1459865945"/>
    <b v="1"/>
    <n v="148"/>
    <b v="1"/>
    <s v="theater/spaces"/>
    <n v="104"/>
    <n v="125.98"/>
    <s v="19-Dec-1939"/>
    <x v="0"/>
    <x v="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"/>
    <n v="0"/>
    <b v="0"/>
    <s v="US"/>
    <s v="USD"/>
    <n v="1460936694"/>
    <n v="1455756294"/>
    <b v="0"/>
    <n v="69"/>
    <b v="1"/>
    <s v="theater/spaces"/>
    <n v="109"/>
    <n v="94.64"/>
    <s v="08-Nov-1939"/>
    <x v="0"/>
    <x v="11"/>
    <x v="1"/>
  </r>
  <r>
    <n v="2720"/>
    <s v="The Comedy Project"/>
    <s v="An improv, sketch and experimental comedy and cocktail venue in downtown Grand Rapids, Michigan"/>
    <n v="25000"/>
    <n v="29531"/>
    <x v="0"/>
    <n v="1"/>
    <n v="0"/>
    <b v="0"/>
    <s v="US"/>
    <s v="USD"/>
    <n v="1478866253"/>
    <n v="1476270653"/>
    <b v="0"/>
    <n v="173"/>
    <b v="1"/>
    <s v="theater/spaces"/>
    <n v="118"/>
    <n v="170.7"/>
    <s v="31-May-1940"/>
    <x v="1"/>
    <x v="6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"/>
    <n v="0"/>
    <b v="0"/>
    <s v="GB"/>
    <s v="GBP"/>
    <n v="1378494000"/>
    <n v="1375880598"/>
    <b v="0"/>
    <n v="269"/>
    <b v="1"/>
    <s v="technology/hardware"/>
    <n v="1462"/>
    <n v="40.76"/>
    <s v="31-Aug-1937"/>
    <x v="3"/>
    <x v="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1"/>
    <n v="0"/>
    <b v="0"/>
    <s v="US"/>
    <s v="USD"/>
    <n v="1485722053"/>
    <n v="1480538053"/>
    <b v="0"/>
    <n v="185"/>
    <b v="1"/>
    <s v="technology/hardware"/>
    <n v="253"/>
    <n v="68.25"/>
    <s v="13-Jul-1940"/>
    <x v="1"/>
    <x v="1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"/>
    <n v="0"/>
    <b v="0"/>
    <s v="US"/>
    <s v="USD"/>
    <n v="1420060088"/>
    <n v="1414872488"/>
    <b v="0"/>
    <n v="176"/>
    <b v="1"/>
    <s v="technology/hardware"/>
    <n v="140"/>
    <n v="95.49"/>
    <s v="25-Sep-1938"/>
    <x v="2"/>
    <x v="1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1"/>
    <n v="0"/>
    <b v="0"/>
    <s v="GB"/>
    <s v="GBP"/>
    <n v="1439625059"/>
    <n v="1436860259"/>
    <b v="0"/>
    <n v="1019"/>
    <b v="1"/>
    <s v="technology/hardware"/>
    <n v="297"/>
    <n v="7.19"/>
    <s v="03-May-1939"/>
    <x v="0"/>
    <x v="6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n v="1"/>
    <n v="0"/>
    <b v="0"/>
    <s v="CA"/>
    <s v="CAD"/>
    <n v="1488390735"/>
    <n v="1484070735"/>
    <b v="0"/>
    <n v="113"/>
    <b v="1"/>
    <s v="technology/hardware"/>
    <n v="145"/>
    <n v="511.65"/>
    <s v="17-Aug-1940"/>
    <x v="1"/>
    <x v="4"/>
    <x v="2"/>
  </r>
  <r>
    <n v="2726"/>
    <s v="Krimston TWO - Dual SIM case for iPhone"/>
    <s v="Krimston TWO: iPhone Dual SIM Case"/>
    <n v="100000"/>
    <n v="105745"/>
    <x v="0"/>
    <n v="1"/>
    <n v="0"/>
    <b v="0"/>
    <s v="US"/>
    <s v="USD"/>
    <n v="1461333311"/>
    <n v="1458741311"/>
    <b v="0"/>
    <n v="404"/>
    <b v="1"/>
    <s v="technology/hardware"/>
    <n v="106"/>
    <n v="261.75"/>
    <s v="08-Dec-1939"/>
    <x v="0"/>
    <x v="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1"/>
    <n v="0"/>
    <b v="0"/>
    <s v="US"/>
    <s v="USD"/>
    <n v="1438964063"/>
    <n v="1436804063"/>
    <b v="0"/>
    <n v="707"/>
    <b v="1"/>
    <s v="technology/hardware"/>
    <n v="493"/>
    <n v="69.760000000000005"/>
    <s v="03-May-1939"/>
    <x v="0"/>
    <x v="6"/>
    <x v="2"/>
  </r>
  <r>
    <n v="2728"/>
    <s v="Multi-Function SSD Shield for the Raspberry Pi 2"/>
    <s v="SSD, WiFi, RTC w/Battery and high power USB all in one shield."/>
    <n v="15000"/>
    <n v="30274"/>
    <x v="0"/>
    <n v="1"/>
    <n v="0"/>
    <b v="0"/>
    <s v="US"/>
    <s v="USD"/>
    <n v="1451485434"/>
    <n v="1448461434"/>
    <b v="0"/>
    <n v="392"/>
    <b v="1"/>
    <s v="technology/hardware"/>
    <n v="202"/>
    <n v="77.23"/>
    <s v="27-Aug-1939"/>
    <x v="0"/>
    <x v="4"/>
    <x v="2"/>
  </r>
  <r>
    <n v="2729"/>
    <s v="McChi Luggage: It's a Luggage, USB Charger and a Table Top"/>
    <s v="A luggage that is more than a luggage! It is what you want it to be."/>
    <n v="7500"/>
    <n v="7833"/>
    <x v="0"/>
    <n v="1"/>
    <n v="0"/>
    <b v="0"/>
    <s v="US"/>
    <s v="USD"/>
    <n v="1430459197"/>
    <n v="1427867197"/>
    <b v="0"/>
    <n v="23"/>
    <b v="1"/>
    <s v="technology/hardware"/>
    <n v="104"/>
    <n v="340.57"/>
    <s v="02-Feb-1939"/>
    <x v="0"/>
    <x v="7"/>
    <x v="2"/>
  </r>
  <r>
    <n v="2730"/>
    <s v="Yaba - Portable Speaker &amp; Guitar Amp"/>
    <s v="The world's most powerful portable speaker and guitar amplifier. Turns any surface into a speaker."/>
    <n v="27000"/>
    <n v="45979.01"/>
    <x v="0"/>
    <n v="1"/>
    <n v="0"/>
    <b v="0"/>
    <s v="US"/>
    <s v="USD"/>
    <n v="1366635575"/>
    <n v="1363611575"/>
    <b v="0"/>
    <n v="682"/>
    <b v="1"/>
    <s v="technology/hardware"/>
    <n v="170"/>
    <n v="67.42"/>
    <s v="01-May-1937"/>
    <x v="3"/>
    <x v="6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"/>
    <n v="0"/>
    <b v="0"/>
    <s v="US"/>
    <s v="USD"/>
    <n v="1413604800"/>
    <n v="1408624622"/>
    <b v="0"/>
    <n v="37"/>
    <b v="1"/>
    <s v="technology/hardware"/>
    <n v="104"/>
    <n v="845.7"/>
    <s v="25-Jul-1938"/>
    <x v="2"/>
    <x v="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"/>
    <n v="0"/>
    <b v="0"/>
    <s v="US"/>
    <s v="USD"/>
    <n v="1369699200"/>
    <n v="1366917828"/>
    <b v="0"/>
    <n v="146"/>
    <b v="1"/>
    <s v="technology/hardware"/>
    <n v="118"/>
    <n v="97.19"/>
    <s v="03-Jun-1937"/>
    <x v="3"/>
    <x v="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"/>
    <n v="0"/>
    <b v="0"/>
    <s v="US"/>
    <s v="USD"/>
    <n v="1428643974"/>
    <n v="1423463574"/>
    <b v="0"/>
    <n v="119"/>
    <b v="1"/>
    <s v="technology/hardware"/>
    <n v="108"/>
    <n v="451.84"/>
    <s v="20-Dec-1938"/>
    <x v="2"/>
    <x v="8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"/>
    <n v="0"/>
    <b v="0"/>
    <s v="US"/>
    <s v="USD"/>
    <n v="1476395940"/>
    <n v="1473782592"/>
    <b v="0"/>
    <n v="163"/>
    <b v="1"/>
    <s v="technology/hardware"/>
    <n v="2260300"/>
    <n v="138.66999999999999"/>
    <s v="06-May-1940"/>
    <x v="1"/>
    <x v="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1"/>
    <n v="0"/>
    <b v="0"/>
    <s v="GB"/>
    <s v="GBP"/>
    <n v="1363204800"/>
    <n v="1360551250"/>
    <b v="0"/>
    <n v="339"/>
    <b v="1"/>
    <s v="technology/hardware"/>
    <n v="978"/>
    <n v="21.64"/>
    <s v="31-Mar-1937"/>
    <x v="3"/>
    <x v="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"/>
    <n v="0"/>
    <b v="0"/>
    <s v="CA"/>
    <s v="CAD"/>
    <n v="1398268773"/>
    <n v="1395676773"/>
    <b v="0"/>
    <n v="58"/>
    <b v="1"/>
    <s v="technology/hardware"/>
    <n v="123"/>
    <n v="169.52"/>
    <s v="17-Mar-1938"/>
    <x v="2"/>
    <x v="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"/>
    <n v="0"/>
    <b v="0"/>
    <s v="US"/>
    <s v="USD"/>
    <n v="1389812400"/>
    <n v="1386108087"/>
    <b v="0"/>
    <n v="456"/>
    <b v="1"/>
    <s v="technology/hardware"/>
    <n v="246"/>
    <n v="161.88"/>
    <s v="12-Dec-1937"/>
    <x v="3"/>
    <x v="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"/>
    <n v="0"/>
    <b v="0"/>
    <s v="US"/>
    <s v="USD"/>
    <n v="1478402804"/>
    <n v="1473218804"/>
    <b v="0"/>
    <n v="15"/>
    <b v="1"/>
    <s v="technology/hardware"/>
    <n v="148"/>
    <n v="493.13"/>
    <s v="01-May-1940"/>
    <x v="1"/>
    <x v="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1"/>
    <n v="0"/>
    <b v="0"/>
    <s v="GB"/>
    <s v="GBP"/>
    <n v="1399324717"/>
    <n v="1395436717"/>
    <b v="0"/>
    <n v="191"/>
    <b v="1"/>
    <s v="technology/hardware"/>
    <n v="384"/>
    <n v="22.12"/>
    <s v="15-Mar-1938"/>
    <x v="2"/>
    <x v="5"/>
    <x v="2"/>
  </r>
  <r>
    <n v="2740"/>
    <s v="Vertical Garden Prototype"/>
    <s v="I am interested in testing the plant yields of this vertical garden as well as some other applications"/>
    <n v="300"/>
    <n v="310"/>
    <x v="0"/>
    <n v="1"/>
    <n v="0"/>
    <b v="0"/>
    <s v="US"/>
    <s v="USD"/>
    <n v="1426117552"/>
    <n v="1423529152"/>
    <b v="0"/>
    <n v="17"/>
    <b v="1"/>
    <s v="technology/hardware"/>
    <n v="103"/>
    <n v="18.239999999999998"/>
    <s v="21-Dec-1938"/>
    <x v="2"/>
    <x v="8"/>
    <x v="2"/>
  </r>
  <r>
    <n v="2741"/>
    <s v="Mrs. Brown and Her Lost Puppy."/>
    <s v="Help me publish my 1st children's book as an aspiring author!"/>
    <n v="8000"/>
    <n v="35"/>
    <x v="2"/>
    <n v="0"/>
    <n v="1"/>
    <b v="0"/>
    <s v="US"/>
    <s v="USD"/>
    <n v="1413770820"/>
    <n v="1412005602"/>
    <b v="0"/>
    <n v="4"/>
    <b v="0"/>
    <s v="publishing/children's books"/>
    <n v="0"/>
    <n v="8.75"/>
    <s v="28-Aug-1938"/>
    <x v="2"/>
    <x v="4"/>
    <x v="3"/>
  </r>
  <r>
    <n v="2742"/>
    <s v="What a Zoo!"/>
    <s v="The pachyderms at the Denver Zoo are moving. Follow along on the convoluted journey to their new home."/>
    <n v="2500"/>
    <n v="731"/>
    <x v="2"/>
    <n v="0"/>
    <n v="1"/>
    <b v="0"/>
    <s v="US"/>
    <s v="USD"/>
    <n v="1337102187"/>
    <n v="1335892587"/>
    <b v="0"/>
    <n v="18"/>
    <b v="0"/>
    <s v="publishing/children's books"/>
    <n v="29"/>
    <n v="40.61"/>
    <s v="27-Jul-1936"/>
    <x v="4"/>
    <x v="10"/>
    <x v="3"/>
  </r>
  <r>
    <n v="2743"/>
    <s v="St. Nick Jr"/>
    <s v="One Christmas every child was naughty, and Santa's son _x000a_St. Nick Jr sacrifices all his gifts over his whole life, for the children"/>
    <n v="5999"/>
    <n v="0"/>
    <x v="2"/>
    <n v="0"/>
    <n v="1"/>
    <b v="0"/>
    <s v="US"/>
    <s v="USD"/>
    <n v="1476863607"/>
    <n v="1474271607"/>
    <b v="0"/>
    <n v="0"/>
    <b v="0"/>
    <s v="publishing/children's books"/>
    <n v="0"/>
    <e v="#DIV/0!"/>
    <s v="11-May-1940"/>
    <x v="1"/>
    <x v="6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0"/>
    <n v="1"/>
    <b v="0"/>
    <s v="US"/>
    <s v="USD"/>
    <n v="1330478998"/>
    <n v="1327886998"/>
    <b v="0"/>
    <n v="22"/>
    <b v="0"/>
    <s v="publishing/children's books"/>
    <n v="5"/>
    <n v="37.950000000000003"/>
    <s v="08-May-1936"/>
    <x v="4"/>
    <x v="6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"/>
    <n v="1"/>
    <b v="0"/>
    <s v="US"/>
    <s v="USD"/>
    <n v="1342309368"/>
    <n v="1337125368"/>
    <b v="0"/>
    <n v="49"/>
    <b v="0"/>
    <s v="publishing/children's books"/>
    <n v="22"/>
    <n v="35.729999999999997"/>
    <s v="09-Aug-1936"/>
    <x v="4"/>
    <x v="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"/>
    <n v="1"/>
    <b v="0"/>
    <s v="US"/>
    <s v="USD"/>
    <n v="1409337911"/>
    <n v="1406745911"/>
    <b v="0"/>
    <n v="19"/>
    <b v="0"/>
    <s v="publishing/children's books"/>
    <n v="27"/>
    <n v="42.16"/>
    <s v="06-Jul-1938"/>
    <x v="2"/>
    <x v="1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"/>
    <n v="1"/>
    <b v="0"/>
    <s v="US"/>
    <s v="USD"/>
    <n v="1339816200"/>
    <n v="1337095997"/>
    <b v="0"/>
    <n v="4"/>
    <b v="0"/>
    <s v="publishing/children's books"/>
    <n v="28"/>
    <n v="35"/>
    <s v="08-Aug-1936"/>
    <x v="4"/>
    <x v="4"/>
    <x v="3"/>
  </r>
  <r>
    <n v="2748"/>
    <s v="Native American Language Book for Children"/>
    <s v="Interactive Book with Audio to learn the Ojibwe Language for Children.  Website, Ebook and more!"/>
    <n v="5000"/>
    <n v="53"/>
    <x v="2"/>
    <n v="0"/>
    <n v="1"/>
    <b v="0"/>
    <s v="US"/>
    <s v="USD"/>
    <n v="1472835802"/>
    <n v="1470243802"/>
    <b v="0"/>
    <n v="4"/>
    <b v="0"/>
    <s v="publishing/children's books"/>
    <n v="1"/>
    <n v="13.25"/>
    <s v="01-Apr-1940"/>
    <x v="1"/>
    <x v="0"/>
    <x v="3"/>
  </r>
  <r>
    <n v="2749"/>
    <s v="A Tree is a Tree, no matter what you see.  CHILDREN'S BOOK"/>
    <s v="Self-publishing my children's book."/>
    <n v="10000"/>
    <n v="110"/>
    <x v="2"/>
    <n v="0"/>
    <n v="1"/>
    <b v="0"/>
    <s v="US"/>
    <s v="USD"/>
    <n v="1428171037"/>
    <n v="1425582637"/>
    <b v="0"/>
    <n v="2"/>
    <b v="0"/>
    <s v="publishing/children's books"/>
    <n v="1"/>
    <n v="55"/>
    <s v="10-Jan-1939"/>
    <x v="0"/>
    <x v="9"/>
    <x v="3"/>
  </r>
  <r>
    <n v="2750"/>
    <s v="My Child, My Blessing"/>
    <s v="This is a journal where parents daily write something positive about their child.  Places for pictures, too."/>
    <n v="1999"/>
    <n v="0"/>
    <x v="2"/>
    <n v="0"/>
    <n v="1"/>
    <b v="0"/>
    <s v="US"/>
    <s v="USD"/>
    <n v="1341086400"/>
    <n v="1340055345"/>
    <b v="0"/>
    <n v="0"/>
    <b v="0"/>
    <s v="publishing/children's books"/>
    <n v="0"/>
    <e v="#DIV/0!"/>
    <s v="07-Sep-1936"/>
    <x v="4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n v="1"/>
    <b v="0"/>
    <s v="US"/>
    <s v="USD"/>
    <n v="1403039842"/>
    <n v="1397855842"/>
    <b v="0"/>
    <n v="0"/>
    <b v="0"/>
    <s v="publishing/children's books"/>
    <n v="0"/>
    <e v="#DIV/0!"/>
    <s v="08-Apr-1938"/>
    <x v="2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"/>
    <n v="1"/>
    <b v="0"/>
    <s v="US"/>
    <s v="USD"/>
    <n v="1324232504"/>
    <n v="1320776504"/>
    <b v="0"/>
    <n v="14"/>
    <b v="0"/>
    <s v="publishing/children's books"/>
    <n v="11"/>
    <n v="39.29"/>
    <s v="27-Feb-1936"/>
    <x v="4"/>
    <x v="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"/>
    <n v="1"/>
    <b v="0"/>
    <s v="US"/>
    <s v="USD"/>
    <n v="1346017023"/>
    <n v="1343425023"/>
    <b v="0"/>
    <n v="8"/>
    <b v="0"/>
    <s v="publishing/children's books"/>
    <n v="19"/>
    <n v="47.5"/>
    <s v="11-Oct-1936"/>
    <x v="4"/>
    <x v="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n v="1"/>
    <b v="0"/>
    <s v="US"/>
    <s v="USD"/>
    <n v="1410448551"/>
    <n v="1407856551"/>
    <b v="0"/>
    <n v="0"/>
    <b v="0"/>
    <s v="publishing/children's books"/>
    <n v="0"/>
    <e v="#DIV/0!"/>
    <s v="17-Jul-1938"/>
    <x v="2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0"/>
    <n v="1"/>
    <b v="0"/>
    <s v="IE"/>
    <s v="EUR"/>
    <n v="1428519527"/>
    <n v="1425927527"/>
    <b v="0"/>
    <n v="15"/>
    <b v="0"/>
    <s v="publishing/children's books"/>
    <n v="52"/>
    <n v="17.329999999999998"/>
    <s v="14-Jan-1939"/>
    <x v="0"/>
    <x v="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n v="0"/>
    <n v="1"/>
    <b v="0"/>
    <s v="US"/>
    <s v="USD"/>
    <n v="1389476201"/>
    <n v="1386884201"/>
    <b v="0"/>
    <n v="33"/>
    <b v="0"/>
    <s v="publishing/children's books"/>
    <n v="10"/>
    <n v="31.76"/>
    <s v="19-Dec-1937"/>
    <x v="3"/>
    <x v="8"/>
    <x v="3"/>
  </r>
  <r>
    <n v="2757"/>
    <s v="C is for Crooked"/>
    <s v="A children's letter book that Lampoons Hillary Clinton"/>
    <n v="1500"/>
    <n v="10"/>
    <x v="2"/>
    <n v="0"/>
    <n v="1"/>
    <b v="0"/>
    <s v="US"/>
    <s v="USD"/>
    <n v="1470498332"/>
    <n v="1469202332"/>
    <b v="0"/>
    <n v="2"/>
    <b v="0"/>
    <s v="publishing/children's books"/>
    <n v="1"/>
    <n v="5"/>
    <s v="22-Mar-1940"/>
    <x v="1"/>
    <x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"/>
    <n v="1"/>
    <b v="0"/>
    <s v="AU"/>
    <s v="AUD"/>
    <n v="1476095783"/>
    <n v="1474886183"/>
    <b v="0"/>
    <n v="6"/>
    <b v="0"/>
    <s v="publishing/children's books"/>
    <n v="12"/>
    <n v="39"/>
    <s v="17-May-1940"/>
    <x v="1"/>
    <x v="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"/>
    <n v="1"/>
    <b v="0"/>
    <s v="AU"/>
    <s v="AUD"/>
    <n v="1468658866"/>
    <n v="1464943666"/>
    <b v="0"/>
    <n v="2"/>
    <b v="0"/>
    <s v="publishing/children's books"/>
    <n v="11"/>
    <n v="52.5"/>
    <s v="08-Feb-1940"/>
    <x v="1"/>
    <x v="7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n v="1"/>
    <b v="0"/>
    <s v="GB"/>
    <s v="GBP"/>
    <n v="1371726258"/>
    <n v="1369134258"/>
    <b v="0"/>
    <n v="0"/>
    <b v="0"/>
    <s v="publishing/children's books"/>
    <n v="0"/>
    <e v="#DIV/0!"/>
    <s v="25-Jun-1937"/>
    <x v="3"/>
    <x v="3"/>
    <x v="3"/>
  </r>
  <r>
    <n v="2761"/>
    <s v="Learn U.S. Geography: Dreaming my way across The U.S."/>
    <s v="Help me give away 500 copies of my picture book so more kids will know US geography!"/>
    <n v="5000"/>
    <n v="36"/>
    <x v="2"/>
    <n v="0"/>
    <n v="1"/>
    <b v="0"/>
    <s v="US"/>
    <s v="USD"/>
    <n v="1357176693"/>
    <n v="1354584693"/>
    <b v="0"/>
    <n v="4"/>
    <b v="0"/>
    <s v="publishing/children's books"/>
    <n v="1"/>
    <n v="9"/>
    <s v="30-Jan-1937"/>
    <x v="3"/>
    <x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0"/>
    <n v="1"/>
    <b v="0"/>
    <s v="US"/>
    <s v="USD"/>
    <n v="1332114795"/>
    <n v="1326934395"/>
    <b v="0"/>
    <n v="1"/>
    <b v="0"/>
    <s v="publishing/children's books"/>
    <n v="1"/>
    <n v="25"/>
    <s v="29-Apr-1936"/>
    <x v="4"/>
    <x v="0"/>
    <x v="3"/>
  </r>
  <r>
    <n v="2763"/>
    <s v="My Christmas Star"/>
    <s v="How Santa finds childrens homes without getting lost by following certain stars."/>
    <n v="39400"/>
    <n v="90"/>
    <x v="2"/>
    <n v="0"/>
    <n v="1"/>
    <b v="0"/>
    <s v="US"/>
    <s v="USD"/>
    <n v="1369403684"/>
    <n v="1365515684"/>
    <b v="0"/>
    <n v="3"/>
    <b v="0"/>
    <s v="publishing/children's books"/>
    <n v="0"/>
    <n v="30"/>
    <s v="20-May-1937"/>
    <x v="3"/>
    <x v="6"/>
    <x v="3"/>
  </r>
  <r>
    <n v="2764"/>
    <s v="A Growing Adventure"/>
    <s v="My Budding Bears are four teddy bears living in an enchanted garden sharing friendship, tea parties and delightful adventures."/>
    <n v="4000"/>
    <n v="45"/>
    <x v="2"/>
    <n v="0"/>
    <n v="1"/>
    <b v="0"/>
    <s v="US"/>
    <s v="USD"/>
    <n v="1338404400"/>
    <n v="1335855631"/>
    <b v="0"/>
    <n v="4"/>
    <b v="0"/>
    <s v="publishing/children's books"/>
    <n v="1"/>
    <n v="11.25"/>
    <s v="27-Jul-1936"/>
    <x v="4"/>
    <x v="1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n v="1"/>
    <b v="0"/>
    <s v="US"/>
    <s v="USD"/>
    <n v="1351432428"/>
    <n v="1350050028"/>
    <b v="0"/>
    <n v="0"/>
    <b v="0"/>
    <s v="publishing/children's books"/>
    <n v="0"/>
    <e v="#DIV/0!"/>
    <s v="16-Dec-1936"/>
    <x v="4"/>
    <x v="8"/>
    <x v="3"/>
  </r>
  <r>
    <n v="2766"/>
    <s v="Jambie"/>
    <s v="Jambie is a children's book geared towards kids ages 4-9 years of age. This book teaches young children about making wise decisions."/>
    <n v="5000"/>
    <n v="100"/>
    <x v="2"/>
    <n v="0"/>
    <n v="1"/>
    <b v="0"/>
    <s v="US"/>
    <s v="USD"/>
    <n v="1313078518"/>
    <n v="1310486518"/>
    <b v="0"/>
    <n v="4"/>
    <b v="0"/>
    <s v="publishing/children's books"/>
    <n v="2"/>
    <n v="25"/>
    <s v="16-Nov-1935"/>
    <x v="5"/>
    <x v="11"/>
    <x v="3"/>
  </r>
  <r>
    <n v="2767"/>
    <s v="the Giant Turnip"/>
    <s v="An animated bedtime story with Dedka, Babka and the rest of the family working together on a BIG problem"/>
    <n v="4000"/>
    <n v="34"/>
    <x v="2"/>
    <n v="0"/>
    <n v="1"/>
    <b v="0"/>
    <s v="CA"/>
    <s v="CAD"/>
    <n v="1439766050"/>
    <n v="1434582050"/>
    <b v="0"/>
    <n v="3"/>
    <b v="0"/>
    <s v="publishing/children's books"/>
    <n v="1"/>
    <n v="11.33"/>
    <s v="10-Apr-1939"/>
    <x v="0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"/>
    <n v="1"/>
    <b v="0"/>
    <s v="US"/>
    <s v="USD"/>
    <n v="1333028723"/>
    <n v="1330440323"/>
    <b v="0"/>
    <n v="34"/>
    <b v="0"/>
    <s v="publishing/children's books"/>
    <n v="14"/>
    <n v="29.47"/>
    <s v="03-Jun-1936"/>
    <x v="4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2"/>
    <n v="0"/>
    <n v="1"/>
    <b v="0"/>
    <s v="GB"/>
    <s v="GBP"/>
    <n v="1401997790"/>
    <n v="1397677790"/>
    <b v="0"/>
    <n v="2"/>
    <b v="0"/>
    <s v="publishing/children's books"/>
    <n v="0"/>
    <n v="1"/>
    <s v="06-Apr-1938"/>
    <x v="2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"/>
    <n v="1"/>
    <b v="0"/>
    <s v="US"/>
    <s v="USD"/>
    <n v="1395158130"/>
    <n v="1392569730"/>
    <b v="0"/>
    <n v="33"/>
    <b v="0"/>
    <s v="publishing/children's books"/>
    <n v="10"/>
    <n v="63.1"/>
    <s v="14-Feb-1938"/>
    <x v="2"/>
    <x v="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n v="1"/>
    <b v="0"/>
    <s v="US"/>
    <s v="USD"/>
    <n v="1359738000"/>
    <n v="1355489140"/>
    <b v="0"/>
    <n v="0"/>
    <b v="0"/>
    <s v="publishing/children's books"/>
    <n v="0"/>
    <e v="#DIV/0!"/>
    <s v="08-Feb-1937"/>
    <x v="3"/>
    <x v="7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n v="1"/>
    <b v="0"/>
    <s v="US"/>
    <s v="USD"/>
    <n v="1381006294"/>
    <n v="1379710294"/>
    <b v="0"/>
    <n v="0"/>
    <b v="0"/>
    <s v="publishing/children's books"/>
    <n v="0"/>
    <e v="#DIV/0!"/>
    <s v="09-Oct-1937"/>
    <x v="3"/>
    <x v="2"/>
    <x v="3"/>
  </r>
  <r>
    <n v="2773"/>
    <s v="The Boat That Couldn't Float"/>
    <s v="Parents know the pain of rereading bad bedtime stories. I want to write stories that all ages will enjoy"/>
    <n v="530"/>
    <n v="1"/>
    <x v="2"/>
    <n v="0"/>
    <n v="1"/>
    <b v="0"/>
    <s v="CA"/>
    <s v="CAD"/>
    <n v="1461530721"/>
    <n v="1460666721"/>
    <b v="0"/>
    <n v="1"/>
    <b v="0"/>
    <s v="publishing/children's books"/>
    <n v="0"/>
    <n v="1"/>
    <s v="27-Dec-1939"/>
    <x v="0"/>
    <x v="8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"/>
    <n v="1"/>
    <b v="0"/>
    <s v="US"/>
    <s v="USD"/>
    <n v="1362711728"/>
    <n v="1360119728"/>
    <b v="0"/>
    <n v="13"/>
    <b v="0"/>
    <s v="publishing/children's books"/>
    <n v="14"/>
    <n v="43.85"/>
    <s v="27-Mar-1937"/>
    <x v="3"/>
    <x v="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"/>
    <n v="1"/>
    <b v="0"/>
    <s v="US"/>
    <s v="USD"/>
    <n v="1323994754"/>
    <n v="1321402754"/>
    <b v="0"/>
    <n v="2"/>
    <b v="0"/>
    <s v="publishing/children's books"/>
    <n v="3"/>
    <n v="75"/>
    <s v="05-Mar-1936"/>
    <x v="4"/>
    <x v="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0"/>
    <n v="1"/>
    <b v="0"/>
    <s v="US"/>
    <s v="USD"/>
    <n v="1434092876"/>
    <n v="1431414476"/>
    <b v="0"/>
    <n v="36"/>
    <b v="0"/>
    <s v="publishing/children's books"/>
    <n v="8"/>
    <n v="45.97"/>
    <s v="10-Mar-1939"/>
    <x v="0"/>
    <x v="5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n v="1"/>
    <b v="0"/>
    <s v="US"/>
    <s v="USD"/>
    <n v="1437149004"/>
    <n v="1434557004"/>
    <b v="0"/>
    <n v="1"/>
    <b v="0"/>
    <s v="publishing/children's books"/>
    <n v="0"/>
    <n v="10"/>
    <s v="10-Apr-1939"/>
    <x v="0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"/>
    <n v="1"/>
    <b v="0"/>
    <s v="US"/>
    <s v="USD"/>
    <n v="1409009306"/>
    <n v="1406417306"/>
    <b v="0"/>
    <n v="15"/>
    <b v="0"/>
    <s v="publishing/children's books"/>
    <n v="26"/>
    <n v="93.67"/>
    <s v="03-Jul-1938"/>
    <x v="2"/>
    <x v="1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0"/>
    <n v="1"/>
    <b v="0"/>
    <s v="US"/>
    <s v="USD"/>
    <n v="1448204621"/>
    <n v="1445609021"/>
    <b v="0"/>
    <n v="1"/>
    <b v="0"/>
    <s v="publishing/children's books"/>
    <n v="2"/>
    <n v="53"/>
    <s v="30-Jul-1939"/>
    <x v="0"/>
    <x v="10"/>
    <x v="3"/>
  </r>
  <r>
    <n v="2780"/>
    <s v="Travel with baby"/>
    <s v="Turn the World with my kids, and then write a book with the advice for traveling with baby"/>
    <n v="100000"/>
    <n v="0"/>
    <x v="2"/>
    <n v="0"/>
    <n v="1"/>
    <b v="0"/>
    <s v="IT"/>
    <s v="EUR"/>
    <n v="1489142688"/>
    <n v="1486550688"/>
    <b v="0"/>
    <n v="0"/>
    <b v="0"/>
    <s v="publishing/children's books"/>
    <n v="0"/>
    <e v="#DIV/0!"/>
    <s v="11-Sep-1940"/>
    <x v="1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"/>
    <n v="0"/>
    <b v="0"/>
    <s v="US"/>
    <s v="USD"/>
    <n v="1423724400"/>
    <n v="1421274954"/>
    <b v="0"/>
    <n v="28"/>
    <b v="1"/>
    <s v="theater/plays"/>
    <n v="105"/>
    <n v="47"/>
    <s v="28-Nov-1938"/>
    <x v="2"/>
    <x v="11"/>
    <x v="1"/>
  </r>
  <r>
    <n v="2782"/>
    <s v="Better Than Ever Productions presents Geezer Game"/>
    <s v="The premiere theatre troupe in SE Michigan offering acting opportunities for the 50+ actor."/>
    <n v="1000"/>
    <n v="1200"/>
    <x v="0"/>
    <n v="1"/>
    <n v="0"/>
    <b v="0"/>
    <s v="US"/>
    <s v="USD"/>
    <n v="1424149140"/>
    <n v="1421964718"/>
    <b v="0"/>
    <n v="18"/>
    <b v="1"/>
    <s v="theater/plays"/>
    <n v="120"/>
    <n v="66.67"/>
    <s v="05-Dec-1938"/>
    <x v="2"/>
    <x v="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"/>
    <n v="0"/>
    <b v="0"/>
    <s v="GB"/>
    <s v="GBP"/>
    <n v="1429793446"/>
    <n v="1428583846"/>
    <b v="0"/>
    <n v="61"/>
    <b v="1"/>
    <s v="theater/plays"/>
    <n v="115"/>
    <n v="18.77"/>
    <s v="09-Feb-1939"/>
    <x v="0"/>
    <x v="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"/>
    <n v="0"/>
    <b v="0"/>
    <s v="US"/>
    <s v="USD"/>
    <n v="1414608843"/>
    <n v="1412794443"/>
    <b v="0"/>
    <n v="108"/>
    <b v="1"/>
    <s v="theater/plays"/>
    <n v="119"/>
    <n v="66.11"/>
    <s v="04-Sep-1938"/>
    <x v="2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n v="1"/>
    <n v="0"/>
    <b v="0"/>
    <s v="US"/>
    <s v="USD"/>
    <n v="1470430800"/>
    <n v="1467865967"/>
    <b v="0"/>
    <n v="142"/>
    <b v="1"/>
    <s v="theater/plays"/>
    <n v="105"/>
    <n v="36.86"/>
    <s v="08-Mar-1940"/>
    <x v="1"/>
    <x v="5"/>
    <x v="1"/>
  </r>
  <r>
    <n v="2786"/>
    <s v="Fierce"/>
    <s v="A heart-melting farce about sex, art and the lovelorn lay-abouts of London-town."/>
    <n v="2500"/>
    <n v="2946"/>
    <x v="0"/>
    <n v="1"/>
    <n v="0"/>
    <b v="0"/>
    <s v="GB"/>
    <s v="GBP"/>
    <n v="1404913180"/>
    <n v="1403703580"/>
    <b v="0"/>
    <n v="74"/>
    <b v="1"/>
    <s v="theater/plays"/>
    <n v="118"/>
    <n v="39.81"/>
    <s v="06-Jun-1938"/>
    <x v="2"/>
    <x v="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"/>
    <n v="0"/>
    <b v="0"/>
    <s v="US"/>
    <s v="USD"/>
    <n v="1405658752"/>
    <n v="1403066752"/>
    <b v="0"/>
    <n v="38"/>
    <b v="1"/>
    <s v="theater/plays"/>
    <n v="120"/>
    <n v="31.5"/>
    <s v="30-May-1938"/>
    <x v="2"/>
    <x v="6"/>
    <x v="1"/>
  </r>
  <r>
    <n v="2788"/>
    <s v="ACT Underground Theatre, TLDC"/>
    <s v="MOVING FORWARD! WE HAVE REACHED GOAL BUT HAVE MORE TIME!! PLEASE CONSIDER PLEDGING."/>
    <n v="2000"/>
    <n v="2050"/>
    <x v="0"/>
    <n v="1"/>
    <n v="0"/>
    <b v="0"/>
    <s v="US"/>
    <s v="USD"/>
    <n v="1469811043"/>
    <n v="1467219043"/>
    <b v="0"/>
    <n v="20"/>
    <b v="1"/>
    <s v="theater/plays"/>
    <n v="103"/>
    <n v="102.5"/>
    <s v="02-Mar-1940"/>
    <x v="1"/>
    <x v="5"/>
    <x v="1"/>
  </r>
  <r>
    <n v="2789"/>
    <s v="The Adventurers Club"/>
    <s v="BNT's Biggest Adventure So Far: Our 2015 full length production!"/>
    <n v="3000"/>
    <n v="3035"/>
    <x v="0"/>
    <n v="1"/>
    <n v="0"/>
    <b v="0"/>
    <s v="US"/>
    <s v="USD"/>
    <n v="1426132800"/>
    <n v="1424477934"/>
    <b v="0"/>
    <n v="24"/>
    <b v="1"/>
    <s v="theater/plays"/>
    <n v="101"/>
    <n v="126.46"/>
    <s v="30-Dec-1938"/>
    <x v="2"/>
    <x v="8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"/>
    <n v="0"/>
    <b v="0"/>
    <s v="US"/>
    <s v="USD"/>
    <n v="1423693903"/>
    <n v="1421101903"/>
    <b v="0"/>
    <n v="66"/>
    <b v="1"/>
    <s v="theater/plays"/>
    <n v="105"/>
    <n v="47.88"/>
    <s v="27-Nov-1938"/>
    <x v="2"/>
    <x v="1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"/>
    <n v="0"/>
    <b v="0"/>
    <s v="US"/>
    <s v="USD"/>
    <n v="1473393600"/>
    <n v="1470778559"/>
    <b v="0"/>
    <n v="28"/>
    <b v="1"/>
    <s v="theater/plays"/>
    <n v="103"/>
    <n v="73.209999999999994"/>
    <s v="06-Apr-1940"/>
    <x v="1"/>
    <x v="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"/>
    <n v="0"/>
    <b v="0"/>
    <s v="US"/>
    <s v="USD"/>
    <n v="1439357559"/>
    <n v="1435469559"/>
    <b v="0"/>
    <n v="24"/>
    <b v="1"/>
    <s v="theater/plays"/>
    <n v="108"/>
    <n v="89.67"/>
    <s v="19-Apr-1939"/>
    <x v="0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"/>
    <n v="0"/>
    <b v="0"/>
    <s v="AU"/>
    <s v="AUD"/>
    <n v="1437473005"/>
    <n v="1434881005"/>
    <b v="0"/>
    <n v="73"/>
    <b v="1"/>
    <s v="theater/plays"/>
    <n v="111"/>
    <n v="151.46"/>
    <s v="13-Apr-1939"/>
    <x v="0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"/>
    <n v="0"/>
    <b v="0"/>
    <s v="GB"/>
    <s v="GBP"/>
    <n v="1457031600"/>
    <n v="1455640559"/>
    <b v="0"/>
    <n v="3"/>
    <b v="1"/>
    <s v="theater/plays"/>
    <n v="150"/>
    <n v="25"/>
    <s v="07-Nov-1939"/>
    <x v="0"/>
    <x v="11"/>
    <x v="1"/>
  </r>
  <r>
    <n v="2795"/>
    <s v="Good Men Wanted at ANT Fest"/>
    <s v="A new play about five bad bitches who fought in the Civil War disguised as men, premiering at Ars Nova's ANT Fest."/>
    <n v="700"/>
    <n v="730"/>
    <x v="0"/>
    <n v="1"/>
    <n v="0"/>
    <b v="0"/>
    <s v="US"/>
    <s v="USD"/>
    <n v="1402095600"/>
    <n v="1400675841"/>
    <b v="0"/>
    <n v="20"/>
    <b v="1"/>
    <s v="theater/plays"/>
    <n v="104"/>
    <n v="36.5"/>
    <s v="06-May-1938"/>
    <x v="2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n v="1"/>
    <n v="0"/>
    <b v="0"/>
    <s v="GB"/>
    <s v="GBP"/>
    <n v="1404564028"/>
    <n v="1401972028"/>
    <b v="0"/>
    <n v="21"/>
    <b v="1"/>
    <s v="theater/plays"/>
    <n v="116"/>
    <n v="44"/>
    <s v="19-May-1938"/>
    <x v="2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"/>
    <n v="0"/>
    <b v="0"/>
    <s v="GB"/>
    <s v="GBP"/>
    <n v="1404858840"/>
    <n v="1402266840"/>
    <b v="0"/>
    <n v="94"/>
    <b v="1"/>
    <s v="theater/plays"/>
    <n v="103"/>
    <n v="87.36"/>
    <s v="22-May-1938"/>
    <x v="2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"/>
    <n v="0"/>
    <b v="0"/>
    <s v="GB"/>
    <s v="GBP"/>
    <n v="1438358400"/>
    <n v="1437063121"/>
    <b v="0"/>
    <n v="139"/>
    <b v="1"/>
    <s v="theater/plays"/>
    <n v="101"/>
    <n v="36.47"/>
    <s v="05-May-1939"/>
    <x v="0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n v="1"/>
    <n v="0"/>
    <b v="0"/>
    <s v="GB"/>
    <s v="GBP"/>
    <n v="1466179200"/>
    <n v="1463466070"/>
    <b v="0"/>
    <n v="130"/>
    <b v="1"/>
    <s v="theater/plays"/>
    <n v="117"/>
    <n v="44.86"/>
    <s v="24-Jan-1940"/>
    <x v="1"/>
    <x v="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"/>
    <n v="0"/>
    <b v="0"/>
    <s v="GB"/>
    <s v="GBP"/>
    <n v="1420377366"/>
    <n v="1415193366"/>
    <b v="0"/>
    <n v="31"/>
    <b v="1"/>
    <s v="theater/plays"/>
    <n v="133"/>
    <n v="42.9"/>
    <s v="28-Sep-1938"/>
    <x v="2"/>
    <x v="1"/>
    <x v="1"/>
  </r>
  <r>
    <n v="2801"/>
    <s v="A Dream Play"/>
    <s v="Arise Theatre Company's production of August Strindberg's expressionist masterpiece 'A Dream Play'."/>
    <n v="500"/>
    <n v="666"/>
    <x v="0"/>
    <n v="1"/>
    <n v="0"/>
    <b v="0"/>
    <s v="AU"/>
    <s v="AUD"/>
    <n v="1412938800"/>
    <n v="1411019409"/>
    <b v="0"/>
    <n v="13"/>
    <b v="1"/>
    <s v="theater/plays"/>
    <n v="133"/>
    <n v="51.23"/>
    <s v="18-Aug-1938"/>
    <x v="2"/>
    <x v="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"/>
    <n v="0"/>
    <b v="0"/>
    <s v="GB"/>
    <s v="GBP"/>
    <n v="1438875107"/>
    <n v="1436283107"/>
    <b v="0"/>
    <n v="90"/>
    <b v="1"/>
    <s v="theater/plays"/>
    <n v="102"/>
    <n v="33.94"/>
    <s v="27-Apr-1939"/>
    <x v="0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"/>
    <n v="0"/>
    <b v="0"/>
    <s v="US"/>
    <s v="USD"/>
    <n v="1437004800"/>
    <n v="1433295276"/>
    <b v="0"/>
    <n v="141"/>
    <b v="1"/>
    <s v="theater/plays"/>
    <n v="128"/>
    <n v="90.74"/>
    <s v="28-Mar-1939"/>
    <x v="0"/>
    <x v="5"/>
    <x v="1"/>
  </r>
  <r>
    <n v="2804"/>
    <s v="The Piano Man"/>
    <s v="The real-life story of the mysterious 'Piano Man' who washed ashore with no memory; with no speech; but with an amazing ability..."/>
    <n v="1000"/>
    <n v="1150"/>
    <x v="0"/>
    <n v="1"/>
    <n v="0"/>
    <b v="0"/>
    <s v="GB"/>
    <s v="GBP"/>
    <n v="1411987990"/>
    <n v="1409395990"/>
    <b v="0"/>
    <n v="23"/>
    <b v="1"/>
    <s v="theater/plays"/>
    <n v="115"/>
    <n v="50"/>
    <s v="01-Aug-1938"/>
    <x v="2"/>
    <x v="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"/>
    <n v="0"/>
    <b v="0"/>
    <s v="GB"/>
    <s v="GBP"/>
    <n v="1440245273"/>
    <n v="1438085273"/>
    <b v="0"/>
    <n v="18"/>
    <b v="1"/>
    <s v="theater/plays"/>
    <n v="110"/>
    <n v="24.44"/>
    <s v="15-May-1939"/>
    <x v="0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n v="1"/>
    <n v="0"/>
    <b v="0"/>
    <s v="GB"/>
    <s v="GBP"/>
    <n v="1438772400"/>
    <n v="1435645490"/>
    <b v="0"/>
    <n v="76"/>
    <b v="1"/>
    <s v="theater/plays"/>
    <n v="112"/>
    <n v="44.25"/>
    <s v="21-Apr-1939"/>
    <x v="0"/>
    <x v="0"/>
    <x v="1"/>
  </r>
  <r>
    <n v="2807"/>
    <s v="The Commission Theatre Co."/>
    <s v="Bringing Shakespeare back to the Playwrights"/>
    <n v="5000"/>
    <n v="6300"/>
    <x v="0"/>
    <n v="1"/>
    <n v="0"/>
    <b v="0"/>
    <s v="US"/>
    <s v="USD"/>
    <n v="1435611438"/>
    <n v="1433019438"/>
    <b v="0"/>
    <n v="93"/>
    <b v="1"/>
    <s v="theater/plays"/>
    <n v="126"/>
    <n v="67.739999999999995"/>
    <s v="26-Mar-1939"/>
    <x v="0"/>
    <x v="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"/>
    <n v="0"/>
    <b v="0"/>
    <s v="US"/>
    <s v="USD"/>
    <n v="1440274735"/>
    <n v="1437682735"/>
    <b v="0"/>
    <n v="69"/>
    <b v="1"/>
    <s v="theater/plays"/>
    <n v="100"/>
    <n v="65.38"/>
    <s v="11-May-1939"/>
    <x v="0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n v="1"/>
    <n v="0"/>
    <b v="0"/>
    <s v="US"/>
    <s v="USD"/>
    <n v="1459348740"/>
    <n v="1458647725"/>
    <b v="0"/>
    <n v="21"/>
    <b v="1"/>
    <s v="theater/plays"/>
    <n v="102"/>
    <n v="121.9"/>
    <s v="07-Dec-1939"/>
    <x v="0"/>
    <x v="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"/>
    <n v="0"/>
    <b v="0"/>
    <s v="US"/>
    <s v="USD"/>
    <n v="1401595140"/>
    <n v="1398828064"/>
    <b v="0"/>
    <n v="57"/>
    <b v="1"/>
    <s v="theater/plays"/>
    <n v="108"/>
    <n v="47.46"/>
    <s v="18-Apr-1938"/>
    <x v="2"/>
    <x v="0"/>
    <x v="1"/>
  </r>
  <r>
    <n v="2811"/>
    <s v="Ray Gunn and Starburst"/>
    <s v="Ray Gunn and Starburst is an audio sci-fi/comedy sending up the tropes of classic and pulp science-fiction."/>
    <n v="10000"/>
    <n v="10027"/>
    <x v="0"/>
    <n v="1"/>
    <n v="0"/>
    <b v="0"/>
    <s v="GB"/>
    <s v="GBP"/>
    <n v="1424692503"/>
    <n v="1422100503"/>
    <b v="0"/>
    <n v="108"/>
    <b v="1"/>
    <s v="theater/plays"/>
    <n v="100"/>
    <n v="92.84"/>
    <s v="07-Dec-1938"/>
    <x v="2"/>
    <x v="8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"/>
    <n v="0"/>
    <b v="0"/>
    <s v="CA"/>
    <s v="CAD"/>
    <n v="1428292800"/>
    <n v="1424368298"/>
    <b v="0"/>
    <n v="83"/>
    <b v="1"/>
    <s v="theater/plays"/>
    <n v="113"/>
    <n v="68.25"/>
    <s v="29-Dec-1938"/>
    <x v="2"/>
    <x v="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"/>
    <n v="0"/>
    <b v="0"/>
    <s v="US"/>
    <s v="USD"/>
    <n v="1481737761"/>
    <n v="1479577761"/>
    <b v="0"/>
    <n v="96"/>
    <b v="1"/>
    <s v="theater/plays"/>
    <n v="128"/>
    <n v="37.21"/>
    <s v="03-Jul-1940"/>
    <x v="1"/>
    <x v="1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"/>
    <n v="0"/>
    <b v="0"/>
    <s v="GB"/>
    <s v="GBP"/>
    <n v="1431164115"/>
    <n v="1428572115"/>
    <b v="0"/>
    <n v="64"/>
    <b v="1"/>
    <s v="theater/plays"/>
    <n v="108"/>
    <n v="25.25"/>
    <s v="09-Feb-1939"/>
    <x v="0"/>
    <x v="7"/>
    <x v="1"/>
  </r>
  <r>
    <n v="2815"/>
    <s v="Widow's Wedding Dress"/>
    <s v="Set in 1950s Northern Ireland, this play tells the story of two sisters in a community of Travellers, or Irish Gypsies."/>
    <n v="250"/>
    <n v="605"/>
    <x v="0"/>
    <n v="1"/>
    <n v="0"/>
    <b v="0"/>
    <s v="CA"/>
    <s v="CAD"/>
    <n v="1470595109"/>
    <n v="1468003109"/>
    <b v="0"/>
    <n v="14"/>
    <b v="1"/>
    <s v="theater/plays"/>
    <n v="242"/>
    <n v="43.21"/>
    <s v="10-Mar-1940"/>
    <x v="1"/>
    <x v="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"/>
    <n v="0"/>
    <b v="0"/>
    <s v="GB"/>
    <s v="GBP"/>
    <n v="1438531200"/>
    <n v="1435921992"/>
    <b v="0"/>
    <n v="169"/>
    <b v="1"/>
    <s v="theater/plays"/>
    <n v="142"/>
    <n v="25.13"/>
    <s v="24-Apr-1939"/>
    <x v="0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n v="1"/>
    <n v="0"/>
    <b v="0"/>
    <s v="GB"/>
    <s v="GBP"/>
    <n v="1425136462"/>
    <n v="1421680462"/>
    <b v="0"/>
    <n v="33"/>
    <b v="1"/>
    <s v="theater/plays"/>
    <n v="130"/>
    <n v="23.64"/>
    <s v="02-Dec-1938"/>
    <x v="2"/>
    <x v="8"/>
    <x v="1"/>
  </r>
  <r>
    <n v="2818"/>
    <s v="Joe West's THEATER OF DEATH"/>
    <s v="Joe West and his wonderful theater company THEATER OF DEATH present original plays both horrific and comical."/>
    <n v="10000"/>
    <n v="10603"/>
    <x v="0"/>
    <n v="1"/>
    <n v="0"/>
    <b v="0"/>
    <s v="US"/>
    <s v="USD"/>
    <n v="1443018086"/>
    <n v="1441290086"/>
    <b v="0"/>
    <n v="102"/>
    <b v="1"/>
    <s v="theater/plays"/>
    <n v="106"/>
    <n v="103.95"/>
    <s v="16-Jun-1939"/>
    <x v="0"/>
    <x v="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"/>
    <n v="0"/>
    <b v="0"/>
    <s v="GB"/>
    <s v="GBP"/>
    <n v="1434285409"/>
    <n v="1431693409"/>
    <b v="0"/>
    <n v="104"/>
    <b v="1"/>
    <s v="theater/plays"/>
    <n v="105"/>
    <n v="50.38"/>
    <s v="12-Mar-1939"/>
    <x v="0"/>
    <x v="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"/>
    <n v="0"/>
    <b v="0"/>
    <s v="GB"/>
    <s v="GBP"/>
    <n v="1456444800"/>
    <n v="1454337589"/>
    <b v="0"/>
    <n v="20"/>
    <b v="1"/>
    <s v="theater/plays"/>
    <n v="136"/>
    <n v="13.6"/>
    <s v="25-Oct-1939"/>
    <x v="0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n v="0"/>
    <b v="0"/>
    <s v="GB"/>
    <s v="GBP"/>
    <n v="1411510135"/>
    <n v="1408918135"/>
    <b v="0"/>
    <n v="35"/>
    <b v="1"/>
    <s v="theater/plays"/>
    <n v="100"/>
    <n v="28.57"/>
    <s v="28-Jul-1938"/>
    <x v="2"/>
    <x v="1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n v="0"/>
    <b v="0"/>
    <s v="US"/>
    <s v="USD"/>
    <n v="1427469892"/>
    <n v="1424881492"/>
    <b v="0"/>
    <n v="94"/>
    <b v="1"/>
    <s v="theater/plays"/>
    <n v="100"/>
    <n v="63.83"/>
    <s v="03-Jan-1939"/>
    <x v="0"/>
    <x v="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"/>
    <n v="0"/>
    <b v="0"/>
    <s v="GB"/>
    <s v="GBP"/>
    <n v="1427842740"/>
    <n v="1425428206"/>
    <b v="0"/>
    <n v="14"/>
    <b v="1"/>
    <s v="theater/plays"/>
    <n v="124"/>
    <n v="8.86"/>
    <s v="09-Jan-1939"/>
    <x v="0"/>
    <x v="9"/>
    <x v="1"/>
  </r>
  <r>
    <n v="2824"/>
    <s v="The Rooftop"/>
    <s v="I wrote a One Act play called The Rooftop for a Female Playwright's festival. Every little bit helps!"/>
    <n v="650"/>
    <n v="760"/>
    <x v="0"/>
    <n v="1"/>
    <n v="0"/>
    <b v="0"/>
    <s v="US"/>
    <s v="USD"/>
    <n v="1434159780"/>
    <n v="1431412196"/>
    <b v="0"/>
    <n v="15"/>
    <b v="1"/>
    <s v="theater/plays"/>
    <n v="117"/>
    <n v="50.67"/>
    <s v="10-Mar-1939"/>
    <x v="0"/>
    <x v="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"/>
    <n v="0"/>
    <b v="0"/>
    <s v="GB"/>
    <s v="GBP"/>
    <n v="1449255686"/>
    <n v="1446663686"/>
    <b v="0"/>
    <n v="51"/>
    <b v="1"/>
    <s v="theater/plays"/>
    <n v="103"/>
    <n v="60.78"/>
    <s v="09-Aug-1939"/>
    <x v="0"/>
    <x v="4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"/>
    <n v="0"/>
    <b v="0"/>
    <s v="US"/>
    <s v="USD"/>
    <n v="1436511600"/>
    <n v="1434415812"/>
    <b v="0"/>
    <n v="19"/>
    <b v="1"/>
    <s v="theater/plays"/>
    <n v="108"/>
    <n v="113.42"/>
    <s v="09-Apr-1939"/>
    <x v="0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"/>
    <n v="0"/>
    <b v="0"/>
    <s v="US"/>
    <s v="USD"/>
    <n v="1464971400"/>
    <n v="1462379066"/>
    <b v="0"/>
    <n v="23"/>
    <b v="1"/>
    <s v="theater/plays"/>
    <n v="120"/>
    <n v="104.57"/>
    <s v="13-Jan-1940"/>
    <x v="1"/>
    <x v="9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n v="1"/>
    <n v="0"/>
    <b v="0"/>
    <s v="GB"/>
    <s v="GBP"/>
    <n v="1443826800"/>
    <n v="1441606869"/>
    <b v="0"/>
    <n v="97"/>
    <b v="1"/>
    <s v="theater/plays"/>
    <n v="100"/>
    <n v="98.31"/>
    <s v="20-Jun-1939"/>
    <x v="0"/>
    <x v="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"/>
    <n v="0"/>
    <b v="0"/>
    <s v="GB"/>
    <s v="GBP"/>
    <n v="1464863118"/>
    <n v="1462443918"/>
    <b v="0"/>
    <n v="76"/>
    <b v="1"/>
    <s v="theater/plays"/>
    <n v="107"/>
    <n v="35.04"/>
    <s v="14-Jan-1940"/>
    <x v="1"/>
    <x v="9"/>
    <x v="1"/>
  </r>
  <r>
    <n v="2830"/>
    <s v="Nakhtik and Avalon"/>
    <s v="Avalon is a new South African Township play and Nakhtik is a  danced political lecture."/>
    <n v="3000"/>
    <n v="3000"/>
    <x v="0"/>
    <n v="1"/>
    <n v="0"/>
    <b v="0"/>
    <s v="US"/>
    <s v="USD"/>
    <n v="1399867140"/>
    <n v="1398802148"/>
    <b v="0"/>
    <n v="11"/>
    <b v="1"/>
    <s v="theater/plays"/>
    <n v="100"/>
    <n v="272.73"/>
    <s v="18-Apr-1938"/>
    <x v="2"/>
    <x v="0"/>
    <x v="1"/>
  </r>
  <r>
    <n v="2831"/>
    <s v="Tackett &amp; Pyke put on a Play"/>
    <s v="We each wrote a play and would like to produce them for you for nothing more than art's sake!"/>
    <n v="3000"/>
    <n v="3320"/>
    <x v="0"/>
    <n v="1"/>
    <n v="0"/>
    <b v="0"/>
    <s v="US"/>
    <s v="USD"/>
    <n v="1437076070"/>
    <n v="1434484070"/>
    <b v="0"/>
    <n v="52"/>
    <b v="1"/>
    <s v="theater/plays"/>
    <n v="111"/>
    <n v="63.85"/>
    <s v="09-Apr-1939"/>
    <x v="0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n v="1"/>
    <n v="0"/>
    <b v="0"/>
    <s v="GB"/>
    <s v="GBP"/>
    <n v="1416780000"/>
    <n v="1414342894"/>
    <b v="0"/>
    <n v="95"/>
    <b v="1"/>
    <s v="theater/plays"/>
    <n v="115"/>
    <n v="30.19"/>
    <s v="20-Sep-1938"/>
    <x v="2"/>
    <x v="1"/>
    <x v="1"/>
  </r>
  <r>
    <n v="2833"/>
    <s v="Star Man Rocket Man"/>
    <s v="A new play about exploring outer space"/>
    <n v="2700"/>
    <n v="2923"/>
    <x v="0"/>
    <n v="1"/>
    <n v="0"/>
    <b v="0"/>
    <s v="US"/>
    <s v="USD"/>
    <n v="1444528800"/>
    <n v="1442804633"/>
    <b v="0"/>
    <n v="35"/>
    <b v="1"/>
    <s v="theater/plays"/>
    <n v="108"/>
    <n v="83.51"/>
    <s v="02-Jul-1939"/>
    <x v="0"/>
    <x v="1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n v="1"/>
    <n v="0"/>
    <b v="0"/>
    <s v="GB"/>
    <s v="GBP"/>
    <n v="1422658930"/>
    <n v="1421362930"/>
    <b v="0"/>
    <n v="21"/>
    <b v="1"/>
    <s v="theater/plays"/>
    <n v="170"/>
    <n v="64.760000000000005"/>
    <s v="29-Nov-1938"/>
    <x v="2"/>
    <x v="11"/>
    <x v="1"/>
  </r>
  <r>
    <n v="2835"/>
    <s v="Land of the Three Towers"/>
    <s v="A celebratory community theatre project about the Focus E15 Occupation of empty council homes on Carpenters Estate."/>
    <n v="1000"/>
    <n v="1870.99"/>
    <x v="0"/>
    <n v="1"/>
    <n v="0"/>
    <b v="0"/>
    <s v="GB"/>
    <s v="GBP"/>
    <n v="1449273600"/>
    <n v="1446742417"/>
    <b v="0"/>
    <n v="93"/>
    <b v="1"/>
    <s v="theater/plays"/>
    <n v="187"/>
    <n v="20.12"/>
    <s v="10-Aug-1939"/>
    <x v="0"/>
    <x v="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"/>
    <n v="0"/>
    <b v="0"/>
    <s v="US"/>
    <s v="USD"/>
    <n v="1487393940"/>
    <n v="1484115418"/>
    <b v="0"/>
    <n v="11"/>
    <b v="1"/>
    <s v="theater/plays"/>
    <n v="108"/>
    <n v="44.09"/>
    <s v="18-Aug-1940"/>
    <x v="1"/>
    <x v="4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n v="0"/>
    <b v="0"/>
    <s v="CA"/>
    <s v="CAD"/>
    <n v="1449701284"/>
    <n v="1446241684"/>
    <b v="0"/>
    <n v="21"/>
    <b v="1"/>
    <s v="theater/plays"/>
    <n v="100"/>
    <n v="40.479999999999997"/>
    <s v="05-Aug-1939"/>
    <x v="0"/>
    <x v="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"/>
    <n v="0"/>
    <b v="0"/>
    <s v="US"/>
    <s v="USD"/>
    <n v="1407967200"/>
    <n v="1406039696"/>
    <b v="0"/>
    <n v="54"/>
    <b v="1"/>
    <s v="theater/plays"/>
    <n v="120"/>
    <n v="44.54"/>
    <s v="29-Jun-1938"/>
    <x v="2"/>
    <x v="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"/>
    <n v="0"/>
    <b v="0"/>
    <s v="US"/>
    <s v="USD"/>
    <n v="1408942740"/>
    <n v="1406958354"/>
    <b v="0"/>
    <n v="31"/>
    <b v="1"/>
    <s v="theater/plays"/>
    <n v="111"/>
    <n v="125.81"/>
    <s v="08-Jul-1938"/>
    <x v="2"/>
    <x v="1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"/>
    <n v="0"/>
    <b v="0"/>
    <s v="GB"/>
    <s v="GBP"/>
    <n v="1426698000"/>
    <n v="1424825479"/>
    <b v="0"/>
    <n v="132"/>
    <b v="1"/>
    <s v="theater/plays"/>
    <n v="104"/>
    <n v="19.7"/>
    <s v="03-Jan-1939"/>
    <x v="0"/>
    <x v="9"/>
    <x v="1"/>
  </r>
  <r>
    <n v="2841"/>
    <s v="The Dead Loss"/>
    <s v="1920's London; two brothers try to make a name for themselves in the underground crime world but encounter a ruthless Irish mob boss."/>
    <n v="1000"/>
    <n v="10"/>
    <x v="2"/>
    <n v="0"/>
    <n v="1"/>
    <b v="0"/>
    <s v="GB"/>
    <s v="GBP"/>
    <n v="1450032297"/>
    <n v="1444844697"/>
    <b v="0"/>
    <n v="1"/>
    <b v="0"/>
    <s v="theater/plays"/>
    <n v="1"/>
    <n v="10"/>
    <s v="22-Jul-1939"/>
    <x v="0"/>
    <x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n v="1"/>
    <b v="0"/>
    <s v="GB"/>
    <s v="GBP"/>
    <n v="1403348400"/>
    <n v="1401058295"/>
    <b v="0"/>
    <n v="0"/>
    <b v="0"/>
    <s v="theater/plays"/>
    <n v="0"/>
    <e v="#DIV/0!"/>
    <s v="10-May-1938"/>
    <x v="2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n v="1"/>
    <b v="0"/>
    <s v="US"/>
    <s v="USD"/>
    <n v="1465790400"/>
    <n v="1462210950"/>
    <b v="0"/>
    <n v="0"/>
    <b v="0"/>
    <s v="theater/plays"/>
    <n v="0"/>
    <e v="#DIV/0!"/>
    <s v="12-Jan-1940"/>
    <x v="1"/>
    <x v="9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0"/>
    <n v="1"/>
    <b v="0"/>
    <s v="AT"/>
    <s v="EUR"/>
    <n v="1483535180"/>
    <n v="1480943180"/>
    <b v="0"/>
    <n v="1"/>
    <b v="0"/>
    <s v="theater/plays"/>
    <n v="5"/>
    <n v="30"/>
    <s v="17-Jul-1940"/>
    <x v="1"/>
    <x v="1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"/>
    <n v="1"/>
    <b v="0"/>
    <s v="US"/>
    <s v="USD"/>
    <n v="1433723033"/>
    <n v="1428539033"/>
    <b v="0"/>
    <n v="39"/>
    <b v="0"/>
    <s v="theater/plays"/>
    <n v="32"/>
    <n v="60.67"/>
    <s v="09-Feb-1939"/>
    <x v="0"/>
    <x v="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n v="1"/>
    <b v="0"/>
    <s v="US"/>
    <s v="USD"/>
    <n v="1432917394"/>
    <n v="1429029394"/>
    <b v="0"/>
    <n v="0"/>
    <b v="0"/>
    <s v="theater/plays"/>
    <n v="0"/>
    <e v="#DIV/0!"/>
    <s v="14-Feb-1939"/>
    <x v="0"/>
    <x v="7"/>
    <x v="1"/>
  </r>
  <r>
    <n v="2847"/>
    <s v="COLOR ME"/>
    <s v="Dark secrets come to light when Mariah meets Stella. They find a way to face the south's largest elephant in the room: RACISM."/>
    <n v="2000"/>
    <n v="0"/>
    <x v="2"/>
    <n v="0"/>
    <n v="1"/>
    <b v="0"/>
    <s v="US"/>
    <s v="USD"/>
    <n v="1464031265"/>
    <n v="1458847265"/>
    <b v="0"/>
    <n v="0"/>
    <b v="0"/>
    <s v="theater/plays"/>
    <n v="0"/>
    <e v="#DIV/0!"/>
    <s v="09-Dec-1939"/>
    <x v="0"/>
    <x v="8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n v="1"/>
    <b v="0"/>
    <s v="US"/>
    <s v="USD"/>
    <n v="1432913659"/>
    <n v="1430321659"/>
    <b v="0"/>
    <n v="3"/>
    <b v="0"/>
    <s v="theater/plays"/>
    <n v="0"/>
    <n v="23.33"/>
    <s v="27-Feb-1939"/>
    <x v="0"/>
    <x v="7"/>
    <x v="1"/>
  </r>
  <r>
    <n v="2849"/>
    <s v="100, Acre Wood"/>
    <s v="NonSens!cal tackles the struggles of four people with mental health issues/disorders inspired by A.A Milne's Winnie the Pooh"/>
    <n v="500"/>
    <n v="5"/>
    <x v="2"/>
    <n v="0"/>
    <n v="1"/>
    <b v="0"/>
    <s v="GB"/>
    <s v="GBP"/>
    <n v="1461406600"/>
    <n v="1458814600"/>
    <b v="0"/>
    <n v="1"/>
    <b v="0"/>
    <s v="theater/plays"/>
    <n v="1"/>
    <n v="5"/>
    <s v="09-Dec-1939"/>
    <x v="0"/>
    <x v="8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0"/>
    <n v="1"/>
    <b v="0"/>
    <s v="US"/>
    <s v="USD"/>
    <n v="1409962211"/>
    <n v="1407370211"/>
    <b v="0"/>
    <n v="13"/>
    <b v="0"/>
    <s v="theater/plays"/>
    <n v="4"/>
    <n v="23.92"/>
    <s v="12-Jul-1938"/>
    <x v="2"/>
    <x v="1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n v="1"/>
    <b v="0"/>
    <s v="IE"/>
    <s v="EUR"/>
    <n v="1454109420"/>
    <n v="1453334629"/>
    <b v="0"/>
    <n v="0"/>
    <b v="0"/>
    <s v="theater/plays"/>
    <n v="0"/>
    <e v="#DIV/0!"/>
    <s v="15-Oct-1939"/>
    <x v="0"/>
    <x v="2"/>
    <x v="1"/>
  </r>
  <r>
    <n v="2852"/>
    <s v="Freedom Train"/>
    <s v="Just one time back to the past on the Freedom Train will open your eyes and your lives will never ever be the same!"/>
    <n v="5000"/>
    <n v="95"/>
    <x v="2"/>
    <n v="0"/>
    <n v="1"/>
    <b v="0"/>
    <s v="US"/>
    <s v="USD"/>
    <n v="1403312703"/>
    <n v="1400720703"/>
    <b v="0"/>
    <n v="6"/>
    <b v="0"/>
    <s v="theater/plays"/>
    <n v="2"/>
    <n v="15.83"/>
    <s v="07-May-1938"/>
    <x v="2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n v="1"/>
    <b v="0"/>
    <s v="CA"/>
    <s v="CAD"/>
    <n v="1410669297"/>
    <n v="1405485297"/>
    <b v="0"/>
    <n v="0"/>
    <b v="0"/>
    <s v="theater/plays"/>
    <n v="0"/>
    <e v="#DIV/0!"/>
    <s v="23-Jun-1938"/>
    <x v="2"/>
    <x v="3"/>
    <x v="1"/>
  </r>
  <r>
    <n v="2854"/>
    <s v="Ultimate Political Selfie!"/>
    <s v="Almost Random Theatre's play about a candidate - with no policies - who is seeking election in May 2015"/>
    <n v="1000"/>
    <n v="417"/>
    <x v="2"/>
    <n v="0"/>
    <n v="1"/>
    <b v="0"/>
    <s v="GB"/>
    <s v="GBP"/>
    <n v="1431018719"/>
    <n v="1429290719"/>
    <b v="0"/>
    <n v="14"/>
    <b v="0"/>
    <s v="theater/plays"/>
    <n v="42"/>
    <n v="29.79"/>
    <s v="16-Feb-1939"/>
    <x v="0"/>
    <x v="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n v="0"/>
    <n v="1"/>
    <b v="0"/>
    <s v="US"/>
    <s v="USD"/>
    <n v="1454110440"/>
    <n v="1451607071"/>
    <b v="0"/>
    <n v="5"/>
    <b v="0"/>
    <s v="theater/plays"/>
    <n v="50"/>
    <n v="60"/>
    <s v="28-Sep-1939"/>
    <x v="0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n v="0"/>
    <n v="1"/>
    <b v="0"/>
    <s v="US"/>
    <s v="USD"/>
    <n v="1439069640"/>
    <n v="1433897647"/>
    <b v="0"/>
    <n v="6"/>
    <b v="0"/>
    <s v="theater/plays"/>
    <n v="5"/>
    <n v="24.33"/>
    <s v="03-Apr-1939"/>
    <x v="0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n v="0"/>
    <n v="1"/>
    <b v="0"/>
    <s v="MX"/>
    <s v="MXN"/>
    <n v="1487613600"/>
    <n v="1482444295"/>
    <b v="0"/>
    <n v="15"/>
    <b v="0"/>
    <s v="theater/plays"/>
    <n v="20"/>
    <n v="500"/>
    <s v="01-Aug-1940"/>
    <x v="1"/>
    <x v="4"/>
    <x v="1"/>
  </r>
  <r>
    <n v="2858"/>
    <s v="Gay Party Superposh 'Winter Wonderland'"/>
    <s v="Een Gay Party in het centrum van Amersfoort. _x000a_Een geweldige avond uit, met een show, optredens en DJ's."/>
    <n v="1000"/>
    <n v="0"/>
    <x v="2"/>
    <n v="0"/>
    <n v="1"/>
    <b v="0"/>
    <s v="NL"/>
    <s v="EUR"/>
    <n v="1417778880"/>
    <n v="1415711095"/>
    <b v="0"/>
    <n v="0"/>
    <b v="0"/>
    <s v="theater/plays"/>
    <n v="0"/>
    <e v="#DIV/0!"/>
    <s v="04-Oct-1938"/>
    <x v="2"/>
    <x v="2"/>
    <x v="1"/>
  </r>
  <r>
    <n v="2859"/>
    <s v="Grover Theatre Company (GTC)"/>
    <s v="A theatre company that will create works to inspire young people and get everyone involved."/>
    <n v="2000"/>
    <n v="35"/>
    <x v="2"/>
    <n v="0"/>
    <n v="1"/>
    <b v="0"/>
    <s v="AU"/>
    <s v="AUD"/>
    <n v="1444984904"/>
    <n v="1439800904"/>
    <b v="0"/>
    <n v="1"/>
    <b v="0"/>
    <s v="theater/plays"/>
    <n v="2"/>
    <n v="35"/>
    <s v="02-Jun-1939"/>
    <x v="0"/>
    <x v="3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0"/>
    <n v="1"/>
    <b v="0"/>
    <s v="US"/>
    <s v="USD"/>
    <n v="1466363576"/>
    <n v="1461179576"/>
    <b v="0"/>
    <n v="9"/>
    <b v="0"/>
    <s v="theater/plays"/>
    <n v="7"/>
    <n v="29.56"/>
    <s v="01-Jan-1940"/>
    <x v="1"/>
    <x v="9"/>
    <x v="1"/>
  </r>
  <r>
    <n v="2861"/>
    <s v="Julius Caesar"/>
    <s v="The University of Queensland Drama Production Course is putting on an adaptation of William Shakespeares Julius Caesar"/>
    <n v="250"/>
    <n v="80"/>
    <x v="2"/>
    <n v="0"/>
    <n v="1"/>
    <b v="0"/>
    <s v="AU"/>
    <s v="AUD"/>
    <n v="1443103848"/>
    <n v="1441894248"/>
    <b v="0"/>
    <n v="3"/>
    <b v="0"/>
    <s v="theater/plays"/>
    <n v="32"/>
    <n v="26.67"/>
    <s v="22-Jun-1939"/>
    <x v="0"/>
    <x v="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n v="1"/>
    <b v="0"/>
    <s v="US"/>
    <s v="USD"/>
    <n v="1403636229"/>
    <n v="1401044229"/>
    <b v="0"/>
    <n v="3"/>
    <b v="0"/>
    <s v="theater/plays"/>
    <n v="0"/>
    <n v="18.329999999999998"/>
    <s v="10-May-1938"/>
    <x v="2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n v="0"/>
    <n v="1"/>
    <b v="0"/>
    <s v="US"/>
    <s v="USD"/>
    <n v="1410279123"/>
    <n v="1405095123"/>
    <b v="0"/>
    <n v="1"/>
    <b v="0"/>
    <s v="theater/plays"/>
    <n v="0"/>
    <n v="20"/>
    <s v="19-Jun-1938"/>
    <x v="2"/>
    <x v="3"/>
    <x v="1"/>
  </r>
  <r>
    <n v="2864"/>
    <s v="'Haunting Julia' by Alan Ayckbourn"/>
    <s v="Accessible, original theatre for all!"/>
    <n v="2500"/>
    <n v="40"/>
    <x v="2"/>
    <n v="0"/>
    <n v="1"/>
    <b v="0"/>
    <s v="GB"/>
    <s v="GBP"/>
    <n v="1437139080"/>
    <n v="1434552207"/>
    <b v="0"/>
    <n v="3"/>
    <b v="0"/>
    <s v="theater/plays"/>
    <n v="2"/>
    <n v="13.33"/>
    <s v="10-Apr-1939"/>
    <x v="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n v="0"/>
    <n v="1"/>
    <b v="0"/>
    <s v="US"/>
    <s v="USD"/>
    <n v="1420512259"/>
    <n v="1415328259"/>
    <b v="0"/>
    <n v="0"/>
    <b v="0"/>
    <s v="theater/plays"/>
    <n v="0"/>
    <e v="#DIV/0!"/>
    <s v="30-Sep-1938"/>
    <x v="2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0"/>
    <n v="1"/>
    <b v="0"/>
    <s v="US"/>
    <s v="USD"/>
    <n v="1476482400"/>
    <n v="1473893721"/>
    <b v="0"/>
    <n v="2"/>
    <b v="0"/>
    <s v="theater/plays"/>
    <n v="1"/>
    <n v="22.5"/>
    <s v="07-May-1940"/>
    <x v="1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"/>
    <n v="1"/>
    <b v="0"/>
    <s v="US"/>
    <s v="USD"/>
    <n v="1467604800"/>
    <n v="1465533672"/>
    <b v="0"/>
    <n v="10"/>
    <b v="0"/>
    <s v="theater/plays"/>
    <n v="20"/>
    <n v="50.4"/>
    <s v="14-Feb-1940"/>
    <x v="1"/>
    <x v="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"/>
    <n v="1"/>
    <b v="0"/>
    <s v="US"/>
    <s v="USD"/>
    <n v="1475697054"/>
    <n v="1473105054"/>
    <b v="0"/>
    <n v="60"/>
    <b v="0"/>
    <s v="theater/plays"/>
    <n v="42"/>
    <n v="105.03"/>
    <s v="30-Apr-1940"/>
    <x v="1"/>
    <x v="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0"/>
    <n v="1"/>
    <b v="0"/>
    <s v="US"/>
    <s v="USD"/>
    <n v="1468937681"/>
    <n v="1466345681"/>
    <b v="0"/>
    <n v="5"/>
    <b v="0"/>
    <s v="theater/plays"/>
    <n v="1"/>
    <n v="35.4"/>
    <s v="22-Feb-1940"/>
    <x v="1"/>
    <x v="7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"/>
    <n v="1"/>
    <b v="0"/>
    <s v="US"/>
    <s v="USD"/>
    <n v="1400301165"/>
    <n v="1397709165"/>
    <b v="0"/>
    <n v="9"/>
    <b v="0"/>
    <s v="theater/plays"/>
    <n v="15"/>
    <n v="83.33"/>
    <s v="07-Apr-1938"/>
    <x v="2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n v="0"/>
    <n v="1"/>
    <b v="0"/>
    <s v="US"/>
    <s v="USD"/>
    <n v="1419183813"/>
    <n v="1417455813"/>
    <b v="0"/>
    <n v="13"/>
    <b v="0"/>
    <s v="theater/plays"/>
    <n v="5"/>
    <n v="35.92"/>
    <s v="21-Oct-1938"/>
    <x v="2"/>
    <x v="2"/>
    <x v="1"/>
  </r>
  <r>
    <n v="2872"/>
    <s v="Loud Arts"/>
    <s v="Local Theatre group in Loudoun County, Virginia. Looking for funds to start producing shows!"/>
    <n v="3000"/>
    <n v="0"/>
    <x v="2"/>
    <n v="0"/>
    <n v="1"/>
    <b v="0"/>
    <s v="US"/>
    <s v="USD"/>
    <n v="1434768438"/>
    <n v="1429584438"/>
    <b v="0"/>
    <n v="0"/>
    <b v="0"/>
    <s v="theater/plays"/>
    <n v="0"/>
    <e v="#DIV/0!"/>
    <s v="19-Feb-1939"/>
    <x v="0"/>
    <x v="7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"/>
    <n v="1"/>
    <b v="0"/>
    <s v="US"/>
    <s v="USD"/>
    <n v="1422473831"/>
    <n v="1419881831"/>
    <b v="0"/>
    <n v="8"/>
    <b v="0"/>
    <s v="theater/plays"/>
    <n v="38"/>
    <n v="119.13"/>
    <s v="14-Nov-1938"/>
    <x v="2"/>
    <x v="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0"/>
    <n v="1"/>
    <b v="0"/>
    <s v="US"/>
    <s v="USD"/>
    <n v="1484684186"/>
    <n v="1482092186"/>
    <b v="0"/>
    <n v="3"/>
    <b v="0"/>
    <s v="theater/plays"/>
    <n v="5"/>
    <n v="90.33"/>
    <s v="28-Jul-1940"/>
    <x v="1"/>
    <x v="10"/>
    <x v="1"/>
  </r>
  <r>
    <n v="2875"/>
    <s v="Right Tracey!"/>
    <s v="Play about Tracey a gay man trapped in his room by his Bible thumping mother. He finds love but the room can not keep the love alive."/>
    <n v="20000"/>
    <n v="7"/>
    <x v="2"/>
    <n v="0"/>
    <n v="1"/>
    <b v="0"/>
    <s v="US"/>
    <s v="USD"/>
    <n v="1462417493"/>
    <n v="1459825493"/>
    <b v="0"/>
    <n v="3"/>
    <b v="0"/>
    <s v="theater/plays"/>
    <n v="0"/>
    <n v="2.33"/>
    <s v="19-Dec-1939"/>
    <x v="0"/>
    <x v="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n v="1"/>
    <b v="0"/>
    <s v="US"/>
    <s v="USD"/>
    <n v="1437069079"/>
    <n v="1434477079"/>
    <b v="0"/>
    <n v="0"/>
    <b v="0"/>
    <s v="theater/plays"/>
    <n v="0"/>
    <e v="#DIV/0!"/>
    <s v="09-Apr-1939"/>
    <x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"/>
    <n v="1"/>
    <b v="0"/>
    <s v="US"/>
    <s v="USD"/>
    <n v="1480525200"/>
    <n v="1477781724"/>
    <b v="0"/>
    <n v="6"/>
    <b v="0"/>
    <s v="theater/plays"/>
    <n v="11"/>
    <n v="108.33"/>
    <s v="15-Jun-1940"/>
    <x v="1"/>
    <x v="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0"/>
    <n v="1"/>
    <b v="0"/>
    <s v="GB"/>
    <s v="GBP"/>
    <n v="1435934795"/>
    <n v="1430750795"/>
    <b v="0"/>
    <n v="4"/>
    <b v="0"/>
    <s v="theater/plays"/>
    <n v="2"/>
    <n v="15.75"/>
    <s v="03-Mar-1939"/>
    <x v="0"/>
    <x v="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n v="1"/>
    <b v="0"/>
    <s v="US"/>
    <s v="USD"/>
    <n v="1453310661"/>
    <n v="1450718661"/>
    <b v="0"/>
    <n v="1"/>
    <b v="0"/>
    <s v="theater/plays"/>
    <n v="0"/>
    <n v="29"/>
    <s v="19-Sep-1939"/>
    <x v="0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"/>
    <n v="1"/>
    <b v="0"/>
    <s v="US"/>
    <s v="USD"/>
    <n v="1440090300"/>
    <n v="1436305452"/>
    <b v="0"/>
    <n v="29"/>
    <b v="0"/>
    <s v="theater/plays"/>
    <n v="23"/>
    <n v="96.55"/>
    <s v="28-Apr-1939"/>
    <x v="0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n v="1"/>
    <b v="0"/>
    <s v="US"/>
    <s v="USD"/>
    <n v="1417620036"/>
    <n v="1412432436"/>
    <b v="0"/>
    <n v="0"/>
    <b v="0"/>
    <s v="theater/plays"/>
    <n v="0"/>
    <e v="#DIV/0!"/>
    <s v="01-Sep-1938"/>
    <x v="2"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"/>
    <n v="1"/>
    <b v="0"/>
    <s v="US"/>
    <s v="USD"/>
    <n v="1462112318"/>
    <n v="1459520318"/>
    <b v="0"/>
    <n v="4"/>
    <b v="0"/>
    <s v="theater/plays"/>
    <n v="34"/>
    <n v="63"/>
    <s v="16-Dec-1939"/>
    <x v="0"/>
    <x v="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"/>
    <n v="1"/>
    <b v="0"/>
    <s v="US"/>
    <s v="USD"/>
    <n v="1454734740"/>
    <n v="1451684437"/>
    <b v="0"/>
    <n v="5"/>
    <b v="0"/>
    <s v="theater/plays"/>
    <n v="19"/>
    <n v="381.6"/>
    <s v="28-Sep-1939"/>
    <x v="0"/>
    <x v="1"/>
    <x v="1"/>
  </r>
  <r>
    <n v="2884"/>
    <s v="The Lizard King, a play by Jay Jeff Jones"/>
    <s v="Come explore the dream world of Jim Morrison, rock singer, mystic, poet, shaman."/>
    <n v="45000"/>
    <n v="185"/>
    <x v="2"/>
    <n v="0"/>
    <n v="1"/>
    <b v="0"/>
    <s v="US"/>
    <s v="USD"/>
    <n v="1417800435"/>
    <n v="1415208435"/>
    <b v="0"/>
    <n v="4"/>
    <b v="0"/>
    <s v="theater/plays"/>
    <n v="0"/>
    <n v="46.25"/>
    <s v="29-Sep-1938"/>
    <x v="2"/>
    <x v="1"/>
    <x v="1"/>
  </r>
  <r>
    <n v="2885"/>
    <s v="The Wedding"/>
    <s v="An historic and proud work of Polish nationalistic literature performed on stage."/>
    <n v="400"/>
    <n v="130"/>
    <x v="2"/>
    <n v="0"/>
    <n v="1"/>
    <b v="0"/>
    <s v="US"/>
    <s v="USD"/>
    <n v="1426294201"/>
    <n v="1423705801"/>
    <b v="0"/>
    <n v="5"/>
    <b v="0"/>
    <s v="theater/plays"/>
    <n v="33"/>
    <n v="26"/>
    <s v="23-Dec-1938"/>
    <x v="2"/>
    <x v="8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"/>
    <n v="1"/>
    <b v="0"/>
    <s v="US"/>
    <s v="USD"/>
    <n v="1442635140"/>
    <n v="1442243484"/>
    <b v="0"/>
    <n v="1"/>
    <b v="0"/>
    <s v="theater/plays"/>
    <n v="5"/>
    <n v="10"/>
    <s v="26-Jun-1939"/>
    <x v="0"/>
    <x v="3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n v="1"/>
    <b v="0"/>
    <s v="US"/>
    <s v="USD"/>
    <n v="1420971324"/>
    <n v="1418379324"/>
    <b v="0"/>
    <n v="1"/>
    <b v="0"/>
    <s v="theater/plays"/>
    <n v="0"/>
    <n v="5"/>
    <s v="30-Oct-1938"/>
    <x v="2"/>
    <x v="2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n v="1"/>
    <b v="0"/>
    <s v="US"/>
    <s v="USD"/>
    <n v="1413608340"/>
    <n v="1412945440"/>
    <b v="0"/>
    <n v="0"/>
    <b v="0"/>
    <s v="theater/plays"/>
    <n v="0"/>
    <e v="#DIV/0!"/>
    <s v="06-Sep-1938"/>
    <x v="2"/>
    <x v="1"/>
    <x v="1"/>
  </r>
  <r>
    <n v="2889"/>
    <s v="Halfway, Nebraska"/>
    <s v="Halfway, Nebraska explores the limits of hope and what it means to love someone who may be too far damaged to save."/>
    <n v="3000"/>
    <n v="1142"/>
    <x v="2"/>
    <n v="0"/>
    <n v="1"/>
    <b v="0"/>
    <s v="US"/>
    <s v="USD"/>
    <n v="1409344985"/>
    <n v="1406752985"/>
    <b v="0"/>
    <n v="14"/>
    <b v="0"/>
    <s v="theater/plays"/>
    <n v="38"/>
    <n v="81.569999999999993"/>
    <s v="06-Jul-1938"/>
    <x v="2"/>
    <x v="1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n v="0"/>
    <n v="1"/>
    <b v="0"/>
    <s v="US"/>
    <s v="USD"/>
    <n v="1407553200"/>
    <n v="1405100992"/>
    <b v="0"/>
    <n v="3"/>
    <b v="0"/>
    <s v="theater/plays"/>
    <n v="1"/>
    <n v="7"/>
    <s v="20-Jun-1938"/>
    <x v="2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0"/>
    <n v="1"/>
    <b v="0"/>
    <s v="US"/>
    <s v="USD"/>
    <n v="1460751128"/>
    <n v="1455570728"/>
    <b v="0"/>
    <n v="10"/>
    <b v="0"/>
    <s v="theater/plays"/>
    <n v="3"/>
    <n v="27.3"/>
    <s v="06-Nov-1939"/>
    <x v="0"/>
    <x v="11"/>
    <x v="1"/>
  </r>
  <r>
    <n v="2892"/>
    <s v="Something Precious"/>
    <s v="Something Precious is the world's first musical to alert folks to the harmful effects of technology on the human spirit."/>
    <n v="5500"/>
    <n v="500"/>
    <x v="2"/>
    <n v="0"/>
    <n v="1"/>
    <b v="0"/>
    <s v="US"/>
    <s v="USD"/>
    <n v="1409000400"/>
    <n v="1408381704"/>
    <b v="0"/>
    <n v="17"/>
    <b v="0"/>
    <s v="theater/plays"/>
    <n v="9"/>
    <n v="29.41"/>
    <s v="22-Jul-1938"/>
    <x v="2"/>
    <x v="10"/>
    <x v="1"/>
  </r>
  <r>
    <n v="2893"/>
    <s v="REDISCOVERING KIA THE PLAY"/>
    <s v="Fundraising for REDISCOVERING KIA THE PLAY"/>
    <n v="5000"/>
    <n v="25"/>
    <x v="2"/>
    <n v="0"/>
    <n v="1"/>
    <b v="0"/>
    <s v="US"/>
    <s v="USD"/>
    <n v="1420768800"/>
    <n v="1415644395"/>
    <b v="0"/>
    <n v="2"/>
    <b v="0"/>
    <s v="theater/plays"/>
    <n v="1"/>
    <n v="12.5"/>
    <s v="03-Oct-1938"/>
    <x v="2"/>
    <x v="2"/>
    <x v="1"/>
  </r>
  <r>
    <n v="2894"/>
    <s v="How Could You Do This To Me (The Stage Play)"/>
    <s v="This Is A Story About A Woman A Man And A Woman"/>
    <n v="50000"/>
    <n v="0"/>
    <x v="2"/>
    <n v="0"/>
    <n v="1"/>
    <b v="0"/>
    <s v="US"/>
    <s v="USD"/>
    <n v="1428100815"/>
    <n v="1422920415"/>
    <b v="0"/>
    <n v="0"/>
    <b v="0"/>
    <s v="theater/plays"/>
    <n v="0"/>
    <e v="#DIV/0!"/>
    <s v="15-Dec-1938"/>
    <x v="2"/>
    <x v="8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0"/>
    <n v="1"/>
    <b v="0"/>
    <s v="US"/>
    <s v="USD"/>
    <n v="1403470800"/>
    <n v="1403356792"/>
    <b v="0"/>
    <n v="4"/>
    <b v="0"/>
    <s v="theater/plays"/>
    <n v="5"/>
    <n v="5.75"/>
    <s v="02-Jun-1938"/>
    <x v="2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"/>
    <n v="1"/>
    <b v="0"/>
    <s v="US"/>
    <s v="USD"/>
    <n v="1481522400"/>
    <n v="1480283321"/>
    <b v="0"/>
    <n v="12"/>
    <b v="0"/>
    <s v="theater/plays"/>
    <n v="21"/>
    <n v="52.08"/>
    <s v="10-Jul-1940"/>
    <x v="1"/>
    <x v="10"/>
    <x v="1"/>
  </r>
  <r>
    <n v="2897"/>
    <s v="CAYCE"/>
    <s v="A unique stage play about the epic struggle of psychic Edgar Cayce to deal with his extraordinary abilities and find his place in life."/>
    <n v="12000"/>
    <n v="550"/>
    <x v="2"/>
    <n v="0"/>
    <n v="1"/>
    <b v="0"/>
    <s v="US"/>
    <s v="USD"/>
    <n v="1444577345"/>
    <n v="1441985458"/>
    <b v="0"/>
    <n v="3"/>
    <b v="0"/>
    <s v="theater/plays"/>
    <n v="5"/>
    <n v="183.33"/>
    <s v="23-Jun-1939"/>
    <x v="0"/>
    <x v="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n v="0"/>
    <n v="1"/>
    <b v="0"/>
    <s v="US"/>
    <s v="USD"/>
    <n v="1446307053"/>
    <n v="1443715053"/>
    <b v="0"/>
    <n v="12"/>
    <b v="0"/>
    <s v="theater/plays"/>
    <n v="4"/>
    <n v="26.33"/>
    <s v="11-Jul-1939"/>
    <x v="0"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n v="1"/>
    <b v="0"/>
    <s v="US"/>
    <s v="USD"/>
    <n v="1469325158"/>
    <n v="1464141158"/>
    <b v="0"/>
    <n v="0"/>
    <b v="0"/>
    <s v="theater/plays"/>
    <n v="0"/>
    <e v="#DIV/0!"/>
    <s v="31-Jan-1940"/>
    <x v="1"/>
    <x v="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"/>
    <n v="1"/>
    <b v="0"/>
    <s v="US"/>
    <s v="USD"/>
    <n v="1407562632"/>
    <n v="1404970632"/>
    <b v="0"/>
    <n v="7"/>
    <b v="0"/>
    <s v="theater/plays"/>
    <n v="62"/>
    <n v="486.43"/>
    <s v="18-Jun-1938"/>
    <x v="2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n v="0"/>
    <n v="1"/>
    <b v="0"/>
    <s v="US"/>
    <s v="USD"/>
    <n v="1423345339"/>
    <n v="1418161339"/>
    <b v="0"/>
    <n v="2"/>
    <b v="0"/>
    <s v="theater/plays"/>
    <n v="1"/>
    <n v="3"/>
    <s v="28-Oct-1938"/>
    <x v="2"/>
    <x v="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n v="1"/>
    <b v="0"/>
    <s v="US"/>
    <s v="USD"/>
    <n v="1440412396"/>
    <n v="1437820396"/>
    <b v="0"/>
    <n v="1"/>
    <b v="0"/>
    <s v="theater/plays"/>
    <n v="0"/>
    <n v="25"/>
    <s v="13-May-1939"/>
    <x v="0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0"/>
    <n v="1"/>
    <b v="0"/>
    <s v="US"/>
    <s v="USD"/>
    <n v="1441771218"/>
    <n v="1436587218"/>
    <b v="0"/>
    <n v="4"/>
    <b v="0"/>
    <s v="theater/plays"/>
    <n v="1"/>
    <n v="9.75"/>
    <s v="30-Apr-1939"/>
    <x v="0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n v="0"/>
    <n v="1"/>
    <b v="0"/>
    <s v="GB"/>
    <s v="GBP"/>
    <n v="1415534400"/>
    <n v="1414538031"/>
    <b v="0"/>
    <n v="4"/>
    <b v="0"/>
    <s v="theater/plays"/>
    <n v="5"/>
    <n v="18.75"/>
    <s v="22-Sep-1938"/>
    <x v="2"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"/>
    <n v="1"/>
    <b v="0"/>
    <s v="US"/>
    <s v="USD"/>
    <n v="1473211313"/>
    <n v="1472001713"/>
    <b v="0"/>
    <n v="17"/>
    <b v="0"/>
    <s v="theater/plays"/>
    <n v="18"/>
    <n v="36.590000000000003"/>
    <s v="19-Apr-1940"/>
    <x v="1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0"/>
    <n v="1"/>
    <b v="0"/>
    <s v="US"/>
    <s v="USD"/>
    <n v="1438390800"/>
    <n v="1436888066"/>
    <b v="0"/>
    <n v="7"/>
    <b v="0"/>
    <s v="theater/plays"/>
    <n v="9"/>
    <n v="80.709999999999994"/>
    <s v="03-May-1939"/>
    <x v="0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n v="1"/>
    <b v="0"/>
    <s v="US"/>
    <s v="USD"/>
    <n v="1463259837"/>
    <n v="1458075837"/>
    <b v="0"/>
    <n v="2"/>
    <b v="0"/>
    <s v="theater/plays"/>
    <n v="0"/>
    <n v="1"/>
    <s v="01-Dec-1939"/>
    <x v="0"/>
    <x v="8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0"/>
    <n v="1"/>
    <b v="0"/>
    <s v="US"/>
    <s v="USD"/>
    <n v="1465407219"/>
    <n v="1462815219"/>
    <b v="0"/>
    <n v="5"/>
    <b v="0"/>
    <s v="theater/plays"/>
    <n v="3"/>
    <n v="52.8"/>
    <s v="18-Jan-1940"/>
    <x v="1"/>
    <x v="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n v="1"/>
    <b v="0"/>
    <s v="US"/>
    <s v="USD"/>
    <n v="1416944760"/>
    <n v="1413527001"/>
    <b v="0"/>
    <n v="1"/>
    <b v="0"/>
    <s v="theater/plays"/>
    <n v="0"/>
    <n v="20"/>
    <s v="12-Sep-1938"/>
    <x v="2"/>
    <x v="1"/>
    <x v="1"/>
  </r>
  <r>
    <n v="2910"/>
    <s v="Strive"/>
    <s v="Free drama, dance and singing workshops for disadvantaged young people to inspire, create and help them follow their dreams."/>
    <n v="30000"/>
    <n v="1"/>
    <x v="2"/>
    <n v="0"/>
    <n v="1"/>
    <b v="0"/>
    <s v="GB"/>
    <s v="GBP"/>
    <n v="1434139887"/>
    <n v="1428955887"/>
    <b v="0"/>
    <n v="1"/>
    <b v="0"/>
    <s v="theater/plays"/>
    <n v="0"/>
    <n v="1"/>
    <s v="13-Feb-1939"/>
    <x v="0"/>
    <x v="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"/>
    <n v="1"/>
    <b v="0"/>
    <s v="US"/>
    <s v="USD"/>
    <n v="1435429626"/>
    <n v="1431973626"/>
    <b v="0"/>
    <n v="14"/>
    <b v="0"/>
    <s v="theater/plays"/>
    <n v="37"/>
    <n v="46.93"/>
    <s v="15-Mar-1939"/>
    <x v="0"/>
    <x v="5"/>
    <x v="1"/>
  </r>
  <r>
    <n v="2912"/>
    <s v="Fair Play"/>
    <s v="Set in Iceland, Fair Play is a a dark comedy- a play within a play. An extravaganza, fueled by Absinthe, and touched by the Surreal."/>
    <n v="14440"/>
    <n v="2030"/>
    <x v="2"/>
    <n v="0"/>
    <n v="1"/>
    <b v="0"/>
    <s v="US"/>
    <s v="USD"/>
    <n v="1452827374"/>
    <n v="1450235374"/>
    <b v="0"/>
    <n v="26"/>
    <b v="0"/>
    <s v="theater/plays"/>
    <n v="14"/>
    <n v="78.08"/>
    <s v="14-Sep-1939"/>
    <x v="0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n v="1"/>
    <b v="0"/>
    <s v="US"/>
    <s v="USD"/>
    <n v="1410041339"/>
    <n v="1404857339"/>
    <b v="0"/>
    <n v="2"/>
    <b v="0"/>
    <s v="theater/plays"/>
    <n v="0"/>
    <n v="1"/>
    <s v="17-Jun-1938"/>
    <x v="2"/>
    <x v="3"/>
    <x v="1"/>
  </r>
  <r>
    <n v="2914"/>
    <s v="Hercules the Panto"/>
    <s v="Hercules must complete four challenges in order to meet the father he never knew"/>
    <n v="25000"/>
    <n v="1"/>
    <x v="2"/>
    <n v="0"/>
    <n v="1"/>
    <b v="0"/>
    <s v="GB"/>
    <s v="GBP"/>
    <n v="1426365994"/>
    <n v="1421185594"/>
    <b v="0"/>
    <n v="1"/>
    <b v="0"/>
    <s v="theater/plays"/>
    <n v="0"/>
    <n v="1"/>
    <s v="27-Nov-1938"/>
    <x v="2"/>
    <x v="1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n v="0"/>
    <n v="1"/>
    <b v="0"/>
    <s v="GB"/>
    <s v="GBP"/>
    <n v="1458117190"/>
    <n v="1455528790"/>
    <b v="0"/>
    <n v="3"/>
    <b v="0"/>
    <s v="theater/plays"/>
    <n v="61"/>
    <n v="203.67"/>
    <s v="06-Nov-1939"/>
    <x v="0"/>
    <x v="11"/>
    <x v="1"/>
  </r>
  <r>
    <n v="2916"/>
    <s v="An Interview With Gaddafi - The Stage Play"/>
    <s v="The moving dramatisation of one man's journey to find the truth behind the Libyan regime change."/>
    <n v="1850"/>
    <n v="145"/>
    <x v="2"/>
    <n v="0"/>
    <n v="1"/>
    <b v="0"/>
    <s v="GB"/>
    <s v="GBP"/>
    <n v="1400498789"/>
    <n v="1398511589"/>
    <b v="0"/>
    <n v="7"/>
    <b v="0"/>
    <s v="theater/plays"/>
    <n v="8"/>
    <n v="20.71"/>
    <s v="15-Apr-1938"/>
    <x v="2"/>
    <x v="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n v="0"/>
    <n v="1"/>
    <b v="0"/>
    <s v="US"/>
    <s v="USD"/>
    <n v="1442381847"/>
    <n v="1440826647"/>
    <b v="0"/>
    <n v="9"/>
    <b v="0"/>
    <s v="theater/plays"/>
    <n v="22"/>
    <n v="48.56"/>
    <s v="12-Jun-1939"/>
    <x v="0"/>
    <x v="3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n v="0"/>
    <n v="1"/>
    <b v="0"/>
    <s v="US"/>
    <s v="USD"/>
    <n v="1446131207"/>
    <n v="1443712007"/>
    <b v="0"/>
    <n v="20"/>
    <b v="0"/>
    <s v="theater/plays"/>
    <n v="27"/>
    <n v="68.099999999999994"/>
    <s v="11-Jul-1939"/>
    <x v="0"/>
    <x v="10"/>
    <x v="1"/>
  </r>
  <r>
    <n v="2919"/>
    <s v="While the Stars Fall"/>
    <s v="A full staged reading of a new play about a boy who learns how to be happy from the most unexpected person."/>
    <n v="600"/>
    <n v="51"/>
    <x v="2"/>
    <n v="0"/>
    <n v="1"/>
    <b v="0"/>
    <s v="US"/>
    <s v="USD"/>
    <n v="1407250329"/>
    <n v="1404658329"/>
    <b v="0"/>
    <n v="6"/>
    <b v="0"/>
    <s v="theater/plays"/>
    <n v="9"/>
    <n v="8.5"/>
    <s v="15-Jun-1938"/>
    <x v="2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"/>
    <n v="1"/>
    <b v="0"/>
    <s v="CA"/>
    <s v="CAD"/>
    <n v="1427306470"/>
    <n v="1424718070"/>
    <b v="0"/>
    <n v="13"/>
    <b v="0"/>
    <s v="theater/plays"/>
    <n v="27"/>
    <n v="51.62"/>
    <s v="02-Jan-1939"/>
    <x v="0"/>
    <x v="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n v="1"/>
    <n v="0"/>
    <b v="0"/>
    <s v="US"/>
    <s v="USD"/>
    <n v="1411679804"/>
    <n v="1409087804"/>
    <b v="0"/>
    <n v="3"/>
    <b v="1"/>
    <s v="theater/musical"/>
    <n v="129"/>
    <n v="43"/>
    <s v="29-Jul-1938"/>
    <x v="2"/>
    <x v="1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n v="0"/>
    <b v="0"/>
    <s v="GB"/>
    <s v="GBP"/>
    <n v="1431982727"/>
    <n v="1428094727"/>
    <b v="0"/>
    <n v="6"/>
    <b v="1"/>
    <s v="theater/musical"/>
    <n v="100"/>
    <n v="83.33"/>
    <s v="04-Feb-1939"/>
    <x v="0"/>
    <x v="7"/>
    <x v="1"/>
  </r>
  <r>
    <n v="2923"/>
    <s v="Kaylee's Senior Project"/>
    <s v="Spreading the love of theatre, one step at a time. I would like to produce a reading of one of my favorite musicals"/>
    <n v="300"/>
    <n v="300"/>
    <x v="0"/>
    <n v="1"/>
    <n v="0"/>
    <b v="0"/>
    <s v="US"/>
    <s v="USD"/>
    <n v="1422068400"/>
    <n v="1420774779"/>
    <b v="0"/>
    <n v="10"/>
    <b v="1"/>
    <s v="theater/musical"/>
    <n v="100"/>
    <n v="30"/>
    <s v="23-Nov-1938"/>
    <x v="2"/>
    <x v="1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"/>
    <n v="0"/>
    <b v="0"/>
    <s v="US"/>
    <s v="USD"/>
    <n v="1431143940"/>
    <n v="1428585710"/>
    <b v="0"/>
    <n v="147"/>
    <b v="1"/>
    <s v="theater/musical"/>
    <n v="103"/>
    <n v="175.51"/>
    <s v="09-Feb-1939"/>
    <x v="0"/>
    <x v="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"/>
    <n v="0"/>
    <b v="0"/>
    <s v="US"/>
    <s v="USD"/>
    <n v="1410444068"/>
    <n v="1407852068"/>
    <b v="0"/>
    <n v="199"/>
    <b v="1"/>
    <s v="theater/musical"/>
    <n v="102"/>
    <n v="231.66"/>
    <s v="17-Jul-1938"/>
    <x v="2"/>
    <x v="1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"/>
    <n v="0"/>
    <b v="0"/>
    <s v="US"/>
    <s v="USD"/>
    <n v="1424715779"/>
    <n v="1423506179"/>
    <b v="0"/>
    <n v="50"/>
    <b v="1"/>
    <s v="theater/musical"/>
    <n v="125"/>
    <n v="75"/>
    <s v="21-Dec-1938"/>
    <x v="2"/>
    <x v="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"/>
    <n v="0"/>
    <b v="0"/>
    <s v="US"/>
    <s v="USD"/>
    <n v="1405400400"/>
    <n v="1402934629"/>
    <b v="0"/>
    <n v="21"/>
    <b v="1"/>
    <s v="theater/musical"/>
    <n v="131"/>
    <n v="112.14"/>
    <s v="29-May-1938"/>
    <x v="2"/>
    <x v="6"/>
    <x v="1"/>
  </r>
  <r>
    <n v="2928"/>
    <s v="Music Theatre of Idaho Presents &quot;A Year with Frog and Toad"/>
    <s v="This is a touring production for schools in the Treasure Valley!"/>
    <n v="1000"/>
    <n v="1000"/>
    <x v="0"/>
    <n v="1"/>
    <n v="0"/>
    <b v="0"/>
    <s v="US"/>
    <s v="USD"/>
    <n v="1457135846"/>
    <n v="1454543846"/>
    <b v="0"/>
    <n v="24"/>
    <b v="1"/>
    <s v="theater/musical"/>
    <n v="100"/>
    <n v="41.67"/>
    <s v="27-Oct-1939"/>
    <x v="0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"/>
    <n v="0"/>
    <b v="0"/>
    <s v="US"/>
    <s v="USD"/>
    <n v="1401024758"/>
    <n v="1398432758"/>
    <b v="0"/>
    <n v="32"/>
    <b v="1"/>
    <s v="theater/musical"/>
    <n v="102"/>
    <n v="255.17"/>
    <s v="14-Apr-1938"/>
    <x v="2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n v="1"/>
    <n v="0"/>
    <b v="0"/>
    <s v="GB"/>
    <s v="GBP"/>
    <n v="1431007264"/>
    <n v="1428415264"/>
    <b v="0"/>
    <n v="62"/>
    <b v="1"/>
    <s v="theater/musical"/>
    <n v="101"/>
    <n v="162.77000000000001"/>
    <s v="08-Feb-1939"/>
    <x v="0"/>
    <x v="7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"/>
    <n v="0"/>
    <b v="0"/>
    <s v="CA"/>
    <s v="CAD"/>
    <n v="1410761280"/>
    <n v="1408604363"/>
    <b v="0"/>
    <n v="9"/>
    <b v="1"/>
    <s v="theater/musical"/>
    <n v="106"/>
    <n v="88.33"/>
    <s v="25-Jul-1938"/>
    <x v="2"/>
    <x v="1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"/>
    <n v="0"/>
    <b v="0"/>
    <s v="AU"/>
    <s v="AUD"/>
    <n v="1424516400"/>
    <n v="1421812637"/>
    <b v="0"/>
    <n v="38"/>
    <b v="1"/>
    <s v="theater/musical"/>
    <n v="105"/>
    <n v="85.74"/>
    <s v="04-Dec-1938"/>
    <x v="2"/>
    <x v="8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"/>
    <n v="0"/>
    <b v="0"/>
    <s v="US"/>
    <s v="USD"/>
    <n v="1465081053"/>
    <n v="1462489053"/>
    <b v="0"/>
    <n v="54"/>
    <b v="1"/>
    <s v="theater/musical"/>
    <n v="103"/>
    <n v="47.57"/>
    <s v="14-Jan-1940"/>
    <x v="1"/>
    <x v="9"/>
    <x v="1"/>
  </r>
  <r>
    <n v="2934"/>
    <s v="Songs for a New World"/>
    <s v="Powerful community theatre production of Jason Robert Brown's &quot;Songs for a New World&quot; in London, Ontario."/>
    <n v="2500"/>
    <n v="2700"/>
    <x v="0"/>
    <n v="1"/>
    <n v="0"/>
    <b v="0"/>
    <s v="CA"/>
    <s v="CAD"/>
    <n v="1402845364"/>
    <n v="1400253364"/>
    <b v="0"/>
    <n v="37"/>
    <b v="1"/>
    <s v="theater/musical"/>
    <n v="108"/>
    <n v="72.97"/>
    <s v="02-May-1938"/>
    <x v="2"/>
    <x v="6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"/>
    <n v="0"/>
    <b v="0"/>
    <s v="US"/>
    <s v="USD"/>
    <n v="1472490000"/>
    <n v="1467468008"/>
    <b v="0"/>
    <n v="39"/>
    <b v="1"/>
    <s v="theater/musical"/>
    <n v="101"/>
    <n v="90.54"/>
    <s v="04-Mar-1940"/>
    <x v="1"/>
    <x v="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"/>
    <n v="0"/>
    <b v="0"/>
    <s v="US"/>
    <s v="USD"/>
    <n v="1413176340"/>
    <n v="1412091423"/>
    <b v="0"/>
    <n v="34"/>
    <b v="1"/>
    <s v="theater/musical"/>
    <n v="128"/>
    <n v="37.65"/>
    <s v="28-Aug-1938"/>
    <x v="2"/>
    <x v="4"/>
    <x v="1"/>
  </r>
  <r>
    <n v="2937"/>
    <s v="UCAS"/>
    <s v="UCAS is a new British musical premiering at the Edinburgh Fringe Festival 2014."/>
    <n v="1500"/>
    <n v="2000"/>
    <x v="0"/>
    <n v="1"/>
    <n v="0"/>
    <b v="0"/>
    <s v="GB"/>
    <s v="GBP"/>
    <n v="1405249113"/>
    <n v="1402657113"/>
    <b v="0"/>
    <n v="55"/>
    <b v="1"/>
    <s v="theater/musical"/>
    <n v="133"/>
    <n v="36.36"/>
    <s v="26-May-1938"/>
    <x v="2"/>
    <x v="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n v="1"/>
    <n v="0"/>
    <b v="0"/>
    <s v="US"/>
    <s v="USD"/>
    <n v="1422636814"/>
    <n v="1420044814"/>
    <b v="0"/>
    <n v="32"/>
    <b v="1"/>
    <s v="theater/musical"/>
    <n v="101"/>
    <n v="126.72"/>
    <s v="16-Nov-1938"/>
    <x v="2"/>
    <x v="1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"/>
    <n v="0"/>
    <b v="0"/>
    <s v="US"/>
    <s v="USD"/>
    <n v="1409187600"/>
    <n v="1406316312"/>
    <b v="0"/>
    <n v="25"/>
    <b v="1"/>
    <s v="theater/musical"/>
    <n v="103"/>
    <n v="329.2"/>
    <s v="02-Jul-1938"/>
    <x v="2"/>
    <x v="1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"/>
    <n v="0"/>
    <b v="0"/>
    <s v="US"/>
    <s v="USD"/>
    <n v="1421606018"/>
    <n v="1418150018"/>
    <b v="0"/>
    <n v="33"/>
    <b v="1"/>
    <s v="theater/musical"/>
    <n v="107"/>
    <n v="81.239999999999995"/>
    <s v="28-Oct-1938"/>
    <x v="2"/>
    <x v="2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n v="1"/>
    <b v="0"/>
    <s v="US"/>
    <s v="USD"/>
    <n v="1425250955"/>
    <n v="1422658955"/>
    <b v="0"/>
    <n v="1"/>
    <b v="0"/>
    <s v="theater/spaces"/>
    <n v="0"/>
    <n v="1"/>
    <s v="12-Dec-1938"/>
    <x v="2"/>
    <x v="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"/>
    <n v="1"/>
    <b v="0"/>
    <s v="CA"/>
    <s v="CAD"/>
    <n v="1450297080"/>
    <n v="1448565459"/>
    <b v="0"/>
    <n v="202"/>
    <b v="0"/>
    <s v="theater/spaces"/>
    <n v="20"/>
    <n v="202.23"/>
    <s v="28-Aug-1939"/>
    <x v="0"/>
    <x v="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n v="1"/>
    <b v="0"/>
    <s v="US"/>
    <s v="USD"/>
    <n v="1428894380"/>
    <n v="1426302380"/>
    <b v="0"/>
    <n v="0"/>
    <b v="0"/>
    <s v="theater/spaces"/>
    <n v="0"/>
    <e v="#DIV/0!"/>
    <s v="18-Jan-1939"/>
    <x v="0"/>
    <x v="9"/>
    <x v="1"/>
  </r>
  <r>
    <n v="2944"/>
    <s v="Guardian Theatre, Arts in Education Theatre"/>
    <s v="Our vision: build and operate a Theater Arts Center for south-central Washington state in Goldendale."/>
    <n v="10000"/>
    <n v="100"/>
    <x v="2"/>
    <n v="0"/>
    <n v="1"/>
    <b v="0"/>
    <s v="US"/>
    <s v="USD"/>
    <n v="1433714198"/>
    <n v="1431122198"/>
    <b v="0"/>
    <n v="1"/>
    <b v="0"/>
    <s v="theater/spaces"/>
    <n v="1"/>
    <n v="100"/>
    <s v="07-Mar-1939"/>
    <x v="0"/>
    <x v="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n v="1"/>
    <b v="0"/>
    <s v="US"/>
    <s v="USD"/>
    <n v="1432437660"/>
    <n v="1429845660"/>
    <b v="0"/>
    <n v="0"/>
    <b v="0"/>
    <s v="theater/spaces"/>
    <n v="0"/>
    <e v="#DIV/0!"/>
    <s v="22-Feb-1939"/>
    <x v="0"/>
    <x v="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n v="1"/>
    <b v="0"/>
    <s v="GB"/>
    <s v="GBP"/>
    <n v="1471265092"/>
    <n v="1468673092"/>
    <b v="0"/>
    <n v="2"/>
    <b v="0"/>
    <s v="theater/spaces"/>
    <n v="0"/>
    <n v="1"/>
    <s v="16-Mar-1940"/>
    <x v="1"/>
    <x v="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0"/>
    <n v="1"/>
    <b v="0"/>
    <s v="US"/>
    <s v="USD"/>
    <n v="1480007460"/>
    <n v="1475760567"/>
    <b v="0"/>
    <n v="13"/>
    <b v="0"/>
    <s v="theater/spaces"/>
    <n v="4"/>
    <n v="82.46"/>
    <s v="26-May-1940"/>
    <x v="1"/>
    <x v="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n v="1"/>
    <b v="0"/>
    <s v="US"/>
    <s v="USD"/>
    <n v="1433259293"/>
    <n v="1428075293"/>
    <b v="0"/>
    <n v="9"/>
    <b v="0"/>
    <s v="theater/spaces"/>
    <n v="0"/>
    <n v="2.67"/>
    <s v="04-Feb-1939"/>
    <x v="0"/>
    <x v="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0"/>
    <n v="1"/>
    <b v="0"/>
    <s v="US"/>
    <s v="USD"/>
    <n v="1447965917"/>
    <n v="1445370317"/>
    <b v="0"/>
    <n v="2"/>
    <b v="0"/>
    <s v="theater/spaces"/>
    <n v="3"/>
    <n v="12.5"/>
    <s v="27-Jul-1939"/>
    <x v="0"/>
    <x v="1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n v="1"/>
    <b v="0"/>
    <s v="US"/>
    <s v="USD"/>
    <n v="1453538752"/>
    <n v="1450946752"/>
    <b v="0"/>
    <n v="0"/>
    <b v="0"/>
    <s v="theater/spaces"/>
    <n v="0"/>
    <e v="#DIV/0!"/>
    <s v="21-Sep-1939"/>
    <x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0"/>
    <n v="0"/>
    <n v="1"/>
    <s v="US"/>
    <s v="USD"/>
    <n v="1412536573"/>
    <n v="1408648573"/>
    <b v="0"/>
    <n v="58"/>
    <b v="0"/>
    <s v="theater/spaces"/>
    <n v="2"/>
    <n v="18.899999999999999"/>
    <s v="25-Jul-1938"/>
    <x v="2"/>
    <x v="1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0"/>
    <n v="0"/>
    <n v="1"/>
    <s v="US"/>
    <s v="USD"/>
    <n v="1476676800"/>
    <n v="1473957239"/>
    <b v="0"/>
    <n v="8"/>
    <b v="0"/>
    <s v="theater/spaces"/>
    <n v="8"/>
    <n v="200.63"/>
    <s v="08-May-1940"/>
    <x v="1"/>
    <x v="6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n v="0"/>
    <n v="1"/>
    <s v="US"/>
    <s v="USD"/>
    <n v="1444330821"/>
    <n v="1441738821"/>
    <b v="0"/>
    <n v="3"/>
    <b v="0"/>
    <s v="theater/spaces"/>
    <n v="0"/>
    <n v="201.67"/>
    <s v="21-Jun-1939"/>
    <x v="0"/>
    <x v="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n v="0"/>
    <n v="1"/>
    <s v="US"/>
    <s v="USD"/>
    <n v="1489669203"/>
    <n v="1487944803"/>
    <b v="0"/>
    <n v="0"/>
    <b v="0"/>
    <s v="theater/spaces"/>
    <n v="0"/>
    <e v="#DIV/0!"/>
    <s v="25-Sep-1940"/>
    <x v="1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n v="0"/>
    <n v="0"/>
    <n v="1"/>
    <s v="US"/>
    <s v="USD"/>
    <n v="1434476849"/>
    <n v="1431884849"/>
    <b v="0"/>
    <n v="11"/>
    <b v="0"/>
    <s v="theater/spaces"/>
    <n v="60"/>
    <n v="65"/>
    <s v="14-Mar-1939"/>
    <x v="0"/>
    <x v="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"/>
    <n v="0"/>
    <n v="1"/>
    <s v="US"/>
    <s v="USD"/>
    <n v="1462402850"/>
    <n v="1459810850"/>
    <b v="0"/>
    <n v="20"/>
    <b v="0"/>
    <s v="theater/spaces"/>
    <n v="17"/>
    <n v="66.099999999999994"/>
    <s v="19-Dec-1939"/>
    <x v="0"/>
    <x v="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n v="0"/>
    <n v="0"/>
    <n v="1"/>
    <s v="US"/>
    <s v="USD"/>
    <n v="1427498172"/>
    <n v="1422317772"/>
    <b v="0"/>
    <n v="3"/>
    <b v="0"/>
    <s v="theater/spaces"/>
    <n v="2"/>
    <n v="93.33"/>
    <s v="09-Dec-1938"/>
    <x v="2"/>
    <x v="8"/>
    <x v="1"/>
  </r>
  <r>
    <n v="2958"/>
    <s v="Uprising Theater (Canceled)"/>
    <s v="Chicago Based Theater Company and Venue Dedicated to Social Justice and Mainstreaming the Palestinian Narrative"/>
    <n v="80000"/>
    <n v="0"/>
    <x v="1"/>
    <n v="0"/>
    <n v="0"/>
    <n v="1"/>
    <s v="US"/>
    <s v="USD"/>
    <n v="1462729317"/>
    <n v="1457548917"/>
    <b v="0"/>
    <n v="0"/>
    <b v="0"/>
    <s v="theater/spaces"/>
    <n v="0"/>
    <e v="#DIV/0!"/>
    <s v="26-Nov-1939"/>
    <x v="0"/>
    <x v="1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n v="0"/>
    <n v="1"/>
    <s v="GB"/>
    <s v="GBP"/>
    <n v="1465258325"/>
    <n v="1462666325"/>
    <b v="0"/>
    <n v="0"/>
    <b v="0"/>
    <s v="theater/spaces"/>
    <n v="0"/>
    <e v="#DIV/0!"/>
    <s v="16-Jan-1940"/>
    <x v="1"/>
    <x v="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n v="0"/>
    <n v="1"/>
    <s v="US"/>
    <s v="USD"/>
    <n v="1410459023"/>
    <n v="1407867023"/>
    <b v="0"/>
    <n v="0"/>
    <b v="0"/>
    <s v="theater/spaces"/>
    <n v="0"/>
    <e v="#DIV/0!"/>
    <s v="17-Jul-1938"/>
    <x v="2"/>
    <x v="1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"/>
    <n v="0"/>
    <b v="0"/>
    <s v="US"/>
    <s v="USD"/>
    <n v="1427342400"/>
    <n v="1424927159"/>
    <b v="0"/>
    <n v="108"/>
    <b v="1"/>
    <s v="theater/plays"/>
    <n v="110"/>
    <n v="50.75"/>
    <s v="04-Jan-1939"/>
    <x v="0"/>
    <x v="9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"/>
    <n v="0"/>
    <b v="0"/>
    <s v="US"/>
    <s v="USD"/>
    <n v="1425193140"/>
    <n v="1422769906"/>
    <b v="0"/>
    <n v="20"/>
    <b v="1"/>
    <s v="theater/plays"/>
    <n v="122"/>
    <n v="60.9"/>
    <s v="13-Dec-1938"/>
    <x v="2"/>
    <x v="8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"/>
    <n v="0"/>
    <b v="0"/>
    <s v="US"/>
    <s v="USD"/>
    <n v="1435835824"/>
    <n v="1433243824"/>
    <b v="0"/>
    <n v="98"/>
    <b v="1"/>
    <s v="theater/plays"/>
    <n v="107"/>
    <n v="109.03"/>
    <s v="28-Mar-1939"/>
    <x v="0"/>
    <x v="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"/>
    <n v="0"/>
    <b v="0"/>
    <s v="US"/>
    <s v="USD"/>
    <n v="1407360720"/>
    <n v="1404769819"/>
    <b v="0"/>
    <n v="196"/>
    <b v="1"/>
    <s v="theater/plays"/>
    <n v="101"/>
    <n v="25.69"/>
    <s v="16-Jun-1938"/>
    <x v="2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"/>
    <n v="0"/>
    <b v="0"/>
    <s v="US"/>
    <s v="USD"/>
    <n v="1436290233"/>
    <n v="1433698233"/>
    <b v="0"/>
    <n v="39"/>
    <b v="1"/>
    <s v="theater/plays"/>
    <n v="109"/>
    <n v="41.92"/>
    <s v="01-Apr-1939"/>
    <x v="0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n v="1"/>
    <n v="0"/>
    <b v="0"/>
    <s v="US"/>
    <s v="USD"/>
    <n v="1442425412"/>
    <n v="1439833412"/>
    <b v="0"/>
    <n v="128"/>
    <b v="1"/>
    <s v="theater/plays"/>
    <n v="114"/>
    <n v="88.77"/>
    <s v="02-Jun-1939"/>
    <x v="0"/>
    <x v="3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"/>
    <n v="0"/>
    <b v="0"/>
    <s v="US"/>
    <s v="USD"/>
    <n v="1425872692"/>
    <n v="1423284292"/>
    <b v="0"/>
    <n v="71"/>
    <b v="1"/>
    <s v="theater/plays"/>
    <n v="114"/>
    <n v="80.23"/>
    <s v="18-Dec-1938"/>
    <x v="2"/>
    <x v="8"/>
    <x v="1"/>
  </r>
  <r>
    <n v="2968"/>
    <s v="The Curse of the Babywoman @ FringeNYC"/>
    <s v="The Curse of the Babywoman is real â€” and it is coming to FringeNYC this August."/>
    <n v="3500"/>
    <n v="3710"/>
    <x v="0"/>
    <n v="1"/>
    <n v="0"/>
    <b v="0"/>
    <s v="US"/>
    <s v="USD"/>
    <n v="1471406340"/>
    <n v="1470227660"/>
    <b v="0"/>
    <n v="47"/>
    <b v="1"/>
    <s v="theater/plays"/>
    <n v="106"/>
    <n v="78.94"/>
    <s v="01-Apr-1940"/>
    <x v="1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"/>
    <n v="0"/>
    <b v="0"/>
    <s v="CA"/>
    <s v="CAD"/>
    <n v="1430693460"/>
    <n v="1428087153"/>
    <b v="0"/>
    <n v="17"/>
    <b v="1"/>
    <s v="theater/plays"/>
    <n v="163"/>
    <n v="95.59"/>
    <s v="04-Feb-1939"/>
    <x v="0"/>
    <x v="7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"/>
    <n v="0"/>
    <b v="0"/>
    <s v="US"/>
    <s v="USD"/>
    <n v="1405699451"/>
    <n v="1403107451"/>
    <b v="0"/>
    <n v="91"/>
    <b v="1"/>
    <s v="theater/plays"/>
    <n v="106"/>
    <n v="69.89"/>
    <s v="31-May-1938"/>
    <x v="2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"/>
    <n v="0"/>
    <b v="0"/>
    <s v="US"/>
    <s v="USD"/>
    <n v="1409500078"/>
    <n v="1406908078"/>
    <b v="0"/>
    <n v="43"/>
    <b v="1"/>
    <s v="theater/plays"/>
    <n v="100"/>
    <n v="74.53"/>
    <s v="08-Jul-1938"/>
    <x v="2"/>
    <x v="10"/>
    <x v="1"/>
  </r>
  <r>
    <n v="2972"/>
    <s v="A Bad Plan"/>
    <s v="A group of artists. A mythical art piece. A harrowing quest. And some margaritas."/>
    <n v="2000"/>
    <n v="2107"/>
    <x v="0"/>
    <n v="1"/>
    <n v="0"/>
    <b v="0"/>
    <s v="US"/>
    <s v="USD"/>
    <n v="1480899600"/>
    <n v="1479609520"/>
    <b v="0"/>
    <n v="17"/>
    <b v="1"/>
    <s v="theater/plays"/>
    <n v="105"/>
    <n v="123.94"/>
    <s v="04-Jul-1940"/>
    <x v="1"/>
    <x v="1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"/>
    <n v="0"/>
    <b v="0"/>
    <s v="US"/>
    <s v="USD"/>
    <n v="1451620800"/>
    <n v="1449171508"/>
    <b v="0"/>
    <n v="33"/>
    <b v="1"/>
    <s v="theater/plays"/>
    <n v="175"/>
    <n v="264.85000000000002"/>
    <s v="03-Sep-1939"/>
    <x v="0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"/>
    <n v="0"/>
    <b v="0"/>
    <s v="US"/>
    <s v="USD"/>
    <n v="1411695300"/>
    <n v="1409275671"/>
    <b v="0"/>
    <n v="87"/>
    <b v="1"/>
    <s v="theater/plays"/>
    <n v="102"/>
    <n v="58.62"/>
    <s v="31-Jul-1938"/>
    <x v="2"/>
    <x v="1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"/>
    <n v="0"/>
    <b v="0"/>
    <s v="US"/>
    <s v="USD"/>
    <n v="1417057200"/>
    <n v="1414599886"/>
    <b v="0"/>
    <n v="113"/>
    <b v="1"/>
    <s v="theater/plays"/>
    <n v="100"/>
    <n v="70.88"/>
    <s v="22-Sep-1938"/>
    <x v="2"/>
    <x v="1"/>
    <x v="1"/>
  </r>
  <r>
    <n v="2976"/>
    <s v="Pizza Delique"/>
    <s v="A play that addresses an important social issue, brought to light by members of the UoM Drama Society."/>
    <n v="70"/>
    <n v="120"/>
    <x v="0"/>
    <n v="1"/>
    <n v="0"/>
    <b v="0"/>
    <s v="GB"/>
    <s v="GBP"/>
    <n v="1457870400"/>
    <n v="1456421530"/>
    <b v="0"/>
    <n v="14"/>
    <b v="1"/>
    <s v="theater/plays"/>
    <n v="171"/>
    <n v="8.57"/>
    <s v="15-Nov-1939"/>
    <x v="0"/>
    <x v="1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"/>
    <n v="0"/>
    <b v="0"/>
    <s v="US"/>
    <s v="USD"/>
    <n v="1427076840"/>
    <n v="1421960934"/>
    <b v="0"/>
    <n v="30"/>
    <b v="1"/>
    <s v="theater/plays"/>
    <n v="114"/>
    <n v="113.57"/>
    <s v="05-Dec-1938"/>
    <x v="2"/>
    <x v="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"/>
    <n v="0"/>
    <b v="0"/>
    <s v="US"/>
    <s v="USD"/>
    <n v="1413784740"/>
    <n v="1412954547"/>
    <b v="0"/>
    <n v="16"/>
    <b v="1"/>
    <s v="theater/plays"/>
    <n v="129"/>
    <n v="60.69"/>
    <s v="06-Sep-1938"/>
    <x v="2"/>
    <x v="1"/>
    <x v="1"/>
  </r>
  <r>
    <n v="2979"/>
    <s v="'ART'"/>
    <s v="Dear Stone returns with Yasmina Reza's 'ART', a compelling, clever exploration of friendship under duress. Thanks for watching!"/>
    <n v="5000"/>
    <n v="5070"/>
    <x v="0"/>
    <n v="1"/>
    <n v="0"/>
    <b v="0"/>
    <s v="US"/>
    <s v="USD"/>
    <n v="1420524000"/>
    <n v="1419104823"/>
    <b v="0"/>
    <n v="46"/>
    <b v="1"/>
    <s v="theater/plays"/>
    <n v="101"/>
    <n v="110.22"/>
    <s v="07-Nov-1938"/>
    <x v="2"/>
    <x v="11"/>
    <x v="1"/>
  </r>
  <r>
    <n v="2980"/>
    <s v="INDEPENDENCE NYC"/>
    <s v="1 director, 4 actors, and a whole lotta determination. Help us bring this brilliant story to the heart of NYC!"/>
    <n v="3000"/>
    <n v="3275"/>
    <x v="0"/>
    <n v="1"/>
    <n v="0"/>
    <b v="0"/>
    <s v="US"/>
    <s v="USD"/>
    <n v="1440381600"/>
    <n v="1438639130"/>
    <b v="0"/>
    <n v="24"/>
    <b v="1"/>
    <s v="theater/plays"/>
    <n v="109"/>
    <n v="136.46"/>
    <s v="21-May-1939"/>
    <x v="0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"/>
    <n v="0"/>
    <b v="0"/>
    <s v="IE"/>
    <s v="EUR"/>
    <n v="1443014756"/>
    <n v="1439126756"/>
    <b v="1"/>
    <n v="97"/>
    <b v="1"/>
    <s v="theater/spaces"/>
    <n v="129"/>
    <n v="53.16"/>
    <s v="26-May-1939"/>
    <x v="0"/>
    <x v="6"/>
    <x v="1"/>
  </r>
  <r>
    <n v="2982"/>
    <s v="Railway Playhouse: Setting up a community arts space"/>
    <s v="Renovating this historical landmark, into an arts venue and theatre space for the community."/>
    <n v="5000"/>
    <n v="5103"/>
    <x v="0"/>
    <n v="1"/>
    <n v="0"/>
    <b v="0"/>
    <s v="GB"/>
    <s v="GBP"/>
    <n v="1455208143"/>
    <n v="1452616143"/>
    <b v="1"/>
    <n v="59"/>
    <b v="1"/>
    <s v="theater/spaces"/>
    <n v="102"/>
    <n v="86.49"/>
    <s v="08-Oct-1939"/>
    <x v="0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n v="1"/>
    <n v="0"/>
    <b v="0"/>
    <s v="US"/>
    <s v="USD"/>
    <n v="1415722236"/>
    <n v="1410534636"/>
    <b v="1"/>
    <n v="1095"/>
    <b v="1"/>
    <s v="theater/spaces"/>
    <n v="147"/>
    <n v="155.24"/>
    <s v="13-Aug-1938"/>
    <x v="2"/>
    <x v="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"/>
    <n v="0"/>
    <b v="0"/>
    <s v="US"/>
    <s v="USD"/>
    <n v="1472020881"/>
    <n v="1469428881"/>
    <b v="1"/>
    <n v="218"/>
    <b v="1"/>
    <s v="theater/spaces"/>
    <n v="100"/>
    <n v="115.08"/>
    <s v="24-Mar-1940"/>
    <x v="1"/>
    <x v="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"/>
    <n v="0"/>
    <b v="0"/>
    <s v="NZ"/>
    <s v="NZD"/>
    <n v="1477886400"/>
    <n v="1476228128"/>
    <b v="0"/>
    <n v="111"/>
    <b v="1"/>
    <s v="theater/spaces"/>
    <n v="122"/>
    <n v="109.59"/>
    <s v="31-May-1940"/>
    <x v="1"/>
    <x v="6"/>
    <x v="1"/>
  </r>
  <r>
    <n v="2986"/>
    <s v="Higher Education"/>
    <s v="Support the circus arts and help our aerial students work with more height. With your support, we will install beams at 19ft!"/>
    <n v="2400"/>
    <n v="2532"/>
    <x v="0"/>
    <n v="1"/>
    <n v="0"/>
    <b v="0"/>
    <s v="GB"/>
    <s v="GBP"/>
    <n v="1462100406"/>
    <n v="1456920006"/>
    <b v="0"/>
    <n v="56"/>
    <b v="1"/>
    <s v="theater/spaces"/>
    <n v="106"/>
    <n v="45.21"/>
    <s v="20-Nov-1939"/>
    <x v="0"/>
    <x v="1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"/>
    <n v="0"/>
    <b v="0"/>
    <s v="US"/>
    <s v="USD"/>
    <n v="1476316800"/>
    <n v="1473837751"/>
    <b v="0"/>
    <n v="265"/>
    <b v="1"/>
    <s v="theater/spaces"/>
    <n v="110"/>
    <n v="104.15"/>
    <s v="07-May-1940"/>
    <x v="1"/>
    <x v="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n v="0"/>
    <b v="0"/>
    <s v="GB"/>
    <s v="GBP"/>
    <n v="1466412081"/>
    <n v="1463820081"/>
    <b v="0"/>
    <n v="28"/>
    <b v="1"/>
    <s v="theater/spaces"/>
    <n v="100"/>
    <n v="35.71"/>
    <s v="28-Jan-1940"/>
    <x v="1"/>
    <x v="9"/>
    <x v="1"/>
  </r>
  <r>
    <n v="2989"/>
    <s v="Let's Light Up The Gem!"/>
    <s v="Bring the movies back to Bethel, Maine."/>
    <n v="20000"/>
    <n v="35307"/>
    <x v="0"/>
    <n v="1"/>
    <n v="0"/>
    <b v="0"/>
    <s v="US"/>
    <s v="USD"/>
    <n v="1450673940"/>
    <n v="1448756962"/>
    <b v="0"/>
    <n v="364"/>
    <b v="1"/>
    <s v="theater/spaces"/>
    <n v="177"/>
    <n v="97"/>
    <s v="30-Aug-1939"/>
    <x v="0"/>
    <x v="4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n v="0"/>
    <b v="0"/>
    <s v="US"/>
    <s v="USD"/>
    <n v="1452174420"/>
    <n v="1449150420"/>
    <b v="0"/>
    <n v="27"/>
    <b v="1"/>
    <s v="theater/spaces"/>
    <n v="100"/>
    <n v="370.37"/>
    <s v="03-Sep-1939"/>
    <x v="0"/>
    <x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"/>
    <n v="0"/>
    <b v="0"/>
    <s v="US"/>
    <s v="USD"/>
    <n v="1485547530"/>
    <n v="1483646730"/>
    <b v="0"/>
    <n v="93"/>
    <b v="1"/>
    <s v="theater/spaces"/>
    <n v="103"/>
    <n v="94.41"/>
    <s v="13-Aug-1940"/>
    <x v="1"/>
    <x v="4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"/>
    <n v="0"/>
    <b v="0"/>
    <s v="US"/>
    <s v="USD"/>
    <n v="1476037510"/>
    <n v="1473445510"/>
    <b v="0"/>
    <n v="64"/>
    <b v="1"/>
    <s v="theater/spaces"/>
    <n v="105"/>
    <n v="48.98"/>
    <s v="03-May-1940"/>
    <x v="1"/>
    <x v="6"/>
    <x v="1"/>
  </r>
  <r>
    <n v="2993"/>
    <s v="TRUE WEST: Think, Dog! Productions"/>
    <s v="Help us build the Kitchen from Hell!"/>
    <n v="1000"/>
    <n v="1003"/>
    <x v="0"/>
    <n v="1"/>
    <n v="0"/>
    <b v="0"/>
    <s v="US"/>
    <s v="USD"/>
    <n v="1455998867"/>
    <n v="1453406867"/>
    <b v="0"/>
    <n v="22"/>
    <b v="1"/>
    <s v="theater/spaces"/>
    <n v="100"/>
    <n v="45.59"/>
    <s v="16-Oct-1939"/>
    <x v="0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1"/>
    <n v="0"/>
    <b v="0"/>
    <s v="GB"/>
    <s v="GBP"/>
    <n v="1412335772"/>
    <n v="1409743772"/>
    <b v="0"/>
    <n v="59"/>
    <b v="1"/>
    <s v="theater/spaces"/>
    <n v="458"/>
    <n v="23.28"/>
    <s v="05-Aug-1938"/>
    <x v="2"/>
    <x v="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"/>
    <n v="0"/>
    <b v="0"/>
    <s v="US"/>
    <s v="USD"/>
    <n v="1484841471"/>
    <n v="1482249471"/>
    <b v="0"/>
    <n v="249"/>
    <b v="1"/>
    <s v="theater/spaces"/>
    <n v="105"/>
    <n v="63.23"/>
    <s v="30-Jul-1940"/>
    <x v="1"/>
    <x v="10"/>
    <x v="1"/>
  </r>
  <r>
    <n v="2996"/>
    <s v="Sea Tea Improv's Comedy Theater in Hartford, CT"/>
    <s v="A permanent home for comedy in Connecticut in the heart of downtown Hartford."/>
    <n v="35000"/>
    <n v="60180"/>
    <x v="0"/>
    <n v="1"/>
    <n v="0"/>
    <b v="0"/>
    <s v="US"/>
    <s v="USD"/>
    <n v="1432677240"/>
    <n v="1427493240"/>
    <b v="0"/>
    <n v="392"/>
    <b v="1"/>
    <s v="theater/spaces"/>
    <n v="172"/>
    <n v="153.52000000000001"/>
    <s v="29-Jan-1939"/>
    <x v="0"/>
    <x v="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"/>
    <n v="0"/>
    <b v="0"/>
    <s v="US"/>
    <s v="USD"/>
    <n v="1488171540"/>
    <n v="1486661793"/>
    <b v="0"/>
    <n v="115"/>
    <b v="1"/>
    <s v="theater/spaces"/>
    <n v="104"/>
    <n v="90.2"/>
    <s v="12-Sep-1940"/>
    <x v="1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"/>
    <n v="0"/>
    <b v="0"/>
    <s v="US"/>
    <s v="USD"/>
    <n v="1402892700"/>
    <n v="1400474329"/>
    <b v="0"/>
    <n v="433"/>
    <b v="1"/>
    <s v="theater/spaces"/>
    <n v="103"/>
    <n v="118.97"/>
    <s v="04-May-1938"/>
    <x v="2"/>
    <x v="6"/>
    <x v="1"/>
  </r>
  <r>
    <n v="2999"/>
    <s v="RAT Fund-Riser"/>
    <s v="Restless Artists' Theatre is building risers and installing better lighting for our patrons.  We need to purchase raw materials."/>
    <n v="1350"/>
    <n v="1605"/>
    <x v="0"/>
    <n v="1"/>
    <n v="0"/>
    <b v="0"/>
    <s v="US"/>
    <s v="USD"/>
    <n v="1488333600"/>
    <n v="1487094360"/>
    <b v="0"/>
    <n v="20"/>
    <b v="1"/>
    <s v="theater/spaces"/>
    <n v="119"/>
    <n v="80.25"/>
    <s v="16-Sep-1940"/>
    <x v="1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n v="0"/>
    <b v="0"/>
    <s v="US"/>
    <s v="USD"/>
    <n v="1485885600"/>
    <n v="1484682670"/>
    <b v="0"/>
    <n v="8"/>
    <b v="1"/>
    <s v="theater/spaces"/>
    <n v="100"/>
    <n v="62.5"/>
    <s v="23-Aug-1940"/>
    <x v="1"/>
    <x v="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"/>
    <n v="0"/>
    <b v="0"/>
    <s v="US"/>
    <s v="USD"/>
    <n v="1468445382"/>
    <n v="1465853382"/>
    <b v="0"/>
    <n v="175"/>
    <b v="1"/>
    <s v="theater/spaces"/>
    <n v="319"/>
    <n v="131.38"/>
    <s v="17-Feb-1940"/>
    <x v="1"/>
    <x v="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n v="1"/>
    <n v="0"/>
    <b v="0"/>
    <s v="US"/>
    <s v="USD"/>
    <n v="1356552252"/>
    <n v="1353960252"/>
    <b v="0"/>
    <n v="104"/>
    <b v="1"/>
    <s v="theater/spaces"/>
    <n v="109"/>
    <n v="73.03"/>
    <s v="24-Jan-1937"/>
    <x v="3"/>
    <x v="9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"/>
    <n v="0"/>
    <b v="0"/>
    <s v="US"/>
    <s v="USD"/>
    <n v="1456811940"/>
    <n v="1454098976"/>
    <b v="0"/>
    <n v="17"/>
    <b v="1"/>
    <s v="theater/spaces"/>
    <n v="101"/>
    <n v="178.53"/>
    <s v="22-Oct-1939"/>
    <x v="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n v="1"/>
    <n v="0"/>
    <b v="0"/>
    <s v="US"/>
    <s v="USD"/>
    <n v="1416089324"/>
    <n v="1413493724"/>
    <b v="0"/>
    <n v="277"/>
    <b v="1"/>
    <s v="theater/spaces"/>
    <n v="113"/>
    <n v="162.91"/>
    <s v="11-Sep-1938"/>
    <x v="2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"/>
    <n v="0"/>
    <b v="0"/>
    <s v="US"/>
    <s v="USD"/>
    <n v="1412611905"/>
    <n v="1410019905"/>
    <b v="0"/>
    <n v="118"/>
    <b v="1"/>
    <s v="theater/spaces"/>
    <n v="120"/>
    <n v="108.24"/>
    <s v="08-Aug-1938"/>
    <x v="2"/>
    <x v="4"/>
    <x v="1"/>
  </r>
  <r>
    <n v="3006"/>
    <s v="ONTARIO STREET THEATRE in Port Hope."/>
    <s v="We're an affordable theatre and rental space that can be molded into anything by anyone."/>
    <n v="8000"/>
    <n v="8620"/>
    <x v="0"/>
    <n v="1"/>
    <n v="0"/>
    <b v="0"/>
    <s v="CA"/>
    <s v="CAD"/>
    <n v="1418580591"/>
    <n v="1415988591"/>
    <b v="0"/>
    <n v="97"/>
    <b v="1"/>
    <s v="theater/spaces"/>
    <n v="108"/>
    <n v="88.87"/>
    <s v="06-Oct-1938"/>
    <x v="2"/>
    <x v="2"/>
    <x v="1"/>
  </r>
  <r>
    <n v="3007"/>
    <s v="Bethlem"/>
    <s v="Consuite for 2015 CoreCon.  An adventure into insanity."/>
    <n v="600"/>
    <n v="1080"/>
    <x v="0"/>
    <n v="1"/>
    <n v="0"/>
    <b v="0"/>
    <s v="US"/>
    <s v="USD"/>
    <n v="1429938683"/>
    <n v="1428124283"/>
    <b v="0"/>
    <n v="20"/>
    <b v="1"/>
    <s v="theater/spaces"/>
    <n v="180"/>
    <n v="54"/>
    <s v="05-Feb-1939"/>
    <x v="0"/>
    <x v="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"/>
    <n v="0"/>
    <b v="0"/>
    <s v="US"/>
    <s v="USD"/>
    <n v="1453352719"/>
    <n v="1450760719"/>
    <b v="0"/>
    <n v="26"/>
    <b v="1"/>
    <s v="theater/spaces"/>
    <n v="101"/>
    <n v="116.73"/>
    <s v="19-Sep-1939"/>
    <x v="0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"/>
    <n v="0"/>
    <b v="0"/>
    <s v="US"/>
    <s v="USD"/>
    <n v="1417012840"/>
    <n v="1414417240"/>
    <b v="0"/>
    <n v="128"/>
    <b v="1"/>
    <s v="theater/spaces"/>
    <n v="120"/>
    <n v="233.9"/>
    <s v="21-Sep-1938"/>
    <x v="2"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"/>
    <n v="0"/>
    <b v="0"/>
    <s v="US"/>
    <s v="USD"/>
    <n v="1424548719"/>
    <n v="1419364719"/>
    <b v="0"/>
    <n v="15"/>
    <b v="1"/>
    <s v="theater/spaces"/>
    <n v="158"/>
    <n v="158"/>
    <s v="09-Nov-1938"/>
    <x v="2"/>
    <x v="1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n v="1"/>
    <n v="0"/>
    <b v="0"/>
    <s v="ES"/>
    <s v="EUR"/>
    <n v="1450911540"/>
    <n v="1448536516"/>
    <b v="0"/>
    <n v="25"/>
    <b v="1"/>
    <s v="theater/spaces"/>
    <n v="124"/>
    <n v="14.84"/>
    <s v="28-Aug-1939"/>
    <x v="0"/>
    <x v="4"/>
    <x v="1"/>
  </r>
  <r>
    <n v="3012"/>
    <s v="Up-lifting Up-Fit!"/>
    <s v="Spring Theatre has recently found a new home in the heart of Winston Salem. We need your help for an up-lifting up-fit!"/>
    <n v="4000"/>
    <n v="4685"/>
    <x v="0"/>
    <n v="1"/>
    <n v="0"/>
    <b v="0"/>
    <s v="US"/>
    <s v="USD"/>
    <n v="1423587130"/>
    <n v="1421772730"/>
    <b v="0"/>
    <n v="55"/>
    <b v="1"/>
    <s v="theater/spaces"/>
    <n v="117"/>
    <n v="85.18"/>
    <s v="03-Dec-1938"/>
    <x v="2"/>
    <x v="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"/>
    <n v="0"/>
    <b v="0"/>
    <s v="US"/>
    <s v="USD"/>
    <n v="1434917049"/>
    <n v="1432325049"/>
    <b v="0"/>
    <n v="107"/>
    <b v="1"/>
    <s v="theater/spaces"/>
    <n v="157"/>
    <n v="146.69"/>
    <s v="19-Mar-1939"/>
    <x v="0"/>
    <x v="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"/>
    <n v="0"/>
    <b v="0"/>
    <s v="US"/>
    <s v="USD"/>
    <n v="1415163600"/>
    <n v="1412737080"/>
    <b v="0"/>
    <n v="557"/>
    <b v="1"/>
    <s v="theater/spaces"/>
    <n v="113"/>
    <n v="50.76"/>
    <s v="04-Sep-1938"/>
    <x v="2"/>
    <x v="1"/>
    <x v="1"/>
  </r>
  <r>
    <n v="3015"/>
    <s v="A Sign for 34 West"/>
    <s v="We're turning an old yogurt shop into a live theater in downtown Charleston.   Please help us hang our sign!"/>
    <n v="3400"/>
    <n v="3508"/>
    <x v="0"/>
    <n v="1"/>
    <n v="0"/>
    <b v="0"/>
    <s v="US"/>
    <s v="USD"/>
    <n v="1402459200"/>
    <n v="1401125238"/>
    <b v="0"/>
    <n v="40"/>
    <b v="1"/>
    <s v="theater/spaces"/>
    <n v="103"/>
    <n v="87.7"/>
    <s v="11-May-1938"/>
    <x v="2"/>
    <x v="6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"/>
    <n v="0"/>
    <b v="0"/>
    <s v="US"/>
    <s v="USD"/>
    <n v="1405688952"/>
    <n v="1400504952"/>
    <b v="0"/>
    <n v="36"/>
    <b v="1"/>
    <s v="theater/spaces"/>
    <n v="103"/>
    <n v="242.28"/>
    <s v="05-May-1938"/>
    <x v="2"/>
    <x v="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"/>
    <n v="0"/>
    <b v="0"/>
    <s v="US"/>
    <s v="USD"/>
    <n v="1408566243"/>
    <n v="1405974243"/>
    <b v="0"/>
    <n v="159"/>
    <b v="1"/>
    <s v="theater/spaces"/>
    <n v="106"/>
    <n v="146.44999999999999"/>
    <s v="28-Jun-1938"/>
    <x v="2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n v="1"/>
    <n v="0"/>
    <b v="0"/>
    <s v="FR"/>
    <s v="EUR"/>
    <n v="1437429600"/>
    <n v="1433747376"/>
    <b v="0"/>
    <n v="41"/>
    <b v="1"/>
    <s v="theater/spaces"/>
    <n v="101"/>
    <n v="103.17"/>
    <s v="02-Apr-1939"/>
    <x v="0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"/>
    <n v="0"/>
    <b v="0"/>
    <s v="US"/>
    <s v="USD"/>
    <n v="1401159600"/>
    <n v="1398801620"/>
    <b v="0"/>
    <n v="226"/>
    <b v="1"/>
    <s v="theater/spaces"/>
    <n v="121"/>
    <n v="80.459999999999994"/>
    <s v="18-Apr-1938"/>
    <x v="2"/>
    <x v="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"/>
    <n v="0"/>
    <b v="0"/>
    <s v="US"/>
    <s v="USD"/>
    <n v="1439583533"/>
    <n v="1434399533"/>
    <b v="0"/>
    <n v="30"/>
    <b v="1"/>
    <s v="theater/spaces"/>
    <n v="101"/>
    <n v="234.67"/>
    <s v="08-Apr-1939"/>
    <x v="0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"/>
    <n v="0"/>
    <b v="0"/>
    <s v="US"/>
    <s v="USD"/>
    <n v="1479794340"/>
    <n v="1476715869"/>
    <b v="0"/>
    <n v="103"/>
    <b v="1"/>
    <s v="theater/spaces"/>
    <n v="116"/>
    <n v="50.69"/>
    <s v="05-Jun-1940"/>
    <x v="1"/>
    <x v="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"/>
    <n v="0"/>
    <b v="0"/>
    <s v="US"/>
    <s v="USD"/>
    <n v="1472338409"/>
    <n v="1468450409"/>
    <b v="0"/>
    <n v="62"/>
    <b v="1"/>
    <s v="theater/spaces"/>
    <n v="101"/>
    <n v="162.71"/>
    <s v="14-Mar-1940"/>
    <x v="1"/>
    <x v="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n v="1"/>
    <n v="0"/>
    <b v="0"/>
    <s v="GB"/>
    <s v="GBP"/>
    <n v="1434039186"/>
    <n v="1430151186"/>
    <b v="0"/>
    <n v="6"/>
    <b v="1"/>
    <s v="theater/spaces"/>
    <n v="103"/>
    <n v="120.17"/>
    <s v="25-Feb-1939"/>
    <x v="0"/>
    <x v="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1"/>
    <n v="0"/>
    <b v="0"/>
    <s v="US"/>
    <s v="USD"/>
    <n v="1349567475"/>
    <n v="1346975475"/>
    <b v="0"/>
    <n v="182"/>
    <b v="1"/>
    <s v="theater/spaces"/>
    <n v="246"/>
    <n v="67.7"/>
    <s v="15-Nov-1936"/>
    <x v="4"/>
    <x v="1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1"/>
    <n v="0"/>
    <b v="0"/>
    <s v="GB"/>
    <s v="GBP"/>
    <n v="1401465600"/>
    <n v="1399032813"/>
    <b v="0"/>
    <n v="145"/>
    <b v="1"/>
    <s v="theater/spaces"/>
    <n v="302"/>
    <n v="52.1"/>
    <s v="20-Apr-1938"/>
    <x v="2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"/>
    <n v="0"/>
    <b v="0"/>
    <s v="GB"/>
    <s v="GBP"/>
    <n v="1488538892"/>
    <n v="1487329292"/>
    <b v="0"/>
    <n v="25"/>
    <b v="1"/>
    <s v="theater/spaces"/>
    <n v="143"/>
    <n v="51.6"/>
    <s v="19-Sep-1940"/>
    <x v="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"/>
    <n v="0"/>
    <b v="0"/>
    <s v="US"/>
    <s v="USD"/>
    <n v="1426866851"/>
    <n v="1424278451"/>
    <b v="0"/>
    <n v="320"/>
    <b v="1"/>
    <s v="theater/spaces"/>
    <n v="131"/>
    <n v="164.3"/>
    <s v="28-Dec-1938"/>
    <x v="2"/>
    <x v="8"/>
    <x v="1"/>
  </r>
  <r>
    <n v="3028"/>
    <s v="A Home for Vegas Theatre Hub"/>
    <s v="We have a space! Help us fill it with a stage, chairs, gear and audiences' laughter!"/>
    <n v="5000"/>
    <n v="8401"/>
    <x v="0"/>
    <n v="1"/>
    <n v="0"/>
    <b v="0"/>
    <s v="US"/>
    <s v="USD"/>
    <n v="1471242025"/>
    <n v="1468650025"/>
    <b v="0"/>
    <n v="99"/>
    <b v="1"/>
    <s v="theater/spaces"/>
    <n v="168"/>
    <n v="84.86"/>
    <s v="16-Mar-1940"/>
    <x v="1"/>
    <x v="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"/>
    <n v="0"/>
    <b v="0"/>
    <s v="US"/>
    <s v="USD"/>
    <n v="1416285300"/>
    <n v="1413824447"/>
    <b v="0"/>
    <n v="348"/>
    <b v="1"/>
    <s v="theater/spaces"/>
    <n v="110"/>
    <n v="94.55"/>
    <s v="15-Sep-1938"/>
    <x v="2"/>
    <x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"/>
    <n v="0"/>
    <b v="0"/>
    <s v="US"/>
    <s v="USD"/>
    <n v="1442426171"/>
    <n v="1439834171"/>
    <b v="0"/>
    <n v="41"/>
    <b v="1"/>
    <s v="theater/spaces"/>
    <n v="107"/>
    <n v="45.54"/>
    <s v="02-Jun-1939"/>
    <x v="0"/>
    <x v="3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n v="0"/>
    <b v="0"/>
    <s v="US"/>
    <s v="USD"/>
    <n v="1476479447"/>
    <n v="1471295447"/>
    <b v="0"/>
    <n v="29"/>
    <b v="1"/>
    <s v="theater/spaces"/>
    <n v="100"/>
    <n v="51.72"/>
    <s v="11-Apr-1940"/>
    <x v="1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n v="1"/>
    <n v="0"/>
    <b v="0"/>
    <s v="US"/>
    <s v="USD"/>
    <n v="1441933459"/>
    <n v="1439341459"/>
    <b v="0"/>
    <n v="25"/>
    <b v="1"/>
    <s v="theater/spaces"/>
    <n v="127"/>
    <n v="50.88"/>
    <s v="28-May-1939"/>
    <x v="0"/>
    <x v="6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"/>
    <n v="0"/>
    <b v="0"/>
    <s v="US"/>
    <s v="USD"/>
    <n v="1471487925"/>
    <n v="1468895925"/>
    <b v="0"/>
    <n v="23"/>
    <b v="1"/>
    <s v="theater/spaces"/>
    <n v="147"/>
    <n v="191.13"/>
    <s v="18-Mar-1940"/>
    <x v="1"/>
    <x v="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"/>
    <n v="0"/>
    <b v="0"/>
    <s v="US"/>
    <s v="USD"/>
    <n v="1477972740"/>
    <n v="1475326255"/>
    <b v="0"/>
    <n v="1260"/>
    <b v="1"/>
    <s v="theater/spaces"/>
    <n v="113"/>
    <n v="89.31"/>
    <s v="22-May-1940"/>
    <x v="1"/>
    <x v="6"/>
    <x v="1"/>
  </r>
  <r>
    <n v="3035"/>
    <s v="The Coalition Theater"/>
    <s v="Help create a permanent home for live comedy shows and classes in Downtown RVA."/>
    <n v="25000"/>
    <n v="27196.71"/>
    <x v="0"/>
    <n v="1"/>
    <n v="0"/>
    <b v="0"/>
    <s v="US"/>
    <s v="USD"/>
    <n v="1367674009"/>
    <n v="1365082009"/>
    <b v="0"/>
    <n v="307"/>
    <b v="1"/>
    <s v="theater/spaces"/>
    <n v="109"/>
    <n v="88.59"/>
    <s v="15-May-1937"/>
    <x v="3"/>
    <x v="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n v="1"/>
    <n v="0"/>
    <b v="0"/>
    <s v="US"/>
    <s v="USD"/>
    <n v="1376654340"/>
    <n v="1373568644"/>
    <b v="0"/>
    <n v="329"/>
    <b v="1"/>
    <s v="theater/spaces"/>
    <n v="127"/>
    <n v="96.3"/>
    <s v="08-Aug-1937"/>
    <x v="3"/>
    <x v="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1"/>
    <n v="0"/>
    <b v="0"/>
    <s v="US"/>
    <s v="USD"/>
    <n v="1285995540"/>
    <n v="1279574773"/>
    <b v="0"/>
    <n v="32"/>
    <b v="1"/>
    <s v="theater/spaces"/>
    <n v="213"/>
    <n v="33.31"/>
    <s v="11-Jan-1935"/>
    <x v="5"/>
    <x v="9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n v="1"/>
    <n v="0"/>
    <b v="0"/>
    <s v="US"/>
    <s v="USD"/>
    <n v="1457071397"/>
    <n v="1451887397"/>
    <b v="0"/>
    <n v="27"/>
    <b v="1"/>
    <s v="theater/spaces"/>
    <n v="101"/>
    <n v="37.22"/>
    <s v="30-Sep-1939"/>
    <x v="0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"/>
    <n v="0"/>
    <b v="0"/>
    <s v="US"/>
    <s v="USD"/>
    <n v="1388303940"/>
    <n v="1386011038"/>
    <b v="0"/>
    <n v="236"/>
    <b v="1"/>
    <s v="theater/spaces"/>
    <n v="109"/>
    <n v="92.13"/>
    <s v="11-Dec-1937"/>
    <x v="3"/>
    <x v="8"/>
    <x v="1"/>
  </r>
  <r>
    <n v="3040"/>
    <s v="Jayhawk Makeover"/>
    <s v="48 hours of deck screws, dry wall, hard hats and needed renovation to help the Jayhawk rise from the ashes."/>
    <n v="3000"/>
    <n v="3225"/>
    <x v="0"/>
    <n v="1"/>
    <n v="0"/>
    <b v="0"/>
    <s v="US"/>
    <s v="USD"/>
    <n v="1435359600"/>
    <n v="1434999621"/>
    <b v="0"/>
    <n v="42"/>
    <b v="1"/>
    <s v="theater/spaces"/>
    <n v="108"/>
    <n v="76.790000000000006"/>
    <s v="14-Apr-1939"/>
    <x v="0"/>
    <x v="0"/>
    <x v="1"/>
  </r>
  <r>
    <n v="3041"/>
    <s v="Lend a Hand in Our Home"/>
    <s v="Privet! Hello! Bon Jour! We are the Arlekin Players Theatre and we need a home."/>
    <n v="8300"/>
    <n v="9170"/>
    <x v="0"/>
    <n v="1"/>
    <n v="0"/>
    <b v="0"/>
    <s v="US"/>
    <s v="USD"/>
    <n v="1453323048"/>
    <n v="1450731048"/>
    <b v="0"/>
    <n v="95"/>
    <b v="1"/>
    <s v="theater/spaces"/>
    <n v="110"/>
    <n v="96.53"/>
    <s v="19-Sep-1939"/>
    <x v="0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"/>
    <n v="0"/>
    <b v="0"/>
    <s v="GB"/>
    <s v="GBP"/>
    <n v="1444149047"/>
    <n v="1441557047"/>
    <b v="0"/>
    <n v="37"/>
    <b v="1"/>
    <s v="theater/spaces"/>
    <n v="128"/>
    <n v="51.89"/>
    <s v="19-Jun-1939"/>
    <x v="0"/>
    <x v="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"/>
    <n v="0"/>
    <b v="0"/>
    <s v="CA"/>
    <s v="CAD"/>
    <n v="1429152600"/>
    <n v="1426815699"/>
    <b v="0"/>
    <n v="128"/>
    <b v="1"/>
    <s v="theater/spaces"/>
    <n v="110"/>
    <n v="128.91"/>
    <s v="23-Jan-1939"/>
    <x v="0"/>
    <x v="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"/>
    <n v="0"/>
    <b v="0"/>
    <s v="US"/>
    <s v="USD"/>
    <n v="1454433998"/>
    <n v="1453137998"/>
    <b v="0"/>
    <n v="156"/>
    <b v="1"/>
    <s v="theater/spaces"/>
    <n v="109"/>
    <n v="84.11"/>
    <s v="13-Oct-1939"/>
    <x v="0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"/>
    <n v="0"/>
    <b v="0"/>
    <s v="US"/>
    <s v="USD"/>
    <n v="1408679055"/>
    <n v="1406087055"/>
    <b v="0"/>
    <n v="64"/>
    <b v="1"/>
    <s v="theater/spaces"/>
    <n v="133"/>
    <n v="82.94"/>
    <s v="29-Jun-1938"/>
    <x v="2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"/>
    <n v="0"/>
    <b v="0"/>
    <s v="US"/>
    <s v="USD"/>
    <n v="1410324720"/>
    <n v="1407784586"/>
    <b v="0"/>
    <n v="58"/>
    <b v="1"/>
    <s v="theater/spaces"/>
    <n v="191"/>
    <n v="259.95"/>
    <s v="16-Jul-1938"/>
    <x v="2"/>
    <x v="10"/>
    <x v="1"/>
  </r>
  <r>
    <n v="3047"/>
    <s v="Acting V Senior Showcase"/>
    <s v="Hi! We're the Graduating Seniors Acting V Seniors at Temple University! Welcome to our Kick starter Page!"/>
    <n v="500"/>
    <n v="745"/>
    <x v="0"/>
    <n v="1"/>
    <n v="0"/>
    <b v="0"/>
    <s v="US"/>
    <s v="USD"/>
    <n v="1461762960"/>
    <n v="1457999054"/>
    <b v="0"/>
    <n v="20"/>
    <b v="1"/>
    <s v="theater/spaces"/>
    <n v="149"/>
    <n v="37.25"/>
    <s v="30-Nov-1939"/>
    <x v="0"/>
    <x v="1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"/>
    <n v="0"/>
    <b v="0"/>
    <s v="US"/>
    <s v="USD"/>
    <n v="1420060920"/>
    <n v="1417556262"/>
    <b v="0"/>
    <n v="47"/>
    <b v="1"/>
    <s v="theater/spaces"/>
    <n v="166"/>
    <n v="177.02"/>
    <s v="22-Oct-1938"/>
    <x v="2"/>
    <x v="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"/>
    <n v="0"/>
    <b v="0"/>
    <s v="US"/>
    <s v="USD"/>
    <n v="1434241255"/>
    <n v="1431649255"/>
    <b v="0"/>
    <n v="54"/>
    <b v="1"/>
    <s v="theater/spaces"/>
    <n v="107"/>
    <n v="74.069999999999993"/>
    <s v="12-Mar-1939"/>
    <x v="0"/>
    <x v="5"/>
    <x v="1"/>
  </r>
  <r>
    <n v="3050"/>
    <s v="The Black Pearl Consuite at CoreCon VIII: On Ancient Seas"/>
    <s v="Help fund The Black Pearl Consuite at CoreCon VIII: On Ancient Seas!"/>
    <n v="600"/>
    <n v="636"/>
    <x v="0"/>
    <n v="1"/>
    <n v="0"/>
    <b v="0"/>
    <s v="US"/>
    <s v="USD"/>
    <n v="1462420960"/>
    <n v="1459828960"/>
    <b v="0"/>
    <n v="9"/>
    <b v="1"/>
    <s v="theater/spaces"/>
    <n v="106"/>
    <n v="70.67"/>
    <s v="19-Dec-1939"/>
    <x v="0"/>
    <x v="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n v="0"/>
    <n v="1"/>
    <b v="0"/>
    <s v="GB"/>
    <s v="GBP"/>
    <n v="1486547945"/>
    <n v="1483955945"/>
    <b v="1"/>
    <n v="35"/>
    <b v="0"/>
    <s v="theater/spaces"/>
    <n v="24"/>
    <n v="23.63"/>
    <s v="16-Aug-1940"/>
    <x v="1"/>
    <x v="4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n v="1"/>
    <b v="0"/>
    <s v="US"/>
    <s v="USD"/>
    <n v="1432828740"/>
    <n v="1430237094"/>
    <b v="0"/>
    <n v="2"/>
    <b v="0"/>
    <s v="theater/spaces"/>
    <n v="0"/>
    <n v="37.5"/>
    <s v="26-Feb-1939"/>
    <x v="0"/>
    <x v="7"/>
    <x v="1"/>
  </r>
  <r>
    <n v="3053"/>
    <s v="Showroom"/>
    <s v="Showroom is a multi-disciplinary space providing unorthodox concerts, events &amp; a platform creatives can express their creative vision"/>
    <n v="10000"/>
    <n v="40"/>
    <x v="2"/>
    <n v="0"/>
    <n v="1"/>
    <b v="0"/>
    <s v="US"/>
    <s v="USD"/>
    <n v="1412222340"/>
    <n v="1407781013"/>
    <b v="0"/>
    <n v="3"/>
    <b v="0"/>
    <s v="theater/spaces"/>
    <n v="0"/>
    <n v="13.33"/>
    <s v="16-Jul-1938"/>
    <x v="2"/>
    <x v="1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n v="1"/>
    <b v="0"/>
    <s v="US"/>
    <s v="USD"/>
    <n v="1425258240"/>
    <n v="1422043154"/>
    <b v="0"/>
    <n v="0"/>
    <b v="0"/>
    <s v="theater/spaces"/>
    <n v="0"/>
    <e v="#DIV/0!"/>
    <s v="06-Dec-1938"/>
    <x v="2"/>
    <x v="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n v="0"/>
    <n v="1"/>
    <b v="0"/>
    <s v="US"/>
    <s v="USD"/>
    <n v="1420844390"/>
    <n v="1415660390"/>
    <b v="0"/>
    <n v="1"/>
    <b v="0"/>
    <s v="theater/spaces"/>
    <n v="0"/>
    <n v="1"/>
    <s v="03-Oct-1938"/>
    <x v="2"/>
    <x v="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n v="1"/>
    <b v="0"/>
    <s v="US"/>
    <s v="USD"/>
    <n v="1412003784"/>
    <n v="1406819784"/>
    <b v="0"/>
    <n v="0"/>
    <b v="0"/>
    <s v="theater/spaces"/>
    <n v="0"/>
    <e v="#DIV/0!"/>
    <s v="07-Jul-1938"/>
    <x v="2"/>
    <x v="1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n v="1"/>
    <b v="0"/>
    <s v="GB"/>
    <s v="GBP"/>
    <n v="1459694211"/>
    <n v="1457105811"/>
    <b v="0"/>
    <n v="0"/>
    <b v="0"/>
    <s v="theater/spaces"/>
    <n v="0"/>
    <e v="#DIV/0!"/>
    <s v="22-Nov-1939"/>
    <x v="0"/>
    <x v="1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n v="1"/>
    <b v="0"/>
    <s v="IT"/>
    <s v="EUR"/>
    <n v="1463734740"/>
    <n v="1459414740"/>
    <b v="0"/>
    <n v="3"/>
    <b v="0"/>
    <s v="theater/spaces"/>
    <n v="0"/>
    <n v="1"/>
    <s v="15-Dec-1939"/>
    <x v="0"/>
    <x v="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0"/>
    <n v="1"/>
    <b v="0"/>
    <s v="US"/>
    <s v="USD"/>
    <n v="1407536846"/>
    <n v="1404944846"/>
    <b v="0"/>
    <n v="11"/>
    <b v="0"/>
    <s v="theater/spaces"/>
    <n v="3"/>
    <n v="41"/>
    <s v="18-Jun-1938"/>
    <x v="2"/>
    <x v="3"/>
    <x v="1"/>
  </r>
  <r>
    <n v="3060"/>
    <s v="Save the Roxy Theatre in Bremerton WA"/>
    <s v="Save the historic Roxy theatre in Bremerton WA from being repurposed as office space."/>
    <n v="220000"/>
    <n v="335"/>
    <x v="2"/>
    <n v="0"/>
    <n v="1"/>
    <b v="0"/>
    <s v="US"/>
    <s v="USD"/>
    <n v="1443422134"/>
    <n v="1440830134"/>
    <b v="0"/>
    <n v="6"/>
    <b v="0"/>
    <s v="theater/spaces"/>
    <n v="0"/>
    <n v="55.83"/>
    <s v="12-Jun-1939"/>
    <x v="0"/>
    <x v="3"/>
    <x v="1"/>
  </r>
  <r>
    <n v="3061"/>
    <s v="Help Save Parkway Cinemas!"/>
    <s v="Save a historic Local theater."/>
    <n v="1000000"/>
    <n v="0"/>
    <x v="2"/>
    <n v="0"/>
    <n v="1"/>
    <b v="0"/>
    <s v="US"/>
    <s v="USD"/>
    <n v="1407955748"/>
    <n v="1405363748"/>
    <b v="0"/>
    <n v="0"/>
    <b v="0"/>
    <s v="theater/spaces"/>
    <n v="0"/>
    <e v="#DIV/0!"/>
    <s v="22-Jun-1938"/>
    <x v="2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"/>
    <n v="1"/>
    <b v="0"/>
    <s v="US"/>
    <s v="USD"/>
    <n v="1443636000"/>
    <n v="1441111892"/>
    <b v="0"/>
    <n v="67"/>
    <b v="0"/>
    <s v="theater/spaces"/>
    <n v="67"/>
    <n v="99.76"/>
    <s v="15-Jun-1939"/>
    <x v="0"/>
    <x v="3"/>
    <x v="1"/>
  </r>
  <r>
    <n v="3063"/>
    <s v="Spec Haus"/>
    <s v="Members of the local Miami music scene are putting together a venue/creative space in Kendall!"/>
    <n v="3000"/>
    <n v="587"/>
    <x v="2"/>
    <n v="0"/>
    <n v="1"/>
    <b v="0"/>
    <s v="US"/>
    <s v="USD"/>
    <n v="1477174138"/>
    <n v="1474150138"/>
    <b v="0"/>
    <n v="23"/>
    <b v="0"/>
    <s v="theater/spaces"/>
    <n v="20"/>
    <n v="25.52"/>
    <s v="10-May-1940"/>
    <x v="1"/>
    <x v="6"/>
    <x v="1"/>
  </r>
  <r>
    <n v="3064"/>
    <s v="Kickstart the Crossroads Community"/>
    <s v="An epicenter for connection, creation and expression of the community."/>
    <n v="75000"/>
    <n v="8471"/>
    <x v="2"/>
    <n v="0"/>
    <n v="1"/>
    <b v="0"/>
    <s v="US"/>
    <s v="USD"/>
    <n v="1448175540"/>
    <n v="1445483246"/>
    <b v="0"/>
    <n v="72"/>
    <b v="0"/>
    <s v="theater/spaces"/>
    <n v="11"/>
    <n v="117.65"/>
    <s v="28-Jul-1939"/>
    <x v="0"/>
    <x v="1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n v="1"/>
    <b v="0"/>
    <s v="US"/>
    <s v="USD"/>
    <n v="1406683172"/>
    <n v="1404523172"/>
    <b v="0"/>
    <n v="2"/>
    <b v="0"/>
    <s v="theater/spaces"/>
    <n v="0"/>
    <n v="5"/>
    <s v="14-Jun-1938"/>
    <x v="2"/>
    <x v="3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n v="0"/>
    <n v="1"/>
    <b v="0"/>
    <s v="AU"/>
    <s v="AUD"/>
    <n v="1468128537"/>
    <n v="1465536537"/>
    <b v="0"/>
    <n v="15"/>
    <b v="0"/>
    <s v="theater/spaces"/>
    <n v="12"/>
    <n v="2796.67"/>
    <s v="14-Feb-1940"/>
    <x v="1"/>
    <x v="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0"/>
    <n v="1"/>
    <b v="0"/>
    <s v="NZ"/>
    <s v="NZD"/>
    <n v="1441837879"/>
    <n v="1439245879"/>
    <b v="0"/>
    <n v="1"/>
    <b v="0"/>
    <s v="theater/spaces"/>
    <n v="3"/>
    <n v="200"/>
    <s v="27-May-1939"/>
    <x v="0"/>
    <x v="6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n v="1"/>
    <b v="0"/>
    <s v="US"/>
    <s v="USD"/>
    <n v="1445013352"/>
    <n v="1442421352"/>
    <b v="0"/>
    <n v="2"/>
    <b v="0"/>
    <s v="theater/spaces"/>
    <n v="0"/>
    <n v="87.5"/>
    <s v="28-Jun-1939"/>
    <x v="0"/>
    <x v="3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"/>
    <n v="1"/>
    <b v="0"/>
    <s v="US"/>
    <s v="USD"/>
    <n v="1418587234"/>
    <n v="1415995234"/>
    <b v="0"/>
    <n v="7"/>
    <b v="0"/>
    <s v="theater/spaces"/>
    <n v="14"/>
    <n v="20.14"/>
    <s v="06-Oct-1938"/>
    <x v="2"/>
    <x v="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0"/>
    <n v="1"/>
    <b v="0"/>
    <s v="GB"/>
    <s v="GBP"/>
    <n v="1481132169"/>
    <n v="1479317769"/>
    <b v="0"/>
    <n v="16"/>
    <b v="0"/>
    <s v="theater/spaces"/>
    <n v="3"/>
    <n v="20.88"/>
    <s v="01-Jul-1940"/>
    <x v="1"/>
    <x v="10"/>
    <x v="1"/>
  </r>
  <r>
    <n v="3071"/>
    <s v="The Echo Theatre 2015"/>
    <s v="Anyone can create. They just need a place and an opportunity. The Echo Theatre (Provo) provides that opportunity."/>
    <n v="12000"/>
    <n v="7173"/>
    <x v="2"/>
    <n v="0"/>
    <n v="1"/>
    <b v="0"/>
    <s v="US"/>
    <s v="USD"/>
    <n v="1429595940"/>
    <n v="1428082481"/>
    <b v="0"/>
    <n v="117"/>
    <b v="0"/>
    <s v="theater/spaces"/>
    <n v="60"/>
    <n v="61.31"/>
    <s v="04-Feb-1939"/>
    <x v="0"/>
    <x v="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n v="1"/>
    <b v="0"/>
    <s v="US"/>
    <s v="USD"/>
    <n v="1477791960"/>
    <n v="1476549262"/>
    <b v="0"/>
    <n v="2"/>
    <b v="0"/>
    <s v="theater/spaces"/>
    <n v="0"/>
    <n v="1"/>
    <s v="03-Jun-1940"/>
    <x v="1"/>
    <x v="3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n v="1"/>
    <b v="0"/>
    <s v="US"/>
    <s v="USD"/>
    <n v="1434309540"/>
    <n v="1429287900"/>
    <b v="0"/>
    <n v="7"/>
    <b v="0"/>
    <s v="theater/spaces"/>
    <n v="0"/>
    <n v="92.14"/>
    <s v="16-Feb-1939"/>
    <x v="0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n v="1"/>
    <b v="0"/>
    <s v="FR"/>
    <s v="EUR"/>
    <n v="1457617359"/>
    <n v="1455025359"/>
    <b v="0"/>
    <n v="3"/>
    <b v="0"/>
    <s v="theater/spaces"/>
    <n v="0"/>
    <n v="7.33"/>
    <s v="01-Nov-1939"/>
    <x v="0"/>
    <x v="11"/>
    <x v="1"/>
  </r>
  <r>
    <n v="3075"/>
    <s v="The Little MAGIC Theatre"/>
    <s v="Magic Morgan &amp; Liliana are raising funds to expand their famed traveling magic show to a theater of magic."/>
    <n v="15000"/>
    <n v="1296"/>
    <x v="2"/>
    <n v="0"/>
    <n v="1"/>
    <b v="0"/>
    <s v="US"/>
    <s v="USD"/>
    <n v="1471573640"/>
    <n v="1467253640"/>
    <b v="0"/>
    <n v="20"/>
    <b v="0"/>
    <s v="theater/spaces"/>
    <n v="9"/>
    <n v="64.8"/>
    <s v="02-Mar-1940"/>
    <x v="1"/>
    <x v="5"/>
    <x v="1"/>
  </r>
  <r>
    <n v="3076"/>
    <s v="10,000 Hours"/>
    <s v="Helping female comedians get in their 10,000 Hours of practice!"/>
    <n v="10000"/>
    <n v="1506"/>
    <x v="2"/>
    <n v="0"/>
    <n v="1"/>
    <b v="0"/>
    <s v="US"/>
    <s v="USD"/>
    <n v="1444405123"/>
    <n v="1439221123"/>
    <b v="0"/>
    <n v="50"/>
    <b v="0"/>
    <s v="theater/spaces"/>
    <n v="15"/>
    <n v="30.12"/>
    <s v="27-May-1939"/>
    <x v="0"/>
    <x v="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n v="1"/>
    <b v="0"/>
    <s v="CA"/>
    <s v="CAD"/>
    <n v="1488495478"/>
    <n v="1485903478"/>
    <b v="0"/>
    <n v="2"/>
    <b v="0"/>
    <s v="theater/spaces"/>
    <n v="0"/>
    <n v="52.5"/>
    <s v="05-Sep-1940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n v="1"/>
    <b v="0"/>
    <s v="US"/>
    <s v="USD"/>
    <n v="1424920795"/>
    <n v="1422328795"/>
    <b v="0"/>
    <n v="3"/>
    <b v="0"/>
    <s v="theater/spaces"/>
    <n v="0"/>
    <n v="23.67"/>
    <s v="09-Dec-1938"/>
    <x v="2"/>
    <x v="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0"/>
    <n v="1"/>
    <b v="0"/>
    <s v="US"/>
    <s v="USD"/>
    <n v="1427040435"/>
    <n v="1424452035"/>
    <b v="0"/>
    <n v="27"/>
    <b v="0"/>
    <s v="theater/spaces"/>
    <n v="1"/>
    <n v="415.78"/>
    <s v="30-Dec-1938"/>
    <x v="2"/>
    <x v="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n v="1"/>
    <b v="0"/>
    <s v="US"/>
    <s v="USD"/>
    <n v="1419644444"/>
    <n v="1414456844"/>
    <b v="0"/>
    <n v="7"/>
    <b v="0"/>
    <s v="theater/spaces"/>
    <n v="0"/>
    <n v="53.71"/>
    <s v="21-Sep-1938"/>
    <x v="2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n v="1"/>
    <b v="0"/>
    <s v="US"/>
    <s v="USD"/>
    <n v="1442722891"/>
    <n v="1440130891"/>
    <b v="0"/>
    <n v="5"/>
    <b v="0"/>
    <s v="theater/spaces"/>
    <n v="0"/>
    <n v="420.6"/>
    <s v="05-Jun-1939"/>
    <x v="0"/>
    <x v="3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n v="1"/>
    <b v="0"/>
    <s v="US"/>
    <s v="USD"/>
    <n v="1447628946"/>
    <n v="1445033346"/>
    <b v="0"/>
    <n v="0"/>
    <b v="0"/>
    <s v="theater/spaces"/>
    <n v="0"/>
    <e v="#DIV/0!"/>
    <s v="24-Jul-1939"/>
    <x v="0"/>
    <x v="1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n v="1"/>
    <b v="0"/>
    <s v="US"/>
    <s v="USD"/>
    <n v="1409547600"/>
    <n v="1406986278"/>
    <b v="0"/>
    <n v="3"/>
    <b v="0"/>
    <s v="theater/spaces"/>
    <n v="0"/>
    <n v="18.670000000000002"/>
    <s v="08-Jul-1938"/>
    <x v="2"/>
    <x v="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"/>
    <n v="1"/>
    <b v="0"/>
    <s v="US"/>
    <s v="USD"/>
    <n v="1430851680"/>
    <n v="1428340931"/>
    <b v="0"/>
    <n v="6"/>
    <b v="0"/>
    <s v="theater/spaces"/>
    <n v="12"/>
    <n v="78.33"/>
    <s v="07-Feb-1939"/>
    <x v="0"/>
    <x v="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0"/>
    <n v="1"/>
    <b v="0"/>
    <s v="US"/>
    <s v="USD"/>
    <n v="1443561159"/>
    <n v="1440969159"/>
    <b v="0"/>
    <n v="9"/>
    <b v="0"/>
    <s v="theater/spaces"/>
    <n v="2"/>
    <n v="67.78"/>
    <s v="13-Jun-1939"/>
    <x v="0"/>
    <x v="3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n v="1"/>
    <b v="0"/>
    <s v="IT"/>
    <s v="EUR"/>
    <n v="1439827559"/>
    <n v="1434643559"/>
    <b v="0"/>
    <n v="3"/>
    <b v="0"/>
    <s v="theater/spaces"/>
    <n v="0"/>
    <n v="16.670000000000002"/>
    <s v="11-Apr-1939"/>
    <x v="0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0"/>
    <n v="1"/>
    <b v="0"/>
    <s v="US"/>
    <s v="USD"/>
    <n v="1482294990"/>
    <n v="1477107390"/>
    <b v="0"/>
    <n v="2"/>
    <b v="0"/>
    <s v="theater/spaces"/>
    <n v="1"/>
    <n v="62.5"/>
    <s v="09-Jun-1940"/>
    <x v="1"/>
    <x v="3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n v="1"/>
    <b v="0"/>
    <s v="US"/>
    <s v="USD"/>
    <n v="1420724460"/>
    <n v="1418046247"/>
    <b v="0"/>
    <n v="3"/>
    <b v="0"/>
    <s v="theater/spaces"/>
    <n v="0"/>
    <n v="42"/>
    <s v="27-Oct-1938"/>
    <x v="2"/>
    <x v="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"/>
    <n v="1"/>
    <b v="0"/>
    <s v="US"/>
    <s v="USD"/>
    <n v="1468029540"/>
    <n v="1465304483"/>
    <b v="0"/>
    <n v="45"/>
    <b v="0"/>
    <s v="theater/spaces"/>
    <n v="23"/>
    <n v="130.09"/>
    <s v="12-Feb-1940"/>
    <x v="1"/>
    <x v="7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n v="0"/>
    <n v="1"/>
    <b v="0"/>
    <s v="US"/>
    <s v="USD"/>
    <n v="1430505545"/>
    <n v="1425325145"/>
    <b v="0"/>
    <n v="9"/>
    <b v="0"/>
    <s v="theater/spaces"/>
    <n v="5"/>
    <n v="1270.22"/>
    <s v="08-Jan-1939"/>
    <x v="0"/>
    <x v="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n v="0"/>
    <n v="1"/>
    <b v="0"/>
    <s v="US"/>
    <s v="USD"/>
    <n v="1471214743"/>
    <n v="1468622743"/>
    <b v="0"/>
    <n v="9"/>
    <b v="0"/>
    <s v="theater/spaces"/>
    <n v="16"/>
    <n v="88.44"/>
    <s v="16-Mar-1940"/>
    <x v="1"/>
    <x v="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0"/>
    <n v="1"/>
    <b v="0"/>
    <s v="US"/>
    <s v="USD"/>
    <n v="1444946400"/>
    <n v="1441723912"/>
    <b v="0"/>
    <n v="21"/>
    <b v="0"/>
    <s v="theater/spaces"/>
    <n v="1"/>
    <n v="56.34"/>
    <s v="21-Jun-1939"/>
    <x v="0"/>
    <x v="3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"/>
    <n v="1"/>
    <b v="0"/>
    <s v="CA"/>
    <s v="CAD"/>
    <n v="1401595140"/>
    <n v="1398980941"/>
    <b v="0"/>
    <n v="17"/>
    <b v="0"/>
    <s v="theater/spaces"/>
    <n v="23"/>
    <n v="53.53"/>
    <s v="19-Apr-1938"/>
    <x v="2"/>
    <x v="0"/>
    <x v="1"/>
  </r>
  <r>
    <n v="3094"/>
    <s v="Nothing Up My Sleeves Tour: Summer 2016"/>
    <s v="This is a Kickstarter to help with the start up costs for Illusionist, Chris Lengyel's Summer 2016 Tour!"/>
    <n v="100000"/>
    <n v="25"/>
    <x v="2"/>
    <n v="0"/>
    <n v="1"/>
    <b v="0"/>
    <s v="US"/>
    <s v="USD"/>
    <n v="1442775956"/>
    <n v="1437591956"/>
    <b v="0"/>
    <n v="1"/>
    <b v="0"/>
    <s v="theater/spaces"/>
    <n v="0"/>
    <n v="25"/>
    <s v="10-May-1939"/>
    <x v="0"/>
    <x v="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n v="1"/>
    <b v="0"/>
    <s v="US"/>
    <s v="USD"/>
    <n v="1470011780"/>
    <n v="1464827780"/>
    <b v="0"/>
    <n v="1"/>
    <b v="0"/>
    <s v="theater/spaces"/>
    <n v="0"/>
    <n v="50"/>
    <s v="07-Feb-1940"/>
    <x v="1"/>
    <x v="7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0"/>
    <n v="1"/>
    <b v="0"/>
    <s v="US"/>
    <s v="USD"/>
    <n v="1432151326"/>
    <n v="1429559326"/>
    <b v="0"/>
    <n v="14"/>
    <b v="0"/>
    <s v="theater/spaces"/>
    <n v="4"/>
    <n v="56.79"/>
    <s v="19-Feb-1939"/>
    <x v="0"/>
    <x v="7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"/>
    <n v="1"/>
    <b v="0"/>
    <s v="GB"/>
    <s v="GBP"/>
    <n v="1475848800"/>
    <n v="1474027501"/>
    <b v="0"/>
    <n v="42"/>
    <b v="0"/>
    <s v="theater/spaces"/>
    <n v="17"/>
    <n v="40.83"/>
    <s v="09-May-1940"/>
    <x v="1"/>
    <x v="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0"/>
    <n v="1"/>
    <b v="0"/>
    <s v="US"/>
    <s v="USD"/>
    <n v="1454890620"/>
    <n v="1450724449"/>
    <b v="0"/>
    <n v="27"/>
    <b v="0"/>
    <s v="theater/spaces"/>
    <n v="4"/>
    <n v="65.11"/>
    <s v="19-Sep-1939"/>
    <x v="0"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"/>
    <n v="1"/>
    <b v="0"/>
    <s v="US"/>
    <s v="USD"/>
    <n v="1455251591"/>
    <n v="1452659591"/>
    <b v="0"/>
    <n v="5"/>
    <b v="0"/>
    <s v="theater/spaces"/>
    <n v="14"/>
    <n v="55.6"/>
    <s v="08-Oct-1939"/>
    <x v="0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"/>
    <n v="1"/>
    <b v="0"/>
    <s v="US"/>
    <s v="USD"/>
    <n v="1413816975"/>
    <n v="1411224975"/>
    <b v="0"/>
    <n v="13"/>
    <b v="0"/>
    <s v="theater/spaces"/>
    <n v="15"/>
    <n v="140.54"/>
    <s v="20-Aug-1938"/>
    <x v="2"/>
    <x v="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"/>
    <n v="1"/>
    <b v="0"/>
    <s v="FR"/>
    <s v="EUR"/>
    <n v="1437033360"/>
    <n v="1434445937"/>
    <b v="0"/>
    <n v="12"/>
    <b v="0"/>
    <s v="theater/spaces"/>
    <n v="12"/>
    <n v="25"/>
    <s v="09-Apr-1939"/>
    <x v="0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n v="0"/>
    <n v="1"/>
    <b v="0"/>
    <s v="GB"/>
    <s v="GBP"/>
    <n v="1471939818"/>
    <n v="1467619818"/>
    <b v="0"/>
    <n v="90"/>
    <b v="0"/>
    <s v="theater/spaces"/>
    <n v="39"/>
    <n v="69.53"/>
    <s v="06-Mar-1940"/>
    <x v="1"/>
    <x v="5"/>
    <x v="1"/>
  </r>
  <r>
    <n v="3103"/>
    <s v="Professional Venue for local artists!!"/>
    <s v="Creating a place for local artists to perform, at substantially less cost for them"/>
    <n v="4100"/>
    <n v="11"/>
    <x v="2"/>
    <n v="0"/>
    <n v="1"/>
    <b v="0"/>
    <s v="US"/>
    <s v="USD"/>
    <n v="1434080706"/>
    <n v="1428896706"/>
    <b v="0"/>
    <n v="2"/>
    <b v="0"/>
    <s v="theater/spaces"/>
    <n v="0"/>
    <n v="5.5"/>
    <s v="12-Feb-1939"/>
    <x v="0"/>
    <x v="7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"/>
    <n v="1"/>
    <b v="0"/>
    <s v="AU"/>
    <s v="AUD"/>
    <n v="1422928800"/>
    <n v="1420235311"/>
    <b v="0"/>
    <n v="5"/>
    <b v="0"/>
    <s v="theater/spaces"/>
    <n v="30"/>
    <n v="237"/>
    <s v="18-Nov-1938"/>
    <x v="2"/>
    <x v="1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n v="0"/>
    <n v="1"/>
    <b v="0"/>
    <s v="US"/>
    <s v="USD"/>
    <n v="1413694800"/>
    <n v="1408986916"/>
    <b v="0"/>
    <n v="31"/>
    <b v="0"/>
    <s v="theater/spaces"/>
    <n v="42"/>
    <n v="79.87"/>
    <s v="28-Jul-1938"/>
    <x v="2"/>
    <x v="1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0"/>
    <n v="1"/>
    <b v="0"/>
    <s v="GB"/>
    <s v="GBP"/>
    <n v="1442440800"/>
    <n v="1440497876"/>
    <b v="0"/>
    <n v="4"/>
    <b v="0"/>
    <s v="theater/spaces"/>
    <n v="4"/>
    <n v="10.25"/>
    <s v="08-Jun-1939"/>
    <x v="0"/>
    <x v="3"/>
    <x v="1"/>
  </r>
  <r>
    <n v="3107"/>
    <s v="Creating Cabaret"/>
    <s v="When opportunity knocks, we answer!  Help expand the ravishingly talented troupe into a new and exciting market and venue!"/>
    <n v="40000"/>
    <n v="7905"/>
    <x v="2"/>
    <n v="0"/>
    <n v="1"/>
    <b v="0"/>
    <s v="US"/>
    <s v="USD"/>
    <n v="1431372751"/>
    <n v="1430767951"/>
    <b v="0"/>
    <n v="29"/>
    <b v="0"/>
    <s v="theater/spaces"/>
    <n v="20"/>
    <n v="272.58999999999997"/>
    <s v="03-Mar-1939"/>
    <x v="0"/>
    <x v="5"/>
    <x v="1"/>
  </r>
  <r>
    <n v="3108"/>
    <s v="Funding a home for our Children's Theater"/>
    <s v="We need a permanent home for the theater!"/>
    <n v="50000"/>
    <n v="26"/>
    <x v="2"/>
    <n v="0"/>
    <n v="1"/>
    <b v="0"/>
    <s v="US"/>
    <s v="USD"/>
    <n v="1430234394"/>
    <n v="1425053994"/>
    <b v="0"/>
    <n v="2"/>
    <b v="0"/>
    <s v="theater/spaces"/>
    <n v="0"/>
    <n v="13"/>
    <s v="05-Jan-1939"/>
    <x v="0"/>
    <x v="9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"/>
    <n v="1"/>
    <b v="0"/>
    <s v="US"/>
    <s v="USD"/>
    <n v="1409194810"/>
    <n v="1406170810"/>
    <b v="0"/>
    <n v="114"/>
    <b v="0"/>
    <s v="theater/spaces"/>
    <n v="25"/>
    <n v="58.18"/>
    <s v="30-Jun-1938"/>
    <x v="2"/>
    <x v="3"/>
    <x v="1"/>
  </r>
  <r>
    <n v="3110"/>
    <s v="Hip Justice Catmunity Center"/>
    <s v="Cat People Unite! It's time we get a space of our own to relax, socialize and learn! Join the Catmunity!"/>
    <n v="25000"/>
    <n v="10"/>
    <x v="2"/>
    <n v="0"/>
    <n v="1"/>
    <b v="0"/>
    <s v="US"/>
    <s v="USD"/>
    <n v="1487465119"/>
    <n v="1484009119"/>
    <b v="0"/>
    <n v="1"/>
    <b v="0"/>
    <s v="theater/spaces"/>
    <n v="0"/>
    <n v="10"/>
    <s v="17-Aug-1940"/>
    <x v="1"/>
    <x v="4"/>
    <x v="1"/>
  </r>
  <r>
    <n v="3111"/>
    <s v="All Puppet Players Need a Home"/>
    <s v="Help All Puppet Players perform it's 2015 season in a beautiful 200 seat theater for an entire year."/>
    <n v="20000"/>
    <n v="5328"/>
    <x v="2"/>
    <n v="0"/>
    <n v="1"/>
    <b v="0"/>
    <s v="US"/>
    <s v="USD"/>
    <n v="1412432220"/>
    <n v="1409753820"/>
    <b v="0"/>
    <n v="76"/>
    <b v="0"/>
    <s v="theater/spaces"/>
    <n v="27"/>
    <n v="70.11"/>
    <s v="05-Aug-1938"/>
    <x v="2"/>
    <x v="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n v="0"/>
    <n v="1"/>
    <b v="0"/>
    <s v="US"/>
    <s v="USD"/>
    <n v="1477968934"/>
    <n v="1472784934"/>
    <b v="0"/>
    <n v="9"/>
    <b v="0"/>
    <s v="theater/spaces"/>
    <n v="5"/>
    <n v="57.89"/>
    <s v="26-Apr-1940"/>
    <x v="1"/>
    <x v="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0"/>
    <n v="1"/>
    <b v="0"/>
    <s v="US"/>
    <s v="USD"/>
    <n v="1429291982"/>
    <n v="1426699982"/>
    <b v="0"/>
    <n v="37"/>
    <b v="0"/>
    <s v="theater/spaces"/>
    <n v="4"/>
    <n v="125.27"/>
    <s v="21-Jan-1939"/>
    <x v="0"/>
    <x v="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n v="1"/>
    <b v="0"/>
    <s v="US"/>
    <s v="USD"/>
    <n v="1411312250"/>
    <n v="1406128250"/>
    <b v="0"/>
    <n v="0"/>
    <b v="0"/>
    <s v="theater/spaces"/>
    <n v="0"/>
    <e v="#DIV/0!"/>
    <s v="30-Jun-1938"/>
    <x v="2"/>
    <x v="3"/>
    <x v="1"/>
  </r>
  <r>
    <n v="3115"/>
    <s v="spoken word pop-up:"/>
    <s v="We are creating a mobile community devoted to the spreading and sharing of spoken word and other kinds of storytelling."/>
    <n v="10000"/>
    <n v="300"/>
    <x v="2"/>
    <n v="0"/>
    <n v="1"/>
    <b v="0"/>
    <s v="SE"/>
    <s v="SEK"/>
    <n v="1465123427"/>
    <n v="1462531427"/>
    <b v="0"/>
    <n v="1"/>
    <b v="0"/>
    <s v="theater/spaces"/>
    <n v="3"/>
    <n v="300"/>
    <s v="15-Jan-1940"/>
    <x v="1"/>
    <x v="9"/>
    <x v="1"/>
  </r>
  <r>
    <n v="3116"/>
    <s v="CoreCon Asylum"/>
    <s v="Creating a consuite for CoreCon. A focus on the insanity of asylums and early medical practices from history."/>
    <n v="750"/>
    <n v="430"/>
    <x v="2"/>
    <n v="0"/>
    <n v="1"/>
    <b v="0"/>
    <s v="US"/>
    <s v="USD"/>
    <n v="1427890925"/>
    <n v="1426681325"/>
    <b v="0"/>
    <n v="10"/>
    <b v="0"/>
    <s v="theater/spaces"/>
    <n v="57"/>
    <n v="43"/>
    <s v="21-Jan-1939"/>
    <x v="0"/>
    <x v="9"/>
    <x v="1"/>
  </r>
  <r>
    <n v="3117"/>
    <s v="Cowes and The Sea"/>
    <s v="Performing Arts workshops, for young people aged 5 -16, exploring how the sea has shaped Cowes as a settlement."/>
    <n v="1000"/>
    <n v="1"/>
    <x v="2"/>
    <n v="0"/>
    <n v="1"/>
    <b v="0"/>
    <s v="GB"/>
    <s v="GBP"/>
    <n v="1464354720"/>
    <n v="1463648360"/>
    <b v="0"/>
    <n v="1"/>
    <b v="0"/>
    <s v="theater/spaces"/>
    <n v="0"/>
    <n v="1"/>
    <s v="26-Jan-1940"/>
    <x v="1"/>
    <x v="9"/>
    <x v="1"/>
  </r>
  <r>
    <n v="3118"/>
    <s v="Garden Eden, theatre, meeting, culture, music, art"/>
    <s v="a magical place for all kind of people, like a fairytaile in all colours"/>
    <n v="500000"/>
    <n v="1550"/>
    <x v="2"/>
    <n v="0"/>
    <n v="1"/>
    <b v="0"/>
    <s v="SE"/>
    <s v="SEK"/>
    <n v="1467473723"/>
    <n v="1465832123"/>
    <b v="0"/>
    <n v="2"/>
    <b v="0"/>
    <s v="theater/spaces"/>
    <n v="0"/>
    <n v="775"/>
    <s v="17-Feb-1940"/>
    <x v="1"/>
    <x v="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n v="1"/>
    <b v="0"/>
    <s v="US"/>
    <s v="USD"/>
    <n v="1427414732"/>
    <n v="1424826332"/>
    <b v="0"/>
    <n v="1"/>
    <b v="0"/>
    <s v="theater/spaces"/>
    <n v="0"/>
    <n v="5"/>
    <s v="03-Jan-1939"/>
    <x v="0"/>
    <x v="9"/>
    <x v="1"/>
  </r>
  <r>
    <n v="3120"/>
    <s v="Subtropisch zwemparadijs Tropicana"/>
    <s v="Wij willen Tropicana het subtropisch zwemparadijs van Rotterdam op een nieuwe locatie gaan bouwen."/>
    <n v="1300000"/>
    <n v="128"/>
    <x v="2"/>
    <n v="0"/>
    <n v="1"/>
    <b v="0"/>
    <s v="NL"/>
    <s v="EUR"/>
    <n v="1462484196"/>
    <n v="1457303796"/>
    <b v="0"/>
    <n v="10"/>
    <b v="0"/>
    <s v="theater/spaces"/>
    <n v="0"/>
    <n v="12.8"/>
    <s v="24-Nov-1939"/>
    <x v="0"/>
    <x v="11"/>
    <x v="1"/>
  </r>
  <r>
    <n v="3121"/>
    <s v="Ant Farm Theatre Project (Canceled)"/>
    <s v="I going to build a theatre for a local ant farm so that Ants can put on their theatre productions."/>
    <n v="1500"/>
    <n v="10"/>
    <x v="1"/>
    <n v="0"/>
    <n v="0"/>
    <n v="1"/>
    <s v="CA"/>
    <s v="CAD"/>
    <n v="1411748335"/>
    <n v="1406564335"/>
    <b v="0"/>
    <n v="1"/>
    <b v="0"/>
    <s v="theater/spaces"/>
    <n v="1"/>
    <n v="10"/>
    <s v="04-Jul-1938"/>
    <x v="2"/>
    <x v="10"/>
    <x v="1"/>
  </r>
  <r>
    <n v="3122"/>
    <s v="be back soon (Canceled)"/>
    <s v="cancelled until further notice"/>
    <n v="199"/>
    <n v="116"/>
    <x v="1"/>
    <n v="0"/>
    <n v="0"/>
    <n v="1"/>
    <s v="US"/>
    <s v="USD"/>
    <n v="1478733732"/>
    <n v="1478298132"/>
    <b v="0"/>
    <n v="2"/>
    <b v="0"/>
    <s v="theater/spaces"/>
    <n v="58"/>
    <n v="58"/>
    <s v="20-Jun-1940"/>
    <x v="1"/>
    <x v="3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"/>
    <n v="0"/>
    <n v="1"/>
    <s v="US"/>
    <s v="USD"/>
    <n v="1468108198"/>
    <n v="1465516198"/>
    <b v="0"/>
    <n v="348"/>
    <b v="0"/>
    <s v="theater/spaces"/>
    <n v="68"/>
    <n v="244.8"/>
    <s v="14-Feb-1940"/>
    <x v="1"/>
    <x v="7"/>
    <x v="1"/>
  </r>
  <r>
    <n v="3124"/>
    <s v="Theater &amp; Arts &amp; Day Care (Canceled)"/>
    <s v="A place where kids/ teens' dreams come true, and one finds there home without sparkly red shoes!"/>
    <n v="800000"/>
    <n v="26"/>
    <x v="1"/>
    <n v="0"/>
    <n v="0"/>
    <n v="1"/>
    <s v="US"/>
    <s v="USD"/>
    <n v="1422902601"/>
    <n v="1417718601"/>
    <b v="0"/>
    <n v="4"/>
    <b v="0"/>
    <s v="theater/spaces"/>
    <n v="0"/>
    <n v="6.5"/>
    <s v="24-Oct-1938"/>
    <x v="2"/>
    <x v="2"/>
    <x v="1"/>
  </r>
  <r>
    <n v="3125"/>
    <s v="N/A (Canceled)"/>
    <s v="N/A"/>
    <n v="1500000"/>
    <n v="0"/>
    <x v="1"/>
    <n v="0"/>
    <n v="0"/>
    <n v="1"/>
    <s v="US"/>
    <s v="USD"/>
    <n v="1452142672"/>
    <n v="1449550672"/>
    <b v="0"/>
    <n v="0"/>
    <b v="0"/>
    <s v="theater/spaces"/>
    <n v="0"/>
    <e v="#DIV/0!"/>
    <s v="07-Sep-1939"/>
    <x v="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0"/>
    <n v="0"/>
    <n v="1"/>
    <s v="US"/>
    <s v="USD"/>
    <n v="1459121162"/>
    <n v="1456532762"/>
    <b v="0"/>
    <n v="17"/>
    <b v="0"/>
    <s v="theater/spaces"/>
    <n v="4"/>
    <n v="61.18"/>
    <s v="16-Nov-1939"/>
    <x v="0"/>
    <x v="1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n v="0"/>
    <n v="1"/>
    <s v="US"/>
    <s v="USD"/>
    <n v="1425242029"/>
    <n v="1422650029"/>
    <b v="0"/>
    <n v="0"/>
    <b v="0"/>
    <s v="theater/spaces"/>
    <n v="0"/>
    <e v="#DIV/0!"/>
    <s v="12-Dec-1938"/>
    <x v="2"/>
    <x v="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0"/>
    <n v="0"/>
    <b v="0"/>
    <s v="US"/>
    <s v="USD"/>
    <n v="1489690141"/>
    <n v="1487101741"/>
    <b v="0"/>
    <n v="117"/>
    <b v="0"/>
    <s v="theater/plays"/>
    <n v="109"/>
    <n v="139.24"/>
    <s v="17-Sep-1940"/>
    <x v="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0"/>
    <n v="0"/>
    <b v="0"/>
    <s v="US"/>
    <s v="USD"/>
    <n v="1492542819"/>
    <n v="1489090419"/>
    <b v="0"/>
    <n v="1"/>
    <b v="0"/>
    <s v="theater/plays"/>
    <n v="1"/>
    <n v="10"/>
    <s v="06-Oct-1940"/>
    <x v="1"/>
    <x v="2"/>
    <x v="1"/>
  </r>
  <r>
    <n v="3130"/>
    <s v="MEDEA | A New Vision"/>
    <s v="A shockingly relevant modern take on a 2,000-year-old tragedy that confronts current gender politics."/>
    <n v="10000"/>
    <n v="375"/>
    <x v="3"/>
    <n v="0"/>
    <n v="0"/>
    <b v="0"/>
    <s v="US"/>
    <s v="USD"/>
    <n v="1492145940"/>
    <n v="1489504916"/>
    <b v="0"/>
    <n v="4"/>
    <b v="0"/>
    <s v="theater/plays"/>
    <n v="4"/>
    <n v="93.75"/>
    <s v="11-Oct-1940"/>
    <x v="1"/>
    <x v="2"/>
    <x v="1"/>
  </r>
  <r>
    <n v="3131"/>
    <s v="SNAKE EYES"/>
    <s v="A Staged Reading of &quot;Snake Eyes,&quot; a new play by Alex Rafala"/>
    <n v="4100"/>
    <n v="645"/>
    <x v="3"/>
    <n v="0"/>
    <n v="0"/>
    <b v="0"/>
    <s v="US"/>
    <s v="USD"/>
    <n v="1491656045"/>
    <n v="1489067645"/>
    <b v="0"/>
    <n v="12"/>
    <b v="0"/>
    <s v="theater/plays"/>
    <n v="16"/>
    <n v="53.75"/>
    <s v="06-Oct-1940"/>
    <x v="1"/>
    <x v="2"/>
    <x v="1"/>
  </r>
  <r>
    <n v="3132"/>
    <s v="A Bite of a Snake Play"/>
    <s v="Smells Like Money, Drips Like Honey, Taste Like Mocha, Better Run AWAY"/>
    <n v="30000"/>
    <n v="10"/>
    <x v="3"/>
    <n v="0"/>
    <n v="0"/>
    <b v="0"/>
    <s v="US"/>
    <s v="USD"/>
    <n v="1492759460"/>
    <n v="1487579060"/>
    <b v="0"/>
    <n v="1"/>
    <b v="0"/>
    <s v="theater/plays"/>
    <n v="0"/>
    <n v="10"/>
    <s v="21-Sep-1940"/>
    <x v="1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0"/>
    <n v="0"/>
    <b v="0"/>
    <s v="GB"/>
    <s v="GBP"/>
    <n v="1490358834"/>
    <n v="1487770434"/>
    <b v="0"/>
    <n v="16"/>
    <b v="0"/>
    <s v="theater/plays"/>
    <n v="108"/>
    <n v="33.75"/>
    <s v="23-Sep-1940"/>
    <x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"/>
    <n v="0"/>
    <b v="0"/>
    <s v="GB"/>
    <s v="GBP"/>
    <n v="1490631419"/>
    <n v="1488820619"/>
    <b v="0"/>
    <n v="12"/>
    <b v="0"/>
    <s v="theater/plays"/>
    <n v="23"/>
    <n v="18.75"/>
    <s v="04-Oct-1940"/>
    <x v="1"/>
    <x v="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"/>
    <n v="0"/>
    <b v="0"/>
    <s v="US"/>
    <s v="USD"/>
    <n v="1491277121"/>
    <n v="1489376321"/>
    <b v="0"/>
    <n v="7"/>
    <b v="0"/>
    <s v="theater/plays"/>
    <n v="21"/>
    <n v="23.14"/>
    <s v="09-Oct-1940"/>
    <x v="1"/>
    <x v="2"/>
    <x v="1"/>
  </r>
  <r>
    <n v="3136"/>
    <s v="Heroines"/>
    <s v="Help emberfly theatre put on their first production Heroines and pay our actors and creative team! Follow us @emberflytheatre"/>
    <n v="500"/>
    <n v="639"/>
    <x v="3"/>
    <n v="0"/>
    <n v="0"/>
    <b v="0"/>
    <s v="GB"/>
    <s v="GBP"/>
    <n v="1491001140"/>
    <n v="1487847954"/>
    <b v="0"/>
    <n v="22"/>
    <b v="0"/>
    <s v="theater/plays"/>
    <n v="128"/>
    <n v="29.05"/>
    <s v="24-Sep-1940"/>
    <x v="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0"/>
    <n v="0"/>
    <b v="0"/>
    <s v="US"/>
    <s v="USD"/>
    <n v="1493838720"/>
    <n v="1489439669"/>
    <b v="0"/>
    <n v="1"/>
    <b v="0"/>
    <s v="theater/plays"/>
    <n v="3"/>
    <n v="50"/>
    <s v="10-Oct-1940"/>
    <x v="1"/>
    <x v="2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n v="0"/>
    <b v="0"/>
    <s v="GB"/>
    <s v="GBP"/>
    <n v="1491233407"/>
    <n v="1489591807"/>
    <b v="0"/>
    <n v="0"/>
    <b v="0"/>
    <s v="theater/plays"/>
    <n v="0"/>
    <e v="#DIV/0!"/>
    <s v="11-Oct-1940"/>
    <x v="1"/>
    <x v="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0"/>
    <n v="0"/>
    <b v="0"/>
    <s v="MX"/>
    <s v="MXN"/>
    <n v="1490416380"/>
    <n v="1487485760"/>
    <b v="0"/>
    <n v="6"/>
    <b v="0"/>
    <s v="theater/plays"/>
    <n v="5"/>
    <n v="450"/>
    <s v="20-Sep-1940"/>
    <x v="1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0"/>
    <n v="0"/>
    <b v="0"/>
    <s v="FR"/>
    <s v="EUR"/>
    <n v="1491581703"/>
    <n v="1488993303"/>
    <b v="0"/>
    <n v="4"/>
    <b v="0"/>
    <s v="theater/plays"/>
    <n v="1"/>
    <n v="24"/>
    <s v="05-Oct-1940"/>
    <x v="1"/>
    <x v="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"/>
    <n v="0"/>
    <b v="0"/>
    <s v="NL"/>
    <s v="EUR"/>
    <n v="1492372800"/>
    <n v="1488823488"/>
    <b v="0"/>
    <n v="8"/>
    <b v="0"/>
    <s v="theater/plays"/>
    <n v="52"/>
    <n v="32.25"/>
    <s v="04-Oct-1940"/>
    <x v="1"/>
    <x v="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0"/>
    <n v="0"/>
    <b v="0"/>
    <s v="GB"/>
    <s v="GBP"/>
    <n v="1489922339"/>
    <n v="1487333939"/>
    <b v="0"/>
    <n v="3"/>
    <b v="0"/>
    <s v="theater/plays"/>
    <n v="2"/>
    <n v="15"/>
    <s v="19-Sep-1940"/>
    <x v="1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n v="0"/>
    <b v="0"/>
    <s v="GB"/>
    <s v="GBP"/>
    <n v="1491726956"/>
    <n v="1489480556"/>
    <b v="0"/>
    <n v="0"/>
    <b v="0"/>
    <s v="theater/plays"/>
    <n v="0"/>
    <e v="#DIV/0!"/>
    <s v="10-Oct-1940"/>
    <x v="1"/>
    <x v="2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"/>
    <n v="0"/>
    <b v="0"/>
    <s v="US"/>
    <s v="USD"/>
    <n v="1489903200"/>
    <n v="1488459307"/>
    <b v="0"/>
    <n v="30"/>
    <b v="0"/>
    <s v="theater/plays"/>
    <n v="75"/>
    <n v="251.33"/>
    <s v="30-Sep-1940"/>
    <x v="1"/>
    <x v="1"/>
    <x v="1"/>
  </r>
  <r>
    <n v="3145"/>
    <s v="Arlington's 1st Dinner Theatre"/>
    <s v="Dominion Theatre Company is the first community dinner theatre  to be established in Arlington TX."/>
    <n v="25000"/>
    <n v="0"/>
    <x v="3"/>
    <n v="0"/>
    <n v="0"/>
    <b v="0"/>
    <s v="US"/>
    <s v="USD"/>
    <n v="1490659134"/>
    <n v="1485478734"/>
    <b v="0"/>
    <n v="0"/>
    <b v="0"/>
    <s v="theater/plays"/>
    <n v="0"/>
    <e v="#DIV/0!"/>
    <s v="31-Aug-1940"/>
    <x v="1"/>
    <x v="4"/>
    <x v="1"/>
  </r>
  <r>
    <n v="3146"/>
    <s v="SoÃ±Ã© una ciudad amurallada"/>
    <s v="Somos... Podemos... Amamos... Nuestra muralla, nuestra utopÃ­a. Que el amor sea el lÃ­mite"/>
    <n v="50000"/>
    <n v="5250"/>
    <x v="3"/>
    <n v="0"/>
    <n v="0"/>
    <b v="0"/>
    <s v="MX"/>
    <s v="MXN"/>
    <n v="1492356166"/>
    <n v="1488471766"/>
    <b v="0"/>
    <n v="12"/>
    <b v="0"/>
    <s v="theater/plays"/>
    <n v="11"/>
    <n v="437.5"/>
    <s v="30-Sep-1940"/>
    <x v="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"/>
    <n v="0"/>
    <b v="0"/>
    <s v="US"/>
    <s v="USD"/>
    <n v="1415319355"/>
    <n v="1411859755"/>
    <b v="1"/>
    <n v="213"/>
    <b v="1"/>
    <s v="theater/plays"/>
    <n v="118"/>
    <n v="110.35"/>
    <s v="26-Aug-1938"/>
    <x v="2"/>
    <x v="4"/>
    <x v="1"/>
  </r>
  <r>
    <n v="3148"/>
    <s v="The Aurora Project: A Sci-Fi Epic by Bella Poynton"/>
    <s v="Help fund The Aurora Project, an immersive science fiction epic."/>
    <n v="1800"/>
    <n v="2361"/>
    <x v="0"/>
    <n v="1"/>
    <n v="0"/>
    <b v="0"/>
    <s v="US"/>
    <s v="USD"/>
    <n v="1412136000"/>
    <n v="1410278284"/>
    <b v="1"/>
    <n v="57"/>
    <b v="1"/>
    <s v="theater/plays"/>
    <n v="131"/>
    <n v="41.42"/>
    <s v="10-Aug-1938"/>
    <x v="2"/>
    <x v="4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n v="1"/>
    <n v="0"/>
    <b v="0"/>
    <s v="US"/>
    <s v="USD"/>
    <n v="1354845600"/>
    <n v="1352766300"/>
    <b v="1"/>
    <n v="25"/>
    <b v="1"/>
    <s v="theater/plays"/>
    <n v="104"/>
    <n v="52"/>
    <s v="12-Jan-1937"/>
    <x v="3"/>
    <x v="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"/>
    <n v="0"/>
    <b v="0"/>
    <s v="US"/>
    <s v="USD"/>
    <n v="1295928000"/>
    <n v="1288160403"/>
    <b v="1"/>
    <n v="104"/>
    <b v="1"/>
    <s v="theater/plays"/>
    <n v="101"/>
    <n v="33.99"/>
    <s v="07-Apr-1935"/>
    <x v="5"/>
    <x v="0"/>
    <x v="1"/>
  </r>
  <r>
    <n v="3151"/>
    <s v="&quot;The Holiday Bug&quot; 2014 Puppet Show"/>
    <s v="A Multi-Media Puppet Show, with large cable control puppets to tell a hilarious story for all ages."/>
    <n v="3500"/>
    <n v="3514"/>
    <x v="0"/>
    <n v="1"/>
    <n v="0"/>
    <b v="0"/>
    <s v="US"/>
    <s v="USD"/>
    <n v="1410379774"/>
    <n v="1407787774"/>
    <b v="1"/>
    <n v="34"/>
    <b v="1"/>
    <s v="theater/plays"/>
    <n v="100"/>
    <n v="103.35"/>
    <s v="16-Jul-1938"/>
    <x v="2"/>
    <x v="1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n v="1"/>
    <n v="0"/>
    <b v="0"/>
    <s v="GB"/>
    <s v="GBP"/>
    <n v="1383425367"/>
    <n v="1380833367"/>
    <b v="1"/>
    <n v="67"/>
    <b v="1"/>
    <s v="theater/plays"/>
    <n v="106"/>
    <n v="34.79"/>
    <s v="20-Oct-1937"/>
    <x v="3"/>
    <x v="2"/>
    <x v="1"/>
  </r>
  <r>
    <n v="3153"/>
    <s v="Terminator the Second"/>
    <s v="A stage production of Terminator 2: Judgment Day, composed entirely of the words of William Shakespeare"/>
    <n v="3000"/>
    <n v="10067.5"/>
    <x v="0"/>
    <n v="1"/>
    <n v="0"/>
    <b v="0"/>
    <s v="US"/>
    <s v="USD"/>
    <n v="1304225940"/>
    <n v="1301542937"/>
    <b v="1"/>
    <n v="241"/>
    <b v="1"/>
    <s v="theater/plays"/>
    <n v="336"/>
    <n v="41.77"/>
    <s v="19-Aug-1935"/>
    <x v="5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"/>
    <n v="0"/>
    <b v="0"/>
    <s v="US"/>
    <s v="USD"/>
    <n v="1333310458"/>
    <n v="1330722058"/>
    <b v="1"/>
    <n v="123"/>
    <b v="1"/>
    <s v="theater/plays"/>
    <n v="113"/>
    <n v="64.27"/>
    <s v="06-Jun-1936"/>
    <x v="4"/>
    <x v="3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"/>
    <n v="0"/>
    <b v="0"/>
    <s v="GB"/>
    <s v="GBP"/>
    <n v="1356004725"/>
    <n v="1353412725"/>
    <b v="1"/>
    <n v="302"/>
    <b v="1"/>
    <s v="theater/plays"/>
    <n v="189"/>
    <n v="31.21"/>
    <s v="19-Jan-1937"/>
    <x v="3"/>
    <x v="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"/>
    <n v="0"/>
    <b v="0"/>
    <s v="US"/>
    <s v="USD"/>
    <n v="1338591144"/>
    <n v="1335567144"/>
    <b v="1"/>
    <n v="89"/>
    <b v="1"/>
    <s v="theater/plays"/>
    <n v="102"/>
    <n v="62.92"/>
    <s v="24-Jul-1936"/>
    <x v="4"/>
    <x v="10"/>
    <x v="1"/>
  </r>
  <r>
    <n v="3157"/>
    <s v="Summer FourPlay"/>
    <s v="Four Directors.  Four One Acts.  Four Genres.  For You."/>
    <n v="4000"/>
    <n v="4040"/>
    <x v="0"/>
    <n v="1"/>
    <n v="0"/>
    <b v="0"/>
    <s v="US"/>
    <s v="USD"/>
    <n v="1405746000"/>
    <n v="1404932105"/>
    <b v="1"/>
    <n v="41"/>
    <b v="1"/>
    <s v="theater/plays"/>
    <n v="101"/>
    <n v="98.54"/>
    <s v="18-Jun-1938"/>
    <x v="2"/>
    <x v="3"/>
    <x v="1"/>
  </r>
  <r>
    <n v="3158"/>
    <s v="Nursery Crimes"/>
    <s v="A 40s crime-noir play using nursery rhyme characters."/>
    <n v="5000"/>
    <n v="5700"/>
    <x v="0"/>
    <n v="1"/>
    <n v="0"/>
    <b v="0"/>
    <s v="US"/>
    <s v="USD"/>
    <n v="1374523752"/>
    <n v="1371931752"/>
    <b v="1"/>
    <n v="69"/>
    <b v="1"/>
    <s v="theater/plays"/>
    <n v="114"/>
    <n v="82.61"/>
    <s v="23-Jul-1937"/>
    <x v="3"/>
    <x v="10"/>
    <x v="1"/>
  </r>
  <r>
    <n v="3159"/>
    <s v="Waxwing: A New Play"/>
    <s v="WAXWING is an exciting new world premiere of mythic (perhaps even apocalyptic!) proportions."/>
    <n v="1500"/>
    <n v="2002.22"/>
    <x v="0"/>
    <n v="1"/>
    <n v="0"/>
    <b v="0"/>
    <s v="US"/>
    <s v="USD"/>
    <n v="1326927600"/>
    <n v="1323221761"/>
    <b v="1"/>
    <n v="52"/>
    <b v="1"/>
    <s v="theater/plays"/>
    <n v="133"/>
    <n v="38.5"/>
    <s v="23-Mar-1936"/>
    <x v="4"/>
    <x v="5"/>
    <x v="1"/>
  </r>
  <r>
    <n v="3160"/>
    <s v="We Play Chekhov"/>
    <s v="Two stories by Anton Chekhov adapted for the stage and performed back-to-back in a stunning live theatrical performance."/>
    <n v="4500"/>
    <n v="4569"/>
    <x v="0"/>
    <n v="1"/>
    <n v="0"/>
    <b v="0"/>
    <s v="US"/>
    <s v="USD"/>
    <n v="1407905940"/>
    <n v="1405923687"/>
    <b v="1"/>
    <n v="57"/>
    <b v="1"/>
    <s v="theater/plays"/>
    <n v="102"/>
    <n v="80.16"/>
    <s v="28-Jun-1938"/>
    <x v="2"/>
    <x v="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n v="1"/>
    <n v="0"/>
    <b v="0"/>
    <s v="GB"/>
    <s v="GBP"/>
    <n v="1413377522"/>
    <n v="1410785522"/>
    <b v="1"/>
    <n v="74"/>
    <b v="1"/>
    <s v="theater/plays"/>
    <n v="105"/>
    <n v="28.41"/>
    <s v="15-Aug-1938"/>
    <x v="2"/>
    <x v="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n v="1"/>
    <n v="0"/>
    <b v="0"/>
    <s v="US"/>
    <s v="USD"/>
    <n v="1404698400"/>
    <n v="1402331262"/>
    <b v="1"/>
    <n v="63"/>
    <b v="1"/>
    <s v="theater/plays"/>
    <n v="127"/>
    <n v="80.73"/>
    <s v="23-May-1938"/>
    <x v="2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"/>
    <n v="0"/>
    <b v="0"/>
    <s v="US"/>
    <s v="USD"/>
    <n v="1402855525"/>
    <n v="1400263525"/>
    <b v="1"/>
    <n v="72"/>
    <b v="1"/>
    <s v="theater/plays"/>
    <n v="111"/>
    <n v="200.69"/>
    <s v="02-May-1938"/>
    <x v="2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"/>
    <n v="0"/>
    <b v="0"/>
    <s v="US"/>
    <s v="USD"/>
    <n v="1402341615"/>
    <n v="1399490415"/>
    <b v="1"/>
    <n v="71"/>
    <b v="1"/>
    <s v="theater/plays"/>
    <n v="107"/>
    <n v="37.590000000000003"/>
    <s v="24-Apr-1938"/>
    <x v="2"/>
    <x v="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n v="1"/>
    <n v="0"/>
    <b v="0"/>
    <s v="US"/>
    <s v="USD"/>
    <n v="1304395140"/>
    <n v="1302493760"/>
    <b v="1"/>
    <n v="21"/>
    <b v="1"/>
    <s v="theater/plays"/>
    <n v="163"/>
    <n v="58.1"/>
    <s v="28-Aug-1935"/>
    <x v="5"/>
    <x v="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"/>
    <n v="0"/>
    <b v="0"/>
    <s v="US"/>
    <s v="USD"/>
    <n v="1416988740"/>
    <n v="1414514153"/>
    <b v="1"/>
    <n v="930"/>
    <b v="1"/>
    <s v="theater/plays"/>
    <n v="160"/>
    <n v="60.3"/>
    <s v="22-Sep-1938"/>
    <x v="2"/>
    <x v="1"/>
    <x v="1"/>
  </r>
  <r>
    <n v="3167"/>
    <s v="Destiny is Judd Nelson: a new play at FringeNYC"/>
    <s v="What is destiny? Explore it with us this August at FringeNYC."/>
    <n v="3000"/>
    <n v="3485"/>
    <x v="0"/>
    <n v="1"/>
    <n v="0"/>
    <b v="0"/>
    <s v="US"/>
    <s v="USD"/>
    <n v="1406952781"/>
    <n v="1405743181"/>
    <b v="1"/>
    <n v="55"/>
    <b v="1"/>
    <s v="theater/plays"/>
    <n v="116"/>
    <n v="63.36"/>
    <s v="26-Jun-1938"/>
    <x v="2"/>
    <x v="3"/>
    <x v="1"/>
  </r>
  <r>
    <n v="3168"/>
    <s v="Cosmicomics"/>
    <s v="A dazzling aerial show that brings to life the whimsical and romantic short stories of beloved fantasy author Italo Calvino."/>
    <n v="2500"/>
    <n v="3105"/>
    <x v="0"/>
    <n v="1"/>
    <n v="0"/>
    <b v="0"/>
    <s v="US"/>
    <s v="USD"/>
    <n v="1402696800"/>
    <n v="1399948353"/>
    <b v="1"/>
    <n v="61"/>
    <b v="1"/>
    <s v="theater/plays"/>
    <n v="124"/>
    <n v="50.9"/>
    <s v="29-Apr-1938"/>
    <x v="2"/>
    <x v="0"/>
    <x v="1"/>
  </r>
  <r>
    <n v="3169"/>
    <s v="The Window"/>
    <s v="We're bringing The Window to the Cherry Lane Theater in January 2014."/>
    <n v="8000"/>
    <n v="8241"/>
    <x v="0"/>
    <n v="1"/>
    <n v="0"/>
    <b v="0"/>
    <s v="US"/>
    <s v="USD"/>
    <n v="1386910740"/>
    <n v="1384364561"/>
    <b v="1"/>
    <n v="82"/>
    <b v="1"/>
    <s v="theater/plays"/>
    <n v="103"/>
    <n v="100.5"/>
    <s v="24-Nov-1937"/>
    <x v="3"/>
    <x v="11"/>
    <x v="1"/>
  </r>
  <r>
    <n v="3170"/>
    <s v="Ain't She Brave FringeNYC 2014 Project"/>
    <s v="An emotionally-charged journey through the history of black women in America told in reverse."/>
    <n v="2000"/>
    <n v="2245"/>
    <x v="0"/>
    <n v="1"/>
    <n v="0"/>
    <b v="0"/>
    <s v="US"/>
    <s v="USD"/>
    <n v="1404273600"/>
    <n v="1401414944"/>
    <b v="1"/>
    <n v="71"/>
    <b v="1"/>
    <s v="theater/plays"/>
    <n v="112"/>
    <n v="31.62"/>
    <s v="14-May-1938"/>
    <x v="2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"/>
    <n v="0"/>
    <b v="0"/>
    <s v="GB"/>
    <s v="GBP"/>
    <n v="1462545358"/>
    <n v="1459953358"/>
    <b v="1"/>
    <n v="117"/>
    <b v="1"/>
    <s v="theater/plays"/>
    <n v="109"/>
    <n v="65.099999999999994"/>
    <s v="20-Dec-1939"/>
    <x v="0"/>
    <x v="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"/>
    <n v="0"/>
    <b v="0"/>
    <s v="US"/>
    <s v="USD"/>
    <n v="1329240668"/>
    <n v="1326648668"/>
    <b v="1"/>
    <n v="29"/>
    <b v="1"/>
    <s v="theater/plays"/>
    <n v="115"/>
    <n v="79.31"/>
    <s v="26-Apr-1936"/>
    <x v="4"/>
    <x v="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"/>
    <n v="0"/>
    <b v="0"/>
    <s v="US"/>
    <s v="USD"/>
    <n v="1411765492"/>
    <n v="1409173492"/>
    <b v="1"/>
    <n v="74"/>
    <b v="1"/>
    <s v="theater/plays"/>
    <n v="103"/>
    <n v="139.19"/>
    <s v="30-Jul-1938"/>
    <x v="2"/>
    <x v="1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n v="1"/>
    <n v="0"/>
    <b v="0"/>
    <s v="US"/>
    <s v="USD"/>
    <n v="1408999508"/>
    <n v="1407789908"/>
    <b v="1"/>
    <n v="23"/>
    <b v="1"/>
    <s v="theater/plays"/>
    <n v="101"/>
    <n v="131.91"/>
    <s v="16-Jul-1938"/>
    <x v="2"/>
    <x v="1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n v="1"/>
    <n v="0"/>
    <b v="0"/>
    <s v="US"/>
    <s v="USD"/>
    <n v="1297977427"/>
    <n v="1292793427"/>
    <b v="1"/>
    <n v="60"/>
    <b v="1"/>
    <s v="theater/plays"/>
    <n v="110"/>
    <n v="91.3"/>
    <s v="23-May-1935"/>
    <x v="5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"/>
    <n v="0"/>
    <b v="0"/>
    <s v="US"/>
    <s v="USD"/>
    <n v="1376838000"/>
    <n v="1374531631"/>
    <b v="1"/>
    <n v="55"/>
    <b v="1"/>
    <s v="theater/plays"/>
    <n v="115"/>
    <n v="39.67"/>
    <s v="18-Aug-1937"/>
    <x v="3"/>
    <x v="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"/>
    <n v="0"/>
    <b v="0"/>
    <s v="US"/>
    <s v="USD"/>
    <n v="1403366409"/>
    <n v="1400774409"/>
    <b v="1"/>
    <n v="51"/>
    <b v="1"/>
    <s v="theater/plays"/>
    <n v="117"/>
    <n v="57.55"/>
    <s v="07-May-1938"/>
    <x v="2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"/>
    <n v="0"/>
    <b v="0"/>
    <s v="GB"/>
    <s v="GBP"/>
    <n v="1405521075"/>
    <n v="1402929075"/>
    <b v="1"/>
    <n v="78"/>
    <b v="1"/>
    <s v="theater/plays"/>
    <n v="172"/>
    <n v="33.03"/>
    <s v="29-May-1938"/>
    <x v="2"/>
    <x v="6"/>
    <x v="1"/>
  </r>
  <r>
    <n v="3179"/>
    <s v="I Do Wonder"/>
    <s v="A Sci-fi play in several vignettes that will narrate an alternate history in the mid-20th century."/>
    <n v="4200"/>
    <n v="4794.82"/>
    <x v="0"/>
    <n v="1"/>
    <n v="0"/>
    <b v="0"/>
    <s v="US"/>
    <s v="USD"/>
    <n v="1367859071"/>
    <n v="1365699071"/>
    <b v="1"/>
    <n v="62"/>
    <b v="1"/>
    <s v="theater/plays"/>
    <n v="114"/>
    <n v="77.34"/>
    <s v="21-May-1937"/>
    <x v="3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n v="1"/>
    <n v="0"/>
    <b v="0"/>
    <s v="GB"/>
    <s v="GBP"/>
    <n v="1403258049"/>
    <n v="1400666049"/>
    <b v="1"/>
    <n v="45"/>
    <b v="1"/>
    <s v="theater/plays"/>
    <n v="120"/>
    <n v="31.93"/>
    <s v="06-May-1938"/>
    <x v="2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n v="1"/>
    <n v="0"/>
    <b v="0"/>
    <s v="GB"/>
    <s v="GBP"/>
    <n v="1402848000"/>
    <n v="1400570787"/>
    <b v="1"/>
    <n v="15"/>
    <b v="1"/>
    <s v="theater/plays"/>
    <n v="109"/>
    <n v="36.33"/>
    <s v="05-May-1938"/>
    <x v="2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"/>
    <n v="0"/>
    <b v="0"/>
    <s v="US"/>
    <s v="USD"/>
    <n v="1328029200"/>
    <n v="1323211621"/>
    <b v="1"/>
    <n v="151"/>
    <b v="1"/>
    <s v="theater/plays"/>
    <n v="101"/>
    <n v="46.77"/>
    <s v="23-Mar-1936"/>
    <x v="4"/>
    <x v="5"/>
    <x v="1"/>
  </r>
  <r>
    <n v="3183"/>
    <s v="The Seagull on The River"/>
    <s v="Anton Chekhov's The Seagull. An outdoor Amphitheater in Manhattan. Trees. A River. Daybreak."/>
    <n v="2500"/>
    <n v="2725"/>
    <x v="0"/>
    <n v="1"/>
    <n v="0"/>
    <b v="0"/>
    <s v="US"/>
    <s v="USD"/>
    <n v="1377284669"/>
    <n v="1375729469"/>
    <b v="1"/>
    <n v="68"/>
    <b v="1"/>
    <s v="theater/plays"/>
    <n v="109"/>
    <n v="40.07"/>
    <s v="30-Aug-1937"/>
    <x v="3"/>
    <x v="4"/>
    <x v="1"/>
  </r>
  <r>
    <n v="3184"/>
    <s v="Equus at Frenetic Theatre"/>
    <s v="Equus is the story of a psychiatrist treating a teenaged boy who blinds six horses with a metal spike."/>
    <n v="4300"/>
    <n v="4610"/>
    <x v="0"/>
    <n v="1"/>
    <n v="0"/>
    <b v="0"/>
    <s v="US"/>
    <s v="USD"/>
    <n v="1404258631"/>
    <n v="1401666631"/>
    <b v="1"/>
    <n v="46"/>
    <b v="1"/>
    <s v="theater/plays"/>
    <n v="107"/>
    <n v="100.22"/>
    <s v="16-May-1938"/>
    <x v="2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n v="0"/>
    <b v="0"/>
    <s v="GB"/>
    <s v="GBP"/>
    <n v="1405553241"/>
    <n v="1404948441"/>
    <b v="1"/>
    <n v="24"/>
    <b v="1"/>
    <s v="theater/plays"/>
    <n v="100"/>
    <n v="41.67"/>
    <s v="18-Jun-1938"/>
    <x v="2"/>
    <x v="3"/>
    <x v="1"/>
  </r>
  <r>
    <n v="3186"/>
    <s v="Honest"/>
    <s v="Honest is an exciting and dark new play by Bristol based writer Alice Nicholas, touring the South of England and London this October."/>
    <n v="3200"/>
    <n v="3270"/>
    <x v="0"/>
    <n v="1"/>
    <n v="0"/>
    <b v="0"/>
    <s v="GB"/>
    <s v="GBP"/>
    <n v="1410901200"/>
    <n v="1408313438"/>
    <b v="1"/>
    <n v="70"/>
    <b v="1"/>
    <s v="theater/plays"/>
    <n v="102"/>
    <n v="46.71"/>
    <s v="22-Jul-1938"/>
    <x v="2"/>
    <x v="1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"/>
    <n v="0"/>
    <b v="0"/>
    <s v="US"/>
    <s v="USD"/>
    <n v="1407167973"/>
    <n v="1405439973"/>
    <b v="1"/>
    <n v="244"/>
    <b v="1"/>
    <s v="theater/plays"/>
    <n v="116"/>
    <n v="71.489999999999995"/>
    <s v="23-Jun-1938"/>
    <x v="2"/>
    <x v="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"/>
    <n v="1"/>
    <b v="0"/>
    <s v="GB"/>
    <s v="GBP"/>
    <n v="1433930302"/>
    <n v="1432115902"/>
    <b v="0"/>
    <n v="9"/>
    <b v="0"/>
    <s v="theater/musical"/>
    <n v="65"/>
    <n v="14.44"/>
    <s v="17-Mar-1939"/>
    <x v="0"/>
    <x v="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"/>
    <n v="1"/>
    <b v="0"/>
    <s v="SE"/>
    <s v="SEK"/>
    <n v="1432455532"/>
    <n v="1429863532"/>
    <b v="0"/>
    <n v="19"/>
    <b v="0"/>
    <s v="theater/musical"/>
    <n v="12"/>
    <n v="356.84"/>
    <s v="22-Feb-1939"/>
    <x v="0"/>
    <x v="7"/>
    <x v="1"/>
  </r>
  <r>
    <n v="3190"/>
    <s v="Call It A Day Productions - THE LIFE"/>
    <s v="Call It A Day Productions is putting on their first full production in December and every little bit helps!"/>
    <n v="4000"/>
    <n v="0"/>
    <x v="2"/>
    <n v="0"/>
    <n v="1"/>
    <b v="0"/>
    <s v="CA"/>
    <s v="CAD"/>
    <n v="1481258275"/>
    <n v="1478662675"/>
    <b v="0"/>
    <n v="0"/>
    <b v="0"/>
    <s v="theater/musical"/>
    <n v="0"/>
    <e v="#DIV/0!"/>
    <s v="24-Jun-1940"/>
    <x v="1"/>
    <x v="3"/>
    <x v="1"/>
  </r>
  <r>
    <n v="3191"/>
    <s v="Decree 770: Europa"/>
    <s v="A brand new musical about the ban of contraception and abortion in Romania and the revolution that ended it all in 1989."/>
    <n v="3750"/>
    <n v="151"/>
    <x v="2"/>
    <n v="0"/>
    <n v="1"/>
    <b v="0"/>
    <s v="US"/>
    <s v="USD"/>
    <n v="1471370869"/>
    <n v="1466186869"/>
    <b v="0"/>
    <n v="4"/>
    <b v="0"/>
    <s v="theater/musical"/>
    <n v="4"/>
    <n v="37.75"/>
    <s v="20-Feb-1940"/>
    <x v="1"/>
    <x v="7"/>
    <x v="1"/>
  </r>
  <r>
    <n v="3192"/>
    <s v="Arts in Conflict"/>
    <s v="This project challenges social issues affecting young people in areas of deprivation within the Belfast area (Northern Ireland)."/>
    <n v="10000"/>
    <n v="102"/>
    <x v="2"/>
    <n v="0"/>
    <n v="1"/>
    <b v="0"/>
    <s v="GB"/>
    <s v="GBP"/>
    <n v="1425160800"/>
    <n v="1421274859"/>
    <b v="0"/>
    <n v="8"/>
    <b v="0"/>
    <s v="theater/musical"/>
    <n v="1"/>
    <n v="12.75"/>
    <s v="28-Nov-1938"/>
    <x v="2"/>
    <x v="1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"/>
    <n v="1"/>
    <b v="0"/>
    <s v="GB"/>
    <s v="GBP"/>
    <n v="1424474056"/>
    <n v="1420586056"/>
    <b v="0"/>
    <n v="24"/>
    <b v="0"/>
    <s v="theater/musical"/>
    <n v="12"/>
    <n v="24.46"/>
    <s v="21-Nov-1938"/>
    <x v="2"/>
    <x v="1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n v="1"/>
    <b v="0"/>
    <s v="US"/>
    <s v="USD"/>
    <n v="1437960598"/>
    <n v="1435368598"/>
    <b v="0"/>
    <n v="0"/>
    <b v="0"/>
    <s v="theater/musical"/>
    <n v="0"/>
    <e v="#DIV/0!"/>
    <s v="18-Apr-1939"/>
    <x v="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n v="0"/>
    <n v="1"/>
    <b v="0"/>
    <s v="US"/>
    <s v="USD"/>
    <n v="1423750542"/>
    <n v="1421158542"/>
    <b v="0"/>
    <n v="39"/>
    <b v="0"/>
    <s v="theater/musical"/>
    <n v="59"/>
    <n v="53.08"/>
    <s v="27-Nov-1938"/>
    <x v="2"/>
    <x v="1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n v="0"/>
    <n v="1"/>
    <b v="0"/>
    <s v="US"/>
    <s v="USD"/>
    <n v="1438437600"/>
    <n v="1433254875"/>
    <b v="0"/>
    <n v="6"/>
    <b v="0"/>
    <s v="theater/musical"/>
    <n v="0"/>
    <n v="300"/>
    <s v="28-Mar-1939"/>
    <x v="0"/>
    <x v="5"/>
    <x v="1"/>
  </r>
  <r>
    <n v="3197"/>
    <s v="Mirror, mirror on the wall"/>
    <s v="This years most important stage project for young artists in our region. www.ungespor.no"/>
    <n v="10000"/>
    <n v="1145"/>
    <x v="2"/>
    <n v="0"/>
    <n v="1"/>
    <b v="0"/>
    <s v="NO"/>
    <s v="NOK"/>
    <n v="1423050618"/>
    <n v="1420458618"/>
    <b v="0"/>
    <n v="4"/>
    <b v="0"/>
    <s v="theater/musical"/>
    <n v="11"/>
    <n v="286.25"/>
    <s v="20-Nov-1938"/>
    <x v="2"/>
    <x v="1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n v="1"/>
    <b v="0"/>
    <s v="DK"/>
    <s v="DKK"/>
    <n v="1424081477"/>
    <n v="1420798277"/>
    <b v="0"/>
    <n v="3"/>
    <b v="0"/>
    <s v="theater/musical"/>
    <n v="0"/>
    <n v="36.67"/>
    <s v="23-Nov-1938"/>
    <x v="2"/>
    <x v="1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"/>
    <n v="1"/>
    <b v="0"/>
    <s v="US"/>
    <s v="USD"/>
    <n v="1410037200"/>
    <n v="1407435418"/>
    <b v="0"/>
    <n v="53"/>
    <b v="0"/>
    <s v="theater/musical"/>
    <n v="52"/>
    <n v="49.21"/>
    <s v="13-Jul-1938"/>
    <x v="2"/>
    <x v="1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n v="1"/>
    <b v="0"/>
    <s v="US"/>
    <s v="USD"/>
    <n v="1461994440"/>
    <n v="1459410101"/>
    <b v="0"/>
    <n v="1"/>
    <b v="0"/>
    <s v="theater/musical"/>
    <n v="0"/>
    <n v="1"/>
    <s v="15-Dec-1939"/>
    <x v="0"/>
    <x v="8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0"/>
    <n v="1"/>
    <b v="0"/>
    <s v="GB"/>
    <s v="GBP"/>
    <n v="1409509477"/>
    <n v="1407695077"/>
    <b v="0"/>
    <n v="2"/>
    <b v="0"/>
    <s v="theater/musical"/>
    <n v="1"/>
    <n v="12.5"/>
    <s v="15-Jul-1938"/>
    <x v="2"/>
    <x v="1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"/>
    <n v="1"/>
    <b v="0"/>
    <s v="US"/>
    <s v="USD"/>
    <n v="1450072740"/>
    <n v="1445027346"/>
    <b v="0"/>
    <n v="25"/>
    <b v="0"/>
    <s v="theater/musical"/>
    <n v="55"/>
    <n v="109.04"/>
    <s v="24-Jul-1939"/>
    <x v="0"/>
    <x v="1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"/>
    <n v="1"/>
    <b v="0"/>
    <s v="US"/>
    <s v="USD"/>
    <n v="1443224622"/>
    <n v="1440632622"/>
    <b v="0"/>
    <n v="6"/>
    <b v="0"/>
    <s v="theater/musical"/>
    <n v="25"/>
    <n v="41.67"/>
    <s v="10-Jun-1939"/>
    <x v="0"/>
    <x v="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n v="1"/>
    <b v="0"/>
    <s v="US"/>
    <s v="USD"/>
    <n v="1437149640"/>
    <n v="1434558479"/>
    <b v="0"/>
    <n v="0"/>
    <b v="0"/>
    <s v="theater/musical"/>
    <n v="0"/>
    <e v="#DIV/0!"/>
    <s v="10-Apr-1939"/>
    <x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0"/>
    <n v="1"/>
    <b v="0"/>
    <s v="GB"/>
    <s v="GBP"/>
    <n v="1430470772"/>
    <n v="1427878772"/>
    <b v="0"/>
    <n v="12"/>
    <b v="0"/>
    <s v="theater/musical"/>
    <n v="3"/>
    <n v="22.75"/>
    <s v="02-Feb-1939"/>
    <x v="0"/>
    <x v="7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n v="1"/>
    <b v="0"/>
    <s v="US"/>
    <s v="USD"/>
    <n v="1442644651"/>
    <n v="1440052651"/>
    <b v="0"/>
    <n v="0"/>
    <b v="0"/>
    <s v="theater/musical"/>
    <n v="0"/>
    <e v="#DIV/0!"/>
    <s v="04-Jun-1939"/>
    <x v="0"/>
    <x v="3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"/>
    <n v="1"/>
    <b v="0"/>
    <s v="US"/>
    <s v="USD"/>
    <n v="1429767607"/>
    <n v="1424587207"/>
    <b v="0"/>
    <n v="36"/>
    <b v="0"/>
    <s v="theater/musical"/>
    <n v="46"/>
    <n v="70.83"/>
    <s v="31-Dec-1938"/>
    <x v="2"/>
    <x v="8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"/>
    <n v="0"/>
    <b v="0"/>
    <s v="US"/>
    <s v="USD"/>
    <n v="1406557877"/>
    <n v="1404743477"/>
    <b v="1"/>
    <n v="82"/>
    <b v="1"/>
    <s v="theater/plays"/>
    <n v="104"/>
    <n v="63.11"/>
    <s v="16-Jun-1938"/>
    <x v="2"/>
    <x v="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"/>
    <n v="0"/>
    <b v="0"/>
    <s v="US"/>
    <s v="USD"/>
    <n v="1403305200"/>
    <n v="1400512658"/>
    <b v="1"/>
    <n v="226"/>
    <b v="1"/>
    <s v="theater/plays"/>
    <n v="119"/>
    <n v="50.16"/>
    <s v="05-May-1938"/>
    <x v="2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"/>
    <n v="0"/>
    <b v="0"/>
    <s v="US"/>
    <s v="USD"/>
    <n v="1338523140"/>
    <n v="1334442519"/>
    <b v="1"/>
    <n v="60"/>
    <b v="1"/>
    <s v="theater/plays"/>
    <n v="126"/>
    <n v="62.88"/>
    <s v="13-Jul-1936"/>
    <x v="4"/>
    <x v="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"/>
    <n v="0"/>
    <b v="0"/>
    <s v="US"/>
    <s v="USD"/>
    <n v="1408068000"/>
    <n v="1405346680"/>
    <b v="1"/>
    <n v="322"/>
    <b v="1"/>
    <s v="theater/plays"/>
    <n v="120"/>
    <n v="85.53"/>
    <s v="22-Jun-1938"/>
    <x v="2"/>
    <x v="3"/>
    <x v="1"/>
  </r>
  <r>
    <n v="3212"/>
    <s v="Campo Maldito"/>
    <s v="Help us bring our production of Campo Maldito to New York AND San Francisco!"/>
    <n v="4000"/>
    <n v="5050"/>
    <x v="0"/>
    <n v="1"/>
    <n v="0"/>
    <b v="0"/>
    <s v="US"/>
    <s v="USD"/>
    <n v="1407524751"/>
    <n v="1404932751"/>
    <b v="1"/>
    <n v="94"/>
    <b v="1"/>
    <s v="theater/plays"/>
    <n v="126"/>
    <n v="53.72"/>
    <s v="18-Jun-1938"/>
    <x v="2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"/>
    <n v="0"/>
    <b v="0"/>
    <s v="GB"/>
    <s v="GBP"/>
    <n v="1437934759"/>
    <n v="1434478759"/>
    <b v="1"/>
    <n v="47"/>
    <b v="1"/>
    <s v="theater/plays"/>
    <n v="100"/>
    <n v="127.81"/>
    <s v="09-Apr-1939"/>
    <x v="0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"/>
    <n v="0"/>
    <b v="0"/>
    <s v="GB"/>
    <s v="GBP"/>
    <n v="1452038100"/>
    <n v="1448823673"/>
    <b v="1"/>
    <n v="115"/>
    <b v="1"/>
    <s v="theater/plays"/>
    <n v="102"/>
    <n v="106.57"/>
    <s v="31-Aug-1939"/>
    <x v="0"/>
    <x v="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"/>
    <n v="0"/>
    <b v="0"/>
    <s v="US"/>
    <s v="USD"/>
    <n v="1441857540"/>
    <n v="1438617471"/>
    <b v="1"/>
    <n v="134"/>
    <b v="1"/>
    <s v="theater/plays"/>
    <n v="100"/>
    <n v="262.11"/>
    <s v="21-May-1939"/>
    <x v="0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n v="1"/>
    <n v="0"/>
    <b v="0"/>
    <s v="GB"/>
    <s v="GBP"/>
    <n v="1436625000"/>
    <n v="1433934371"/>
    <b v="1"/>
    <n v="35"/>
    <b v="1"/>
    <s v="theater/plays"/>
    <n v="100"/>
    <n v="57.17"/>
    <s v="04-Apr-1939"/>
    <x v="0"/>
    <x v="0"/>
    <x v="1"/>
  </r>
  <r>
    <n v="3217"/>
    <s v="Wake Up Call @ IRT Theater"/>
    <s v="Wake Up Call is a comedic play about a group of hotel employees working on Christmas Eve."/>
    <n v="4500"/>
    <n v="5221"/>
    <x v="0"/>
    <n v="1"/>
    <n v="0"/>
    <b v="0"/>
    <s v="US"/>
    <s v="USD"/>
    <n v="1478264784"/>
    <n v="1475672784"/>
    <b v="1"/>
    <n v="104"/>
    <b v="1"/>
    <s v="theater/plays"/>
    <n v="116"/>
    <n v="50.2"/>
    <s v="25-May-1940"/>
    <x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"/>
    <n v="0"/>
    <b v="0"/>
    <s v="GB"/>
    <s v="GBP"/>
    <n v="1419984000"/>
    <n v="1417132986"/>
    <b v="1"/>
    <n v="184"/>
    <b v="1"/>
    <s v="theater/plays"/>
    <n v="102"/>
    <n v="66.59"/>
    <s v="18-Oct-1938"/>
    <x v="2"/>
    <x v="2"/>
    <x v="1"/>
  </r>
  <r>
    <n v="3219"/>
    <s v="Eyes Closed - The First In-Dream Theater Experience"/>
    <s v="Eyes Closed is a collaborative play and docudrama about New Yorkers and their dreams."/>
    <n v="20000"/>
    <n v="20022"/>
    <x v="0"/>
    <n v="1"/>
    <n v="0"/>
    <b v="0"/>
    <s v="US"/>
    <s v="USD"/>
    <n v="1427063747"/>
    <n v="1424043347"/>
    <b v="1"/>
    <n v="119"/>
    <b v="1"/>
    <s v="theater/plays"/>
    <n v="100"/>
    <n v="168.25"/>
    <s v="26-Dec-1938"/>
    <x v="2"/>
    <x v="8"/>
    <x v="1"/>
  </r>
  <r>
    <n v="3220"/>
    <s v="Burners"/>
    <s v="A sci-fi thriller for the stage opening March 10 in Los Angeles."/>
    <n v="15000"/>
    <n v="15126"/>
    <x v="0"/>
    <n v="1"/>
    <n v="0"/>
    <b v="0"/>
    <s v="US"/>
    <s v="USD"/>
    <n v="1489352400"/>
    <n v="1486411204"/>
    <b v="1"/>
    <n v="59"/>
    <b v="1"/>
    <s v="theater/plays"/>
    <n v="101"/>
    <n v="256.37"/>
    <s v="10-Sep-1940"/>
    <x v="1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"/>
    <n v="0"/>
    <b v="0"/>
    <s v="GB"/>
    <s v="GBP"/>
    <n v="1436114603"/>
    <n v="1433090603"/>
    <b v="1"/>
    <n v="113"/>
    <b v="1"/>
    <s v="theater/plays"/>
    <n v="103"/>
    <n v="36.61"/>
    <s v="26-Mar-1939"/>
    <x v="0"/>
    <x v="5"/>
    <x v="1"/>
  </r>
  <r>
    <n v="3222"/>
    <s v="Shakespeare in ASL - and FREE for everyone"/>
    <s v="Shakespeare's classic re-imagined as a spoken and signed production for deaf and hearing audiences"/>
    <n v="2500"/>
    <n v="3120"/>
    <x v="0"/>
    <n v="1"/>
    <n v="0"/>
    <b v="0"/>
    <s v="US"/>
    <s v="USD"/>
    <n v="1445722140"/>
    <n v="1443016697"/>
    <b v="1"/>
    <n v="84"/>
    <b v="1"/>
    <s v="theater/plays"/>
    <n v="125"/>
    <n v="37.14"/>
    <s v="04-Jul-1939"/>
    <x v="0"/>
    <x v="10"/>
    <x v="1"/>
  </r>
  <r>
    <n v="3223"/>
    <s v="Good People by David Lindsay-Abaire at Waterfront Playhouse"/>
    <s v="Bringing David Lindsay-Abaire's award-winning story of our times to the East Bay."/>
    <n v="3100"/>
    <n v="3395"/>
    <x v="0"/>
    <n v="1"/>
    <n v="0"/>
    <b v="0"/>
    <s v="US"/>
    <s v="USD"/>
    <n v="1440100976"/>
    <n v="1437508976"/>
    <b v="1"/>
    <n v="74"/>
    <b v="1"/>
    <s v="theater/plays"/>
    <n v="110"/>
    <n v="45.88"/>
    <s v="10-May-1939"/>
    <x v="0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"/>
    <n v="0"/>
    <b v="0"/>
    <s v="US"/>
    <s v="USD"/>
    <n v="1484024400"/>
    <n v="1479932713"/>
    <b v="1"/>
    <n v="216"/>
    <b v="1"/>
    <s v="theater/plays"/>
    <n v="102"/>
    <n v="141.71"/>
    <s v="07-Jul-1940"/>
    <x v="1"/>
    <x v="1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"/>
    <n v="0"/>
    <b v="0"/>
    <s v="US"/>
    <s v="USD"/>
    <n v="1464987600"/>
    <n v="1463145938"/>
    <b v="1"/>
    <n v="39"/>
    <b v="1"/>
    <s v="theater/plays"/>
    <n v="102"/>
    <n v="52.49"/>
    <s v="21-Jan-1940"/>
    <x v="1"/>
    <x v="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"/>
    <n v="0"/>
    <b v="0"/>
    <s v="GB"/>
    <s v="GBP"/>
    <n v="1446213612"/>
    <n v="1443621612"/>
    <b v="1"/>
    <n v="21"/>
    <b v="1"/>
    <s v="theater/plays"/>
    <n v="104"/>
    <n v="59.52"/>
    <s v="10-Jul-1939"/>
    <x v="0"/>
    <x v="1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"/>
    <n v="0"/>
    <b v="0"/>
    <s v="GB"/>
    <s v="GBP"/>
    <n v="1484687436"/>
    <n v="1482095436"/>
    <b v="0"/>
    <n v="30"/>
    <b v="1"/>
    <s v="theater/plays"/>
    <n v="125"/>
    <n v="50"/>
    <s v="28-Jul-1940"/>
    <x v="1"/>
    <x v="10"/>
    <x v="1"/>
  </r>
  <r>
    <n v="3228"/>
    <s v="Hear Me Roar: A Season of Powerful Women"/>
    <s v="A Season of Powerful Women. A Season of Defiance."/>
    <n v="7000"/>
    <n v="7164"/>
    <x v="0"/>
    <n v="1"/>
    <n v="0"/>
    <b v="0"/>
    <s v="US"/>
    <s v="USD"/>
    <n v="1450328340"/>
    <n v="1447606884"/>
    <b v="1"/>
    <n v="37"/>
    <b v="1"/>
    <s v="theater/plays"/>
    <n v="102"/>
    <n v="193.62"/>
    <s v="19-Aug-1939"/>
    <x v="0"/>
    <x v="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n v="1"/>
    <n v="0"/>
    <b v="0"/>
    <s v="US"/>
    <s v="USD"/>
    <n v="1416470398"/>
    <n v="1413874798"/>
    <b v="1"/>
    <n v="202"/>
    <b v="1"/>
    <s v="theater/plays"/>
    <n v="108"/>
    <n v="106.8"/>
    <s v="15-Sep-1938"/>
    <x v="2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"/>
    <n v="0"/>
    <b v="0"/>
    <s v="US"/>
    <s v="USD"/>
    <n v="1412135940"/>
    <n v="1410840126"/>
    <b v="1"/>
    <n v="37"/>
    <b v="1"/>
    <s v="theater/plays"/>
    <n v="110"/>
    <n v="77.22"/>
    <s v="16-Aug-1938"/>
    <x v="2"/>
    <x v="4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"/>
    <n v="0"/>
    <b v="0"/>
    <s v="US"/>
    <s v="USD"/>
    <n v="1460846347"/>
    <n v="1458254347"/>
    <b v="0"/>
    <n v="28"/>
    <b v="1"/>
    <s v="theater/plays"/>
    <n v="161"/>
    <n v="57.5"/>
    <s v="03-Dec-1939"/>
    <x v="0"/>
    <x v="8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"/>
    <n v="0"/>
    <b v="0"/>
    <s v="US"/>
    <s v="USD"/>
    <n v="1462334340"/>
    <n v="1459711917"/>
    <b v="1"/>
    <n v="26"/>
    <b v="1"/>
    <s v="theater/plays"/>
    <n v="131"/>
    <n v="50.46"/>
    <s v="18-Dec-1939"/>
    <x v="0"/>
    <x v="8"/>
    <x v="1"/>
  </r>
  <r>
    <n v="3233"/>
    <s v="64 Squares"/>
    <s v="64 Squares is an autobiographical one-man exploration of the internal chess game played to reconcile relationships."/>
    <n v="5000"/>
    <n v="5940"/>
    <x v="0"/>
    <n v="1"/>
    <n v="0"/>
    <b v="0"/>
    <s v="US"/>
    <s v="USD"/>
    <n v="1488482355"/>
    <n v="1485890355"/>
    <b v="0"/>
    <n v="61"/>
    <b v="1"/>
    <s v="theater/plays"/>
    <n v="119"/>
    <n v="97.38"/>
    <s v="04-Sep-1940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"/>
    <n v="0"/>
    <b v="0"/>
    <s v="GB"/>
    <s v="GBP"/>
    <n v="1485991860"/>
    <n v="1483124208"/>
    <b v="0"/>
    <n v="115"/>
    <b v="1"/>
    <s v="theater/plays"/>
    <n v="100"/>
    <n v="34.92"/>
    <s v="08-Aug-1940"/>
    <x v="1"/>
    <x v="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"/>
    <n v="0"/>
    <b v="0"/>
    <s v="US"/>
    <s v="USD"/>
    <n v="1467361251"/>
    <n v="1464769251"/>
    <b v="1"/>
    <n v="181"/>
    <b v="1"/>
    <s v="theater/plays"/>
    <n v="103"/>
    <n v="85.53"/>
    <s v="06-Feb-1940"/>
    <x v="1"/>
    <x v="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"/>
    <n v="0"/>
    <b v="0"/>
    <s v="US"/>
    <s v="USD"/>
    <n v="1482962433"/>
    <n v="1480370433"/>
    <b v="0"/>
    <n v="110"/>
    <b v="1"/>
    <s v="theater/plays"/>
    <n v="101"/>
    <n v="182.91"/>
    <s v="11-Jul-1940"/>
    <x v="1"/>
    <x v="10"/>
    <x v="1"/>
  </r>
  <r>
    <n v="3237"/>
    <s v="Celebrating 20 years of The 24 Hour Plays around the world!"/>
    <s v="An annual campaign supporting our intensive for artists 25 and under."/>
    <n v="35000"/>
    <n v="35275.64"/>
    <x v="0"/>
    <n v="1"/>
    <n v="0"/>
    <b v="0"/>
    <s v="US"/>
    <s v="USD"/>
    <n v="1443499140"/>
    <n v="1441452184"/>
    <b v="1"/>
    <n v="269"/>
    <b v="1"/>
    <s v="theater/plays"/>
    <n v="101"/>
    <n v="131.13999999999999"/>
    <s v="18-Jun-1939"/>
    <x v="0"/>
    <x v="3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"/>
    <n v="0"/>
    <b v="0"/>
    <s v="GB"/>
    <s v="GBP"/>
    <n v="1435752898"/>
    <n v="1433160898"/>
    <b v="1"/>
    <n v="79"/>
    <b v="1"/>
    <s v="theater/plays"/>
    <n v="112"/>
    <n v="39.81"/>
    <s v="27-Mar-1939"/>
    <x v="0"/>
    <x v="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"/>
    <n v="0"/>
    <b v="0"/>
    <s v="GB"/>
    <s v="GBP"/>
    <n v="1445817540"/>
    <n v="1443665293"/>
    <b v="1"/>
    <n v="104"/>
    <b v="1"/>
    <s v="theater/plays"/>
    <n v="106"/>
    <n v="59.7"/>
    <s v="10-Jul-1939"/>
    <x v="0"/>
    <x v="1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"/>
    <n v="0"/>
    <b v="0"/>
    <s v="GB"/>
    <s v="GBP"/>
    <n v="1487286000"/>
    <n v="1484843948"/>
    <b v="0"/>
    <n v="34"/>
    <b v="1"/>
    <s v="theater/plays"/>
    <n v="101"/>
    <n v="88.74"/>
    <s v="25-Aug-1940"/>
    <x v="1"/>
    <x v="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"/>
    <n v="0"/>
    <b v="0"/>
    <s v="US"/>
    <s v="USD"/>
    <n v="1413269940"/>
    <n v="1410421670"/>
    <b v="1"/>
    <n v="167"/>
    <b v="1"/>
    <s v="theater/plays"/>
    <n v="115"/>
    <n v="58.69"/>
    <s v="12-Aug-1938"/>
    <x v="2"/>
    <x v="4"/>
    <x v="1"/>
  </r>
  <r>
    <n v="3242"/>
    <s v="First Day Off in a Long Time by Brian Finkelstein"/>
    <s v="First Day Off in a Long Time is a comedy show...            _x000a_About suicide."/>
    <n v="10000"/>
    <n v="12730.42"/>
    <x v="0"/>
    <n v="1"/>
    <n v="0"/>
    <b v="0"/>
    <s v="US"/>
    <s v="USD"/>
    <n v="1411150092"/>
    <n v="1408558092"/>
    <b v="1"/>
    <n v="183"/>
    <b v="1"/>
    <s v="theater/plays"/>
    <n v="127"/>
    <n v="69.569999999999993"/>
    <s v="24-Jul-1938"/>
    <x v="2"/>
    <x v="1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n v="1"/>
    <n v="0"/>
    <b v="0"/>
    <s v="US"/>
    <s v="USD"/>
    <n v="1444348800"/>
    <n v="1442283562"/>
    <b v="1"/>
    <n v="71"/>
    <b v="1"/>
    <s v="theater/plays"/>
    <n v="103"/>
    <n v="115.87"/>
    <s v="26-Jun-1939"/>
    <x v="0"/>
    <x v="3"/>
    <x v="1"/>
  </r>
  <r>
    <n v="3244"/>
    <s v="'Time Please'"/>
    <s v="'Time Please' is a black comedy set in a failing public house in a run-down part of town, where things are about to get messy."/>
    <n v="1600"/>
    <n v="1647"/>
    <x v="0"/>
    <n v="1"/>
    <n v="0"/>
    <b v="0"/>
    <s v="GB"/>
    <s v="GBP"/>
    <n v="1480613982"/>
    <n v="1478018382"/>
    <b v="0"/>
    <n v="69"/>
    <b v="1"/>
    <s v="theater/plays"/>
    <n v="103"/>
    <n v="23.87"/>
    <s v="18-Jun-1940"/>
    <x v="1"/>
    <x v="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"/>
    <n v="0"/>
    <b v="0"/>
    <s v="US"/>
    <s v="USD"/>
    <n v="1434074400"/>
    <n v="1431354258"/>
    <b v="0"/>
    <n v="270"/>
    <b v="1"/>
    <s v="theater/plays"/>
    <n v="104"/>
    <n v="81.13"/>
    <s v="09-Mar-1939"/>
    <x v="0"/>
    <x v="5"/>
    <x v="1"/>
  </r>
  <r>
    <n v="3246"/>
    <s v="The Gray Man"/>
    <s v="The Gray Man isnâ€™t real. Heâ€™s a ghost story, a boogeyman, a tale mothers make up to keep their children safe."/>
    <n v="10000"/>
    <n v="11122"/>
    <x v="0"/>
    <n v="1"/>
    <n v="0"/>
    <b v="0"/>
    <s v="US"/>
    <s v="USD"/>
    <n v="1442030340"/>
    <n v="1439551200"/>
    <b v="1"/>
    <n v="193"/>
    <b v="1"/>
    <s v="theater/plays"/>
    <n v="111"/>
    <n v="57.63"/>
    <s v="30-May-1939"/>
    <x v="0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"/>
    <n v="0"/>
    <b v="0"/>
    <s v="GB"/>
    <s v="GBP"/>
    <n v="1436696712"/>
    <n v="1434104712"/>
    <b v="1"/>
    <n v="57"/>
    <b v="1"/>
    <s v="theater/plays"/>
    <n v="106"/>
    <n v="46.43"/>
    <s v="06-Apr-1939"/>
    <x v="0"/>
    <x v="0"/>
    <x v="1"/>
  </r>
  <r>
    <n v="3248"/>
    <s v="Honest Accomplice Theatre 2015-16 Season"/>
    <s v="Honest Accomplice Theatre produces theatre for social change."/>
    <n v="12000"/>
    <n v="12095"/>
    <x v="0"/>
    <n v="1"/>
    <n v="0"/>
    <b v="0"/>
    <s v="US"/>
    <s v="USD"/>
    <n v="1428178757"/>
    <n v="1425590357"/>
    <b v="1"/>
    <n v="200"/>
    <b v="1"/>
    <s v="theater/plays"/>
    <n v="101"/>
    <n v="60.48"/>
    <s v="10-Jan-1939"/>
    <x v="0"/>
    <x v="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"/>
    <n v="0"/>
    <b v="0"/>
    <s v="US"/>
    <s v="USD"/>
    <n v="1434822914"/>
    <n v="1432230914"/>
    <b v="1"/>
    <n v="88"/>
    <b v="1"/>
    <s v="theater/plays"/>
    <n v="105"/>
    <n v="65.58"/>
    <s v="18-Mar-1939"/>
    <x v="0"/>
    <x v="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"/>
    <n v="0"/>
    <b v="0"/>
    <s v="US"/>
    <s v="USD"/>
    <n v="1415213324"/>
    <n v="1412617724"/>
    <b v="1"/>
    <n v="213"/>
    <b v="1"/>
    <s v="theater/plays"/>
    <n v="102"/>
    <n v="119.19"/>
    <s v="03-Sep-1938"/>
    <x v="2"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n v="1"/>
    <n v="0"/>
    <b v="0"/>
    <s v="US"/>
    <s v="USD"/>
    <n v="1434907966"/>
    <n v="1432315966"/>
    <b v="1"/>
    <n v="20"/>
    <b v="1"/>
    <s v="theater/plays"/>
    <n v="111"/>
    <n v="83.05"/>
    <s v="19-Mar-1939"/>
    <x v="0"/>
    <x v="5"/>
    <x v="1"/>
  </r>
  <r>
    <n v="3252"/>
    <s v="Modern Love"/>
    <s v="How do we navigate the boundaries between friendship, sexual intimacy and obsessive desire?"/>
    <n v="2250"/>
    <n v="2876"/>
    <x v="0"/>
    <n v="1"/>
    <n v="0"/>
    <b v="0"/>
    <s v="GB"/>
    <s v="GBP"/>
    <n v="1473247240"/>
    <n v="1470655240"/>
    <b v="1"/>
    <n v="50"/>
    <b v="1"/>
    <s v="theater/plays"/>
    <n v="128"/>
    <n v="57.52"/>
    <s v="05-Apr-1940"/>
    <x v="1"/>
    <x v="0"/>
    <x v="1"/>
  </r>
  <r>
    <n v="3253"/>
    <s v="EMPATHITRAX, a new play by Ana Nogueira"/>
    <s v="Can you ever truly feel what someone else is feeling?_x000a_Do you want to?"/>
    <n v="20000"/>
    <n v="20365"/>
    <x v="0"/>
    <n v="1"/>
    <n v="0"/>
    <b v="0"/>
    <s v="US"/>
    <s v="USD"/>
    <n v="1473306300"/>
    <n v="1471701028"/>
    <b v="1"/>
    <n v="115"/>
    <b v="1"/>
    <s v="theater/plays"/>
    <n v="102"/>
    <n v="177.09"/>
    <s v="16-Apr-1940"/>
    <x v="1"/>
    <x v="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"/>
    <n v="0"/>
    <b v="0"/>
    <s v="GB"/>
    <s v="GBP"/>
    <n v="1427331809"/>
    <n v="1424743409"/>
    <b v="1"/>
    <n v="186"/>
    <b v="1"/>
    <s v="theater/plays"/>
    <n v="101"/>
    <n v="70.77"/>
    <s v="02-Jan-1939"/>
    <x v="0"/>
    <x v="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n v="1"/>
    <n v="0"/>
    <b v="0"/>
    <s v="GB"/>
    <s v="GBP"/>
    <n v="1412706375"/>
    <n v="1410114375"/>
    <b v="1"/>
    <n v="18"/>
    <b v="1"/>
    <s v="theater/plays"/>
    <n v="175"/>
    <n v="29.17"/>
    <s v="09-Aug-1938"/>
    <x v="2"/>
    <x v="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"/>
    <n v="0"/>
    <b v="0"/>
    <s v="US"/>
    <s v="USD"/>
    <n v="1433995140"/>
    <n v="1432129577"/>
    <b v="1"/>
    <n v="176"/>
    <b v="1"/>
    <s v="theater/plays"/>
    <n v="128"/>
    <n v="72.760000000000005"/>
    <s v="17-Mar-1939"/>
    <x v="0"/>
    <x v="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"/>
    <n v="0"/>
    <b v="0"/>
    <s v="GB"/>
    <s v="GBP"/>
    <n v="1487769952"/>
    <n v="1485177952"/>
    <b v="0"/>
    <n v="41"/>
    <b v="1"/>
    <s v="theater/plays"/>
    <n v="106"/>
    <n v="51.85"/>
    <s v="28-Aug-1940"/>
    <x v="1"/>
    <x v="4"/>
    <x v="1"/>
  </r>
  <r>
    <n v="3258"/>
    <s v="Bluebirds by Joe Brondo"/>
    <s v="A guy named Walt steals a book and plans to sell it to get his life on track... until his wife finds out."/>
    <n v="7000"/>
    <n v="7365"/>
    <x v="0"/>
    <n v="1"/>
    <n v="0"/>
    <b v="0"/>
    <s v="US"/>
    <s v="USD"/>
    <n v="1420751861"/>
    <n v="1418159861"/>
    <b v="1"/>
    <n v="75"/>
    <b v="1"/>
    <s v="theater/plays"/>
    <n v="105"/>
    <n v="98.2"/>
    <s v="28-Oct-1938"/>
    <x v="2"/>
    <x v="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"/>
    <n v="0"/>
    <b v="0"/>
    <s v="US"/>
    <s v="USD"/>
    <n v="1475294340"/>
    <n v="1472753745"/>
    <b v="1"/>
    <n v="97"/>
    <b v="1"/>
    <s v="theater/plays"/>
    <n v="106"/>
    <n v="251.74"/>
    <s v="26-Apr-1940"/>
    <x v="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"/>
    <n v="0"/>
    <b v="0"/>
    <s v="US"/>
    <s v="USD"/>
    <n v="1448903318"/>
    <n v="1445875718"/>
    <b v="1"/>
    <n v="73"/>
    <b v="1"/>
    <s v="theater/plays"/>
    <n v="109"/>
    <n v="74.819999999999993"/>
    <s v="01-Aug-1939"/>
    <x v="0"/>
    <x v="4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"/>
    <n v="0"/>
    <b v="0"/>
    <s v="US"/>
    <s v="USD"/>
    <n v="1437067476"/>
    <n v="1434475476"/>
    <b v="1"/>
    <n v="49"/>
    <b v="1"/>
    <s v="theater/plays"/>
    <n v="100"/>
    <n v="67.650000000000006"/>
    <s v="09-Apr-1939"/>
    <x v="0"/>
    <x v="0"/>
    <x v="1"/>
  </r>
  <r>
    <n v="3262"/>
    <s v="Prison Boxing: A New Play by Leah Joki"/>
    <s v="A one-woman theatrical exploration of the prison system and its inhabitants."/>
    <n v="12200"/>
    <n v="12571"/>
    <x v="0"/>
    <n v="1"/>
    <n v="0"/>
    <b v="0"/>
    <s v="US"/>
    <s v="USD"/>
    <n v="1419220800"/>
    <n v="1416555262"/>
    <b v="1"/>
    <n v="134"/>
    <b v="1"/>
    <s v="theater/plays"/>
    <n v="103"/>
    <n v="93.81"/>
    <s v="12-Oct-1938"/>
    <x v="2"/>
    <x v="2"/>
    <x v="1"/>
  </r>
  <r>
    <n v="3263"/>
    <s v="Titus Andronicus (with an all-female cast &amp; crew)"/>
    <s v="Shakespeare's bloodiest tragedy, performed and produced exclusively by women."/>
    <n v="2500"/>
    <n v="2804.16"/>
    <x v="0"/>
    <n v="1"/>
    <n v="0"/>
    <b v="0"/>
    <s v="US"/>
    <s v="USD"/>
    <n v="1446238800"/>
    <n v="1444220588"/>
    <b v="1"/>
    <n v="68"/>
    <b v="1"/>
    <s v="theater/plays"/>
    <n v="112"/>
    <n v="41.24"/>
    <s v="16-Jul-1939"/>
    <x v="0"/>
    <x v="10"/>
    <x v="1"/>
  </r>
  <r>
    <n v="3264"/>
    <s v="Kapow-i GoGo at The PIT"/>
    <s v="The three part comedic saga of Kapow-i GoGo, who saves the world.  Again.  And again."/>
    <n v="2500"/>
    <n v="2575"/>
    <x v="0"/>
    <n v="1"/>
    <n v="0"/>
    <b v="0"/>
    <s v="US"/>
    <s v="USD"/>
    <n v="1422482400"/>
    <n v="1421089938"/>
    <b v="1"/>
    <n v="49"/>
    <b v="1"/>
    <s v="theater/plays"/>
    <n v="103"/>
    <n v="52.55"/>
    <s v="26-Nov-1938"/>
    <x v="2"/>
    <x v="1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"/>
    <n v="0"/>
    <b v="0"/>
    <s v="IE"/>
    <s v="EUR"/>
    <n v="1449162000"/>
    <n v="1446570315"/>
    <b v="1"/>
    <n v="63"/>
    <b v="1"/>
    <s v="theater/plays"/>
    <n v="164"/>
    <n v="70.290000000000006"/>
    <s v="08-Aug-1939"/>
    <x v="0"/>
    <x v="4"/>
    <x v="1"/>
  </r>
  <r>
    <n v="3266"/>
    <s v="Macbeth"/>
    <s v="An original version of Shakespeare's masterpiece that emphasizes family and explores the destruction of blood ties"/>
    <n v="6000"/>
    <n v="7877"/>
    <x v="0"/>
    <n v="1"/>
    <n v="0"/>
    <b v="0"/>
    <s v="US"/>
    <s v="USD"/>
    <n v="1434142800"/>
    <n v="1431435122"/>
    <b v="1"/>
    <n v="163"/>
    <b v="1"/>
    <s v="theater/plays"/>
    <n v="131"/>
    <n v="48.33"/>
    <s v="10-Mar-1939"/>
    <x v="0"/>
    <x v="5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"/>
    <n v="0"/>
    <b v="0"/>
    <s v="US"/>
    <s v="USD"/>
    <n v="1437156660"/>
    <n v="1434564660"/>
    <b v="1"/>
    <n v="288"/>
    <b v="1"/>
    <s v="theater/plays"/>
    <n v="102"/>
    <n v="53.18"/>
    <s v="10-Apr-1939"/>
    <x v="0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"/>
    <n v="0"/>
    <b v="0"/>
    <s v="US"/>
    <s v="USD"/>
    <n v="1472074928"/>
    <n v="1470692528"/>
    <b v="1"/>
    <n v="42"/>
    <b v="1"/>
    <s v="theater/plays"/>
    <n v="128"/>
    <n v="60.95"/>
    <s v="05-Apr-1940"/>
    <x v="1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"/>
    <n v="0"/>
    <b v="0"/>
    <s v="GB"/>
    <s v="GBP"/>
    <n v="1434452400"/>
    <n v="1431509397"/>
    <b v="1"/>
    <n v="70"/>
    <b v="1"/>
    <s v="theater/plays"/>
    <n v="102"/>
    <n v="116"/>
    <s v="11-Mar-1939"/>
    <x v="0"/>
    <x v="5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"/>
    <n v="0"/>
    <b v="0"/>
    <s v="GB"/>
    <s v="GBP"/>
    <n v="1436705265"/>
    <n v="1434113265"/>
    <b v="1"/>
    <n v="30"/>
    <b v="1"/>
    <s v="theater/plays"/>
    <n v="102"/>
    <n v="61"/>
    <s v="06-Apr-1939"/>
    <x v="0"/>
    <x v="0"/>
    <x v="1"/>
  </r>
  <r>
    <n v="3271"/>
    <s v="Saxon Court at Southwark Playhouse"/>
    <s v="A razor sharp satire to darken your Christmas."/>
    <n v="1500"/>
    <n v="1950"/>
    <x v="0"/>
    <n v="1"/>
    <n v="0"/>
    <b v="0"/>
    <s v="GB"/>
    <s v="GBP"/>
    <n v="1414927775"/>
    <n v="1412332175"/>
    <b v="1"/>
    <n v="51"/>
    <b v="1"/>
    <s v="theater/plays"/>
    <n v="130"/>
    <n v="38.24"/>
    <s v="31-Aug-1938"/>
    <x v="2"/>
    <x v="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"/>
    <n v="0"/>
    <b v="0"/>
    <s v="US"/>
    <s v="USD"/>
    <n v="1446814809"/>
    <n v="1444219209"/>
    <b v="1"/>
    <n v="145"/>
    <b v="1"/>
    <s v="theater/plays"/>
    <n v="154"/>
    <n v="106.5"/>
    <s v="16-Jul-1939"/>
    <x v="0"/>
    <x v="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"/>
    <n v="0"/>
    <b v="0"/>
    <s v="US"/>
    <s v="USD"/>
    <n v="1473879600"/>
    <n v="1472498042"/>
    <b v="1"/>
    <n v="21"/>
    <b v="1"/>
    <s v="theater/plays"/>
    <n v="107"/>
    <n v="204.57"/>
    <s v="23-Apr-1940"/>
    <x v="1"/>
    <x v="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"/>
    <n v="0"/>
    <b v="0"/>
    <s v="US"/>
    <s v="USD"/>
    <n v="1458075600"/>
    <n v="1454259272"/>
    <b v="1"/>
    <n v="286"/>
    <b v="1"/>
    <s v="theater/plays"/>
    <n v="101"/>
    <n v="54.91"/>
    <s v="24-Oct-1939"/>
    <x v="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"/>
    <n v="0"/>
    <b v="0"/>
    <s v="US"/>
    <s v="USD"/>
    <n v="1423456200"/>
    <n v="1421183271"/>
    <b v="1"/>
    <n v="12"/>
    <b v="1"/>
    <s v="theater/plays"/>
    <n v="100"/>
    <n v="150.41999999999999"/>
    <s v="27-Nov-1938"/>
    <x v="2"/>
    <x v="1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n v="1"/>
    <n v="0"/>
    <b v="0"/>
    <s v="CA"/>
    <s v="CAD"/>
    <n v="1459483140"/>
    <n v="1456526879"/>
    <b v="1"/>
    <n v="100"/>
    <b v="1"/>
    <s v="theater/plays"/>
    <n v="117"/>
    <n v="52.58"/>
    <s v="16-Nov-1939"/>
    <x v="0"/>
    <x v="1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"/>
    <n v="0"/>
    <b v="0"/>
    <s v="GB"/>
    <s v="GBP"/>
    <n v="1416331406"/>
    <n v="1413735806"/>
    <b v="1"/>
    <n v="100"/>
    <b v="1"/>
    <s v="theater/plays"/>
    <n v="109"/>
    <n v="54.3"/>
    <s v="14-Sep-1938"/>
    <x v="2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"/>
    <n v="0"/>
    <b v="0"/>
    <s v="GB"/>
    <s v="GBP"/>
    <n v="1433017303"/>
    <n v="1430425303"/>
    <b v="1"/>
    <n v="34"/>
    <b v="1"/>
    <s v="theater/plays"/>
    <n v="103"/>
    <n v="76.03"/>
    <s v="28-Feb-1939"/>
    <x v="0"/>
    <x v="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"/>
    <n v="0"/>
    <b v="0"/>
    <s v="US"/>
    <s v="USD"/>
    <n v="1459474059"/>
    <n v="1456885659"/>
    <b v="0"/>
    <n v="63"/>
    <b v="1"/>
    <s v="theater/plays"/>
    <n v="114"/>
    <n v="105.21"/>
    <s v="19-Nov-1939"/>
    <x v="0"/>
    <x v="1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"/>
    <n v="0"/>
    <b v="0"/>
    <s v="US"/>
    <s v="USD"/>
    <n v="1433134800"/>
    <n v="1430158198"/>
    <b v="0"/>
    <n v="30"/>
    <b v="1"/>
    <s v="theater/plays"/>
    <n v="103"/>
    <n v="68.67"/>
    <s v="25-Feb-1939"/>
    <x v="0"/>
    <x v="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"/>
    <n v="0"/>
    <b v="0"/>
    <s v="US"/>
    <s v="USD"/>
    <n v="1441153705"/>
    <n v="1438561705"/>
    <b v="0"/>
    <n v="47"/>
    <b v="1"/>
    <s v="theater/plays"/>
    <n v="122"/>
    <n v="129.36000000000001"/>
    <s v="20-May-1939"/>
    <x v="0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"/>
    <n v="0"/>
    <b v="0"/>
    <s v="US"/>
    <s v="USD"/>
    <n v="1461904788"/>
    <n v="1458103188"/>
    <b v="0"/>
    <n v="237"/>
    <b v="1"/>
    <s v="theater/plays"/>
    <n v="103"/>
    <n v="134.26"/>
    <s v="02-Dec-1939"/>
    <x v="0"/>
    <x v="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"/>
    <n v="0"/>
    <b v="0"/>
    <s v="GB"/>
    <s v="GBP"/>
    <n v="1455138000"/>
    <n v="1452448298"/>
    <b v="0"/>
    <n v="47"/>
    <b v="1"/>
    <s v="theater/plays"/>
    <n v="105"/>
    <n v="17.829999999999998"/>
    <s v="06-Oct-1939"/>
    <x v="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n v="1"/>
    <n v="0"/>
    <b v="0"/>
    <s v="US"/>
    <s v="USD"/>
    <n v="1454047140"/>
    <n v="1452546853"/>
    <b v="0"/>
    <n v="15"/>
    <b v="1"/>
    <s v="theater/plays"/>
    <n v="102"/>
    <n v="203.2"/>
    <s v="07-Oct-1939"/>
    <x v="0"/>
    <x v="2"/>
    <x v="1"/>
  </r>
  <r>
    <n v="3285"/>
    <s v="By Morning"/>
    <s v="A new play by Matthew Gasda"/>
    <n v="4999"/>
    <n v="5604"/>
    <x v="0"/>
    <n v="1"/>
    <n v="0"/>
    <b v="0"/>
    <s v="US"/>
    <s v="USD"/>
    <n v="1488258000"/>
    <n v="1485556626"/>
    <b v="0"/>
    <n v="81"/>
    <b v="1"/>
    <s v="theater/plays"/>
    <n v="112"/>
    <n v="69.19"/>
    <s v="01-Sep-1940"/>
    <x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"/>
    <n v="0"/>
    <b v="0"/>
    <s v="US"/>
    <s v="USD"/>
    <n v="1471291782"/>
    <n v="1468699782"/>
    <b v="0"/>
    <n v="122"/>
    <b v="1"/>
    <s v="theater/plays"/>
    <n v="102"/>
    <n v="125.12"/>
    <s v="16-Mar-1940"/>
    <x v="1"/>
    <x v="5"/>
    <x v="1"/>
  </r>
  <r>
    <n v="3287"/>
    <s v="Three Things: Stories About Life"/>
    <s v="An inspirational one-man play about crisis, community, and the search for wholeness."/>
    <n v="2500"/>
    <n v="2500"/>
    <x v="0"/>
    <n v="1"/>
    <n v="0"/>
    <b v="0"/>
    <s v="CA"/>
    <s v="CAD"/>
    <n v="1448733628"/>
    <n v="1446573628"/>
    <b v="0"/>
    <n v="34"/>
    <b v="1"/>
    <s v="theater/plays"/>
    <n v="100"/>
    <n v="73.53"/>
    <s v="08-Aug-1939"/>
    <x v="0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"/>
    <n v="0"/>
    <b v="0"/>
    <s v="GB"/>
    <s v="GBP"/>
    <n v="1466463600"/>
    <n v="1463337315"/>
    <b v="0"/>
    <n v="207"/>
    <b v="1"/>
    <s v="theater/plays"/>
    <n v="100"/>
    <n v="48.44"/>
    <s v="23-Jan-1940"/>
    <x v="1"/>
    <x v="9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"/>
    <n v="0"/>
    <b v="0"/>
    <s v="GB"/>
    <s v="GBP"/>
    <n v="1487580602"/>
    <n v="1485161402"/>
    <b v="0"/>
    <n v="25"/>
    <b v="1"/>
    <s v="theater/plays"/>
    <n v="133"/>
    <n v="26.61"/>
    <s v="28-Aug-1940"/>
    <x v="1"/>
    <x v="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"/>
    <n v="0"/>
    <b v="0"/>
    <s v="GB"/>
    <s v="GBP"/>
    <n v="1489234891"/>
    <n v="1486642891"/>
    <b v="0"/>
    <n v="72"/>
    <b v="1"/>
    <s v="theater/plays"/>
    <n v="121"/>
    <n v="33.67"/>
    <s v="12-Sep-1940"/>
    <x v="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"/>
    <n v="0"/>
    <b v="0"/>
    <s v="US"/>
    <s v="USD"/>
    <n v="1442462340"/>
    <n v="1439743900"/>
    <b v="0"/>
    <n v="14"/>
    <b v="1"/>
    <s v="theater/plays"/>
    <n v="114"/>
    <n v="40.71"/>
    <s v="01-Jun-1939"/>
    <x v="0"/>
    <x v="3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n v="1"/>
    <n v="0"/>
    <b v="0"/>
    <s v="GB"/>
    <s v="GBP"/>
    <n v="1449257348"/>
    <n v="1444069748"/>
    <b v="0"/>
    <n v="15"/>
    <b v="1"/>
    <s v="theater/plays"/>
    <n v="286"/>
    <n v="19.27"/>
    <s v="14-Jul-1939"/>
    <x v="0"/>
    <x v="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"/>
    <n v="0"/>
    <b v="0"/>
    <s v="NZ"/>
    <s v="NZD"/>
    <n v="1488622352"/>
    <n v="1486030352"/>
    <b v="0"/>
    <n v="91"/>
    <b v="1"/>
    <s v="theater/plays"/>
    <n v="170"/>
    <n v="84.29"/>
    <s v="06-Sep-1940"/>
    <x v="1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"/>
    <n v="0"/>
    <b v="0"/>
    <s v="GB"/>
    <s v="GBP"/>
    <n v="1434459554"/>
    <n v="1431867554"/>
    <b v="0"/>
    <n v="24"/>
    <b v="1"/>
    <s v="theater/plays"/>
    <n v="118"/>
    <n v="29.58"/>
    <s v="14-Mar-1939"/>
    <x v="0"/>
    <x v="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n v="1"/>
    <n v="0"/>
    <b v="0"/>
    <s v="GB"/>
    <s v="GBP"/>
    <n v="1474886229"/>
    <n v="1472294229"/>
    <b v="0"/>
    <n v="27"/>
    <b v="1"/>
    <s v="theater/plays"/>
    <n v="103"/>
    <n v="26.67"/>
    <s v="21-Apr-1940"/>
    <x v="1"/>
    <x v="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n v="1"/>
    <n v="0"/>
    <b v="0"/>
    <s v="GB"/>
    <s v="GBP"/>
    <n v="1448229600"/>
    <n v="1446401372"/>
    <b v="0"/>
    <n v="47"/>
    <b v="1"/>
    <s v="theater/plays"/>
    <n v="144"/>
    <n v="45.98"/>
    <s v="07-Aug-1939"/>
    <x v="0"/>
    <x v="4"/>
    <x v="1"/>
  </r>
  <r>
    <n v="3297"/>
    <s v="MY EYES WENT DARK"/>
    <s v="A father loses his family in a freak plane crash and goes on to murder the air traffic controller he holds responsible."/>
    <n v="5500"/>
    <n v="5504"/>
    <x v="0"/>
    <n v="1"/>
    <n v="0"/>
    <b v="0"/>
    <s v="GB"/>
    <s v="GBP"/>
    <n v="1438037940"/>
    <n v="1436380256"/>
    <b v="0"/>
    <n v="44"/>
    <b v="1"/>
    <s v="theater/plays"/>
    <n v="100"/>
    <n v="125.09"/>
    <s v="28-Apr-1939"/>
    <x v="0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"/>
    <n v="0"/>
    <b v="0"/>
    <s v="US"/>
    <s v="USD"/>
    <n v="1442102400"/>
    <n v="1440370768"/>
    <b v="0"/>
    <n v="72"/>
    <b v="1"/>
    <s v="theater/plays"/>
    <n v="102"/>
    <n v="141.29"/>
    <s v="07-Jun-1939"/>
    <x v="0"/>
    <x v="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"/>
    <n v="0"/>
    <b v="0"/>
    <s v="US"/>
    <s v="USD"/>
    <n v="1444860063"/>
    <n v="1442268063"/>
    <b v="0"/>
    <n v="63"/>
    <b v="1"/>
    <s v="theater/plays"/>
    <n v="116"/>
    <n v="55.33"/>
    <s v="26-Jun-1939"/>
    <x v="0"/>
    <x v="3"/>
    <x v="1"/>
  </r>
  <r>
    <n v="3300"/>
    <s v="MAX &amp; ELSA: NO MUSIC. NO CHILDREN."/>
    <s v="A subversive parody about the two people for whom the hills were NOT alive with THE SOUND OF MUSIC."/>
    <n v="3000"/>
    <n v="4085"/>
    <x v="0"/>
    <n v="1"/>
    <n v="0"/>
    <b v="0"/>
    <s v="US"/>
    <s v="USD"/>
    <n v="1430329862"/>
    <n v="1428515462"/>
    <b v="0"/>
    <n v="88"/>
    <b v="1"/>
    <s v="theater/plays"/>
    <n v="136"/>
    <n v="46.42"/>
    <s v="09-Feb-1939"/>
    <x v="0"/>
    <x v="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"/>
    <n v="0"/>
    <b v="0"/>
    <s v="US"/>
    <s v="USD"/>
    <n v="1470034740"/>
    <n v="1466185176"/>
    <b v="0"/>
    <n v="70"/>
    <b v="1"/>
    <s v="theater/plays"/>
    <n v="133"/>
    <n v="57.2"/>
    <s v="20-Feb-1940"/>
    <x v="1"/>
    <x v="7"/>
    <x v="1"/>
  </r>
  <r>
    <n v="3302"/>
    <s v="El muro de BorÃ­s KiÃ©n"/>
    <s v="FilosofÃ­a de los anÃ³nimos"/>
    <n v="8400"/>
    <n v="8685"/>
    <x v="0"/>
    <n v="1"/>
    <n v="0"/>
    <b v="0"/>
    <s v="ES"/>
    <s v="EUR"/>
    <n v="1481099176"/>
    <n v="1478507176"/>
    <b v="0"/>
    <n v="50"/>
    <b v="1"/>
    <s v="theater/plays"/>
    <n v="103"/>
    <n v="173.7"/>
    <s v="23-Jun-1940"/>
    <x v="1"/>
    <x v="3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n v="1"/>
    <n v="0"/>
    <b v="0"/>
    <s v="US"/>
    <s v="USD"/>
    <n v="1427553484"/>
    <n v="1424533084"/>
    <b v="0"/>
    <n v="35"/>
    <b v="1"/>
    <s v="theater/plays"/>
    <n v="116"/>
    <n v="59.6"/>
    <s v="31-Dec-1938"/>
    <x v="2"/>
    <x v="8"/>
    <x v="1"/>
  </r>
  <r>
    <n v="3304"/>
    <s v="I Can Ski Forever 3"/>
    <s v="A musical comedy production celebrating the unique, lovable, insufferable ski culture of the modern day mountain town."/>
    <n v="15000"/>
    <n v="15677.5"/>
    <x v="0"/>
    <n v="1"/>
    <n v="0"/>
    <b v="0"/>
    <s v="US"/>
    <s v="USD"/>
    <n v="1482418752"/>
    <n v="1479826752"/>
    <b v="0"/>
    <n v="175"/>
    <b v="1"/>
    <s v="theater/plays"/>
    <n v="105"/>
    <n v="89.59"/>
    <s v="06-Jul-1940"/>
    <x v="1"/>
    <x v="1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"/>
    <n v="0"/>
    <b v="0"/>
    <s v="US"/>
    <s v="USD"/>
    <n v="1438374748"/>
    <n v="1435782748"/>
    <b v="0"/>
    <n v="20"/>
    <b v="1"/>
    <s v="theater/plays"/>
    <n v="102"/>
    <n v="204.05"/>
    <s v="22-Apr-1939"/>
    <x v="0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"/>
    <n v="0"/>
    <b v="0"/>
    <s v="US"/>
    <s v="USD"/>
    <n v="1465527600"/>
    <n v="1462252542"/>
    <b v="0"/>
    <n v="54"/>
    <b v="1"/>
    <s v="theater/plays"/>
    <n v="175"/>
    <n v="48.7"/>
    <s v="12-Jan-1940"/>
    <x v="1"/>
    <x v="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"/>
    <n v="0"/>
    <b v="0"/>
    <s v="US"/>
    <s v="USD"/>
    <n v="1463275339"/>
    <n v="1460683339"/>
    <b v="0"/>
    <n v="20"/>
    <b v="1"/>
    <s v="theater/plays"/>
    <n v="107"/>
    <n v="53.34"/>
    <s v="27-Dec-1939"/>
    <x v="0"/>
    <x v="8"/>
    <x v="1"/>
  </r>
  <r>
    <n v="3308"/>
    <s v="A Hand of Talons"/>
    <s v="Descend into the dark world of steampunk noir in this thrilling new play, written by Maggie Lee and directed by Amy Poisson!"/>
    <n v="3500"/>
    <n v="4280"/>
    <x v="0"/>
    <n v="1"/>
    <n v="0"/>
    <b v="0"/>
    <s v="US"/>
    <s v="USD"/>
    <n v="1460581365"/>
    <n v="1458766965"/>
    <b v="0"/>
    <n v="57"/>
    <b v="1"/>
    <s v="theater/plays"/>
    <n v="122"/>
    <n v="75.09"/>
    <s v="08-Dec-1939"/>
    <x v="0"/>
    <x v="8"/>
    <x v="1"/>
  </r>
  <r>
    <n v="3309"/>
    <s v="Collision Course"/>
    <s v="Two unlikely friends, a garage, tinned beans &amp; the end of the world."/>
    <n v="350"/>
    <n v="558"/>
    <x v="0"/>
    <n v="1"/>
    <n v="0"/>
    <b v="0"/>
    <s v="GB"/>
    <s v="GBP"/>
    <n v="1476632178"/>
    <n v="1473953778"/>
    <b v="0"/>
    <n v="31"/>
    <b v="1"/>
    <s v="theater/plays"/>
    <n v="159"/>
    <n v="18"/>
    <s v="08-May-1940"/>
    <x v="1"/>
    <x v="6"/>
    <x v="1"/>
  </r>
  <r>
    <n v="3310"/>
    <s v="The Island Boys: A New Play"/>
    <s v="A new play about coming coming home, recovery, and trying to find God in the process."/>
    <n v="6500"/>
    <n v="6505"/>
    <x v="0"/>
    <n v="1"/>
    <n v="0"/>
    <b v="0"/>
    <s v="US"/>
    <s v="USD"/>
    <n v="1444169825"/>
    <n v="1441577825"/>
    <b v="0"/>
    <n v="31"/>
    <b v="1"/>
    <s v="theater/plays"/>
    <n v="100"/>
    <n v="209.84"/>
    <s v="19-Jun-1939"/>
    <x v="0"/>
    <x v="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"/>
    <n v="0"/>
    <b v="0"/>
    <s v="US"/>
    <s v="USD"/>
    <n v="1445065210"/>
    <n v="1442473210"/>
    <b v="0"/>
    <n v="45"/>
    <b v="1"/>
    <s v="theater/plays"/>
    <n v="110"/>
    <n v="61.02"/>
    <s v="28-Jun-1939"/>
    <x v="0"/>
    <x v="3"/>
    <x v="1"/>
  </r>
  <r>
    <n v="3312"/>
    <s v="Richard III"/>
    <s v="Bare Theatre presents one of Shakespeare's most notorious characters in the final chapter of the War of the Roses saga."/>
    <n v="2500"/>
    <n v="2501"/>
    <x v="0"/>
    <n v="1"/>
    <n v="0"/>
    <b v="0"/>
    <s v="US"/>
    <s v="USD"/>
    <n v="1478901600"/>
    <n v="1477077946"/>
    <b v="0"/>
    <n v="41"/>
    <b v="1"/>
    <s v="theater/plays"/>
    <n v="100"/>
    <n v="61"/>
    <s v="08-Jun-1940"/>
    <x v="1"/>
    <x v="3"/>
    <x v="1"/>
  </r>
  <r>
    <n v="3313"/>
    <s v="Melbin the Accidental"/>
    <s v="A modern reworking of Shakespeare's histories and tragedies in iambic pentameter to talk of death, love, and race."/>
    <n v="2000"/>
    <n v="2321"/>
    <x v="0"/>
    <n v="1"/>
    <n v="0"/>
    <b v="0"/>
    <s v="US"/>
    <s v="USD"/>
    <n v="1453856400"/>
    <n v="1452664317"/>
    <b v="0"/>
    <n v="29"/>
    <b v="1"/>
    <s v="theater/plays"/>
    <n v="116"/>
    <n v="80.03"/>
    <s v="08-Oct-1939"/>
    <x v="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n v="1"/>
    <n v="0"/>
    <b v="0"/>
    <s v="GB"/>
    <s v="GBP"/>
    <n v="1431115500"/>
    <n v="1428733511"/>
    <b v="0"/>
    <n v="58"/>
    <b v="1"/>
    <s v="theater/plays"/>
    <n v="211"/>
    <n v="29.07"/>
    <s v="11-Feb-1939"/>
    <x v="0"/>
    <x v="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"/>
    <n v="0"/>
    <b v="0"/>
    <s v="GB"/>
    <s v="GBP"/>
    <n v="1462519041"/>
    <n v="1459927041"/>
    <b v="0"/>
    <n v="89"/>
    <b v="1"/>
    <s v="theater/plays"/>
    <n v="110"/>
    <n v="49.44"/>
    <s v="20-Dec-1939"/>
    <x v="0"/>
    <x v="8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"/>
    <n v="0"/>
    <b v="0"/>
    <s v="US"/>
    <s v="USD"/>
    <n v="1407506040"/>
    <n v="1404680075"/>
    <b v="0"/>
    <n v="125"/>
    <b v="1"/>
    <s v="theater/plays"/>
    <n v="100"/>
    <n v="93.98"/>
    <s v="15-Jun-1938"/>
    <x v="2"/>
    <x v="3"/>
    <x v="1"/>
  </r>
  <r>
    <n v="3317"/>
    <s v="Seven Minutes in Eternity"/>
    <s v="Andy Boyd's epic new satire about heroes and villains, humankind's search for glory, and fascism in America"/>
    <n v="1050"/>
    <n v="1115"/>
    <x v="0"/>
    <n v="1"/>
    <n v="0"/>
    <b v="0"/>
    <s v="US"/>
    <s v="USD"/>
    <n v="1465347424"/>
    <n v="1462755424"/>
    <b v="0"/>
    <n v="18"/>
    <b v="1"/>
    <s v="theater/plays"/>
    <n v="106"/>
    <n v="61.94"/>
    <s v="17-Jan-1940"/>
    <x v="1"/>
    <x v="9"/>
    <x v="1"/>
  </r>
  <r>
    <n v="3318"/>
    <s v="ROOMIES - Atlantic Canada Tour 2016-17"/>
    <s v="Help us strengthen and inspire disability arts in Atlantic Canada"/>
    <n v="2000"/>
    <n v="2512"/>
    <x v="0"/>
    <n v="1"/>
    <n v="0"/>
    <b v="0"/>
    <s v="CA"/>
    <s v="CAD"/>
    <n v="1460341800"/>
    <n v="1456902893"/>
    <b v="0"/>
    <n v="32"/>
    <b v="1"/>
    <s v="theater/plays"/>
    <n v="126"/>
    <n v="78.5"/>
    <s v="20-Nov-1939"/>
    <x v="0"/>
    <x v="1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n v="1"/>
    <n v="0"/>
    <b v="0"/>
    <s v="GB"/>
    <s v="GBP"/>
    <n v="1422712986"/>
    <n v="1418824986"/>
    <b v="0"/>
    <n v="16"/>
    <b v="1"/>
    <s v="theater/plays"/>
    <n v="108"/>
    <n v="33.75"/>
    <s v="04-Nov-1938"/>
    <x v="2"/>
    <x v="11"/>
    <x v="1"/>
  </r>
  <r>
    <n v="3320"/>
    <s v="Mama Threw Me So High &amp; He Who Speaks"/>
    <s v="Imaginary Theater Company presents two modern day tall tales about family, resilience and redemption."/>
    <n v="2500"/>
    <n v="2525"/>
    <x v="0"/>
    <n v="1"/>
    <n v="0"/>
    <b v="0"/>
    <s v="US"/>
    <s v="USD"/>
    <n v="1466557557"/>
    <n v="1463965557"/>
    <b v="0"/>
    <n v="38"/>
    <b v="1"/>
    <s v="theater/plays"/>
    <n v="101"/>
    <n v="66.45"/>
    <s v="29-Jan-1940"/>
    <x v="1"/>
    <x v="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"/>
    <n v="0"/>
    <b v="0"/>
    <s v="US"/>
    <s v="USD"/>
    <n v="1413431940"/>
    <n v="1412216665"/>
    <b v="0"/>
    <n v="15"/>
    <b v="1"/>
    <s v="theater/plays"/>
    <n v="107"/>
    <n v="35.799999999999997"/>
    <s v="30-Aug-1938"/>
    <x v="2"/>
    <x v="4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"/>
    <n v="0"/>
    <b v="0"/>
    <s v="US"/>
    <s v="USD"/>
    <n v="1466567700"/>
    <n v="1464653696"/>
    <b v="0"/>
    <n v="23"/>
    <b v="1"/>
    <s v="theater/plays"/>
    <n v="102"/>
    <n v="145.65"/>
    <s v="05-Feb-1940"/>
    <x v="1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n v="1"/>
    <n v="0"/>
    <b v="0"/>
    <s v="GB"/>
    <s v="GBP"/>
    <n v="1474793208"/>
    <n v="1472201208"/>
    <b v="0"/>
    <n v="49"/>
    <b v="1"/>
    <s v="theater/plays"/>
    <n v="126"/>
    <n v="25.69"/>
    <s v="21-Apr-1940"/>
    <x v="1"/>
    <x v="0"/>
    <x v="1"/>
  </r>
  <r>
    <n v="3324"/>
    <s v="At Swim, Two Boys"/>
    <s v="The play tells the story of Jim and Doyler and their friendship on the brink of Irish independence."/>
    <n v="1500"/>
    <n v="1525"/>
    <x v="0"/>
    <n v="1"/>
    <n v="0"/>
    <b v="0"/>
    <s v="IE"/>
    <s v="EUR"/>
    <n v="1465135190"/>
    <n v="1463925590"/>
    <b v="0"/>
    <n v="10"/>
    <b v="1"/>
    <s v="theater/plays"/>
    <n v="102"/>
    <n v="152.5"/>
    <s v="29-Jan-1940"/>
    <x v="1"/>
    <x v="9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"/>
    <n v="0"/>
    <b v="0"/>
    <s v="GB"/>
    <s v="GBP"/>
    <n v="1428256277"/>
    <n v="1425235877"/>
    <b v="0"/>
    <n v="15"/>
    <b v="1"/>
    <s v="theater/plays"/>
    <n v="113"/>
    <n v="30"/>
    <s v="07-Jan-1939"/>
    <x v="0"/>
    <x v="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n v="1"/>
    <n v="0"/>
    <b v="0"/>
    <s v="US"/>
    <s v="USD"/>
    <n v="1425830905"/>
    <n v="1423242505"/>
    <b v="0"/>
    <n v="57"/>
    <b v="1"/>
    <s v="theater/plays"/>
    <n v="101"/>
    <n v="142.28"/>
    <s v="18-Dec-1938"/>
    <x v="2"/>
    <x v="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"/>
    <n v="0"/>
    <b v="0"/>
    <s v="GB"/>
    <s v="GBP"/>
    <n v="1462697966"/>
    <n v="1460105966"/>
    <b v="0"/>
    <n v="33"/>
    <b v="1"/>
    <s v="theater/plays"/>
    <n v="101"/>
    <n v="24.55"/>
    <s v="22-Dec-1939"/>
    <x v="0"/>
    <x v="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"/>
    <n v="0"/>
    <b v="0"/>
    <s v="US"/>
    <s v="USD"/>
    <n v="1404522000"/>
    <n v="1404308883"/>
    <b v="0"/>
    <n v="9"/>
    <b v="1"/>
    <s v="theater/plays"/>
    <n v="146"/>
    <n v="292.77999999999997"/>
    <s v="12-Jun-1938"/>
    <x v="2"/>
    <x v="3"/>
    <x v="1"/>
  </r>
  <r>
    <n v="3329"/>
    <s v="Jestia and Raedon"/>
    <s v="Jestia and Raedon is a brand new romantic comedy play going to the Edinburgh Fringe Festival this summer."/>
    <n v="1000"/>
    <n v="1168"/>
    <x v="0"/>
    <n v="1"/>
    <n v="0"/>
    <b v="0"/>
    <s v="GB"/>
    <s v="GBP"/>
    <n v="1406502000"/>
    <n v="1405583108"/>
    <b v="0"/>
    <n v="26"/>
    <b v="1"/>
    <s v="theater/plays"/>
    <n v="117"/>
    <n v="44.92"/>
    <s v="24-Jun-1938"/>
    <x v="2"/>
    <x v="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"/>
    <n v="0"/>
    <b v="0"/>
    <s v="GB"/>
    <s v="GBP"/>
    <n v="1427919468"/>
    <n v="1425331068"/>
    <b v="0"/>
    <n v="69"/>
    <b v="1"/>
    <s v="theater/plays"/>
    <n v="106"/>
    <n v="23.1"/>
    <s v="08-Jan-1939"/>
    <x v="0"/>
    <x v="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"/>
    <n v="0"/>
    <b v="0"/>
    <s v="US"/>
    <s v="USD"/>
    <n v="1444149886"/>
    <n v="1441125886"/>
    <b v="0"/>
    <n v="65"/>
    <b v="1"/>
    <s v="theater/plays"/>
    <n v="105"/>
    <n v="80.400000000000006"/>
    <s v="15-Jun-1939"/>
    <x v="0"/>
    <x v="3"/>
    <x v="1"/>
  </r>
  <r>
    <n v="3332"/>
    <s v="Cortez"/>
    <s v="Two marine biologists are at odds during an important expedition. When a stranded shark refuses to die, things get weird."/>
    <n v="6000"/>
    <n v="6000"/>
    <x v="0"/>
    <n v="1"/>
    <n v="0"/>
    <b v="0"/>
    <s v="US"/>
    <s v="USD"/>
    <n v="1405802330"/>
    <n v="1403210330"/>
    <b v="0"/>
    <n v="83"/>
    <b v="1"/>
    <s v="theater/plays"/>
    <n v="100"/>
    <n v="72.290000000000006"/>
    <s v="01-Jun-1938"/>
    <x v="2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"/>
    <n v="0"/>
    <b v="0"/>
    <s v="US"/>
    <s v="USD"/>
    <n v="1434384880"/>
    <n v="1432484080"/>
    <b v="0"/>
    <n v="111"/>
    <b v="1"/>
    <s v="theater/plays"/>
    <n v="105"/>
    <n v="32.97"/>
    <s v="20-Mar-1939"/>
    <x v="0"/>
    <x v="5"/>
    <x v="1"/>
  </r>
  <r>
    <n v="3334"/>
    <s v="The Saltbox Theatre Collective Seed Money Project"/>
    <s v="The Saltbox Theatre Collective is a brand new not-for-profit theatre company in Illinois."/>
    <n v="3871"/>
    <n v="5366"/>
    <x v="0"/>
    <n v="1"/>
    <n v="0"/>
    <b v="0"/>
    <s v="US"/>
    <s v="USD"/>
    <n v="1438259422"/>
    <n v="1435667422"/>
    <b v="0"/>
    <n v="46"/>
    <b v="1"/>
    <s v="theater/plays"/>
    <n v="139"/>
    <n v="116.65"/>
    <s v="21-Apr-1939"/>
    <x v="0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"/>
    <n v="0"/>
    <b v="0"/>
    <s v="GB"/>
    <s v="GBP"/>
    <n v="1407106800"/>
    <n v="1404749446"/>
    <b v="0"/>
    <n v="63"/>
    <b v="1"/>
    <s v="theater/plays"/>
    <n v="100"/>
    <n v="79.62"/>
    <s v="16-Jun-1938"/>
    <x v="2"/>
    <x v="3"/>
    <x v="1"/>
  </r>
  <r>
    <n v="3336"/>
    <s v="WILDE TALES"/>
    <s v="A theatrical adaptation of Oscar Wilde's short stories, presented by Suitcase Civilians at The Space, April 5-10 2016."/>
    <n v="250"/>
    <n v="250"/>
    <x v="0"/>
    <n v="1"/>
    <n v="0"/>
    <b v="0"/>
    <s v="GB"/>
    <s v="GBP"/>
    <n v="1459845246"/>
    <n v="1457429646"/>
    <b v="0"/>
    <n v="9"/>
    <b v="1"/>
    <s v="theater/plays"/>
    <n v="100"/>
    <n v="27.78"/>
    <s v="25-Nov-1939"/>
    <x v="0"/>
    <x v="1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"/>
    <n v="0"/>
    <b v="0"/>
    <s v="GB"/>
    <s v="GBP"/>
    <n v="1412974800"/>
    <n v="1411109167"/>
    <b v="0"/>
    <n v="34"/>
    <b v="1"/>
    <s v="theater/plays"/>
    <n v="110"/>
    <n v="81.03"/>
    <s v="19-Aug-1938"/>
    <x v="2"/>
    <x v="4"/>
    <x v="1"/>
  </r>
  <r>
    <n v="3338"/>
    <s v="The Last Days of Judas Iscariot"/>
    <s v="Join Estelle Parsons in support of Theater That Looks and Sounds Like America"/>
    <n v="15000"/>
    <n v="15327"/>
    <x v="0"/>
    <n v="1"/>
    <n v="0"/>
    <b v="0"/>
    <s v="US"/>
    <s v="USD"/>
    <n v="1487944080"/>
    <n v="1486129680"/>
    <b v="0"/>
    <n v="112"/>
    <b v="1"/>
    <s v="theater/plays"/>
    <n v="102"/>
    <n v="136.85"/>
    <s v="07-Sep-1940"/>
    <x v="1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"/>
    <n v="0"/>
    <b v="0"/>
    <s v="US"/>
    <s v="USD"/>
    <n v="1469721518"/>
    <n v="1467129518"/>
    <b v="0"/>
    <n v="47"/>
    <b v="1"/>
    <s v="theater/plays"/>
    <n v="104"/>
    <n v="177.62"/>
    <s v="01-Mar-1940"/>
    <x v="1"/>
    <x v="5"/>
    <x v="1"/>
  </r>
  <r>
    <n v="3340"/>
    <s v="King Lear"/>
    <s v="The Eno River Players is a community theater in Durham, North Carolina. We are trying to raise money to get our second show on its feet"/>
    <n v="3000"/>
    <n v="4145"/>
    <x v="0"/>
    <n v="1"/>
    <n v="0"/>
    <b v="0"/>
    <s v="US"/>
    <s v="USD"/>
    <n v="1481066554"/>
    <n v="1478906554"/>
    <b v="0"/>
    <n v="38"/>
    <b v="1"/>
    <s v="theater/plays"/>
    <n v="138"/>
    <n v="109.08"/>
    <s v="27-Jun-1940"/>
    <x v="1"/>
    <x v="3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n v="0"/>
    <b v="0"/>
    <s v="GB"/>
    <s v="GBP"/>
    <n v="1465750800"/>
    <n v="1463771421"/>
    <b v="0"/>
    <n v="28"/>
    <b v="1"/>
    <s v="theater/plays"/>
    <n v="100"/>
    <n v="119.64"/>
    <s v="27-Jan-1940"/>
    <x v="1"/>
    <x v="9"/>
    <x v="1"/>
  </r>
  <r>
    <n v="3342"/>
    <s v="Uprising Theatre Company's First Production"/>
    <s v="We believe in the power of stories to change the world. Theatre that inspires transformation."/>
    <n v="6000"/>
    <n v="6100"/>
    <x v="0"/>
    <n v="1"/>
    <n v="0"/>
    <b v="0"/>
    <s v="US"/>
    <s v="USD"/>
    <n v="1427864340"/>
    <n v="1425020810"/>
    <b v="0"/>
    <n v="78"/>
    <b v="1"/>
    <s v="theater/plays"/>
    <n v="102"/>
    <n v="78.209999999999994"/>
    <s v="05-Jan-1939"/>
    <x v="0"/>
    <x v="9"/>
    <x v="1"/>
  </r>
  <r>
    <n v="3343"/>
    <s v="The Girl Who Touched the Stars"/>
    <s v="Two sisters make a set of paper dolls which take them on a journey across lands, creating memories along the way."/>
    <n v="700"/>
    <n v="1200"/>
    <x v="0"/>
    <n v="1"/>
    <n v="0"/>
    <b v="0"/>
    <s v="GB"/>
    <s v="GBP"/>
    <n v="1460553480"/>
    <n v="1458770384"/>
    <b v="0"/>
    <n v="23"/>
    <b v="1"/>
    <s v="theater/plays"/>
    <n v="171"/>
    <n v="52.17"/>
    <s v="08-Dec-1939"/>
    <x v="0"/>
    <x v="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"/>
    <n v="0"/>
    <b v="0"/>
    <s v="US"/>
    <s v="USD"/>
    <n v="1409374093"/>
    <n v="1406782093"/>
    <b v="0"/>
    <n v="40"/>
    <b v="1"/>
    <s v="theater/plays"/>
    <n v="101"/>
    <n v="114.13"/>
    <s v="06-Jul-1938"/>
    <x v="2"/>
    <x v="1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"/>
    <n v="0"/>
    <b v="0"/>
    <s v="US"/>
    <s v="USD"/>
    <n v="1429317420"/>
    <n v="1424226768"/>
    <b v="0"/>
    <n v="13"/>
    <b v="1"/>
    <s v="theater/plays"/>
    <n v="130"/>
    <n v="50"/>
    <s v="28-Dec-1938"/>
    <x v="2"/>
    <x v="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"/>
    <n v="0"/>
    <b v="0"/>
    <s v="US"/>
    <s v="USD"/>
    <n v="1424910910"/>
    <n v="1424306110"/>
    <b v="0"/>
    <n v="18"/>
    <b v="1"/>
    <s v="theater/plays"/>
    <n v="110"/>
    <n v="91.67"/>
    <s v="29-Dec-1938"/>
    <x v="2"/>
    <x v="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"/>
    <n v="0"/>
    <b v="0"/>
    <s v="GB"/>
    <s v="GBP"/>
    <n v="1462741200"/>
    <n v="1461503654"/>
    <b v="0"/>
    <n v="22"/>
    <b v="1"/>
    <s v="theater/plays"/>
    <n v="119"/>
    <n v="108.59"/>
    <s v="05-Jan-1940"/>
    <x v="1"/>
    <x v="9"/>
    <x v="1"/>
  </r>
  <r>
    <n v="3348"/>
    <s v="Macbeth"/>
    <s v="Old Hat's new production explores the bleak culture of war and the cosmic powers of guilt and imagination in Shakespeare's tragedy."/>
    <n v="5500"/>
    <n v="5516"/>
    <x v="0"/>
    <n v="1"/>
    <n v="0"/>
    <b v="0"/>
    <s v="US"/>
    <s v="USD"/>
    <n v="1461988740"/>
    <n v="1459949080"/>
    <b v="0"/>
    <n v="79"/>
    <b v="1"/>
    <s v="theater/plays"/>
    <n v="100"/>
    <n v="69.819999999999993"/>
    <s v="20-Dec-1939"/>
    <x v="0"/>
    <x v="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"/>
    <n v="0"/>
    <b v="0"/>
    <s v="US"/>
    <s v="USD"/>
    <n v="1465837200"/>
    <n v="1463971172"/>
    <b v="0"/>
    <n v="14"/>
    <b v="1"/>
    <s v="theater/plays"/>
    <n v="153"/>
    <n v="109.57"/>
    <s v="29-Jan-1940"/>
    <x v="1"/>
    <x v="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n v="1"/>
    <n v="0"/>
    <b v="0"/>
    <s v="LU"/>
    <s v="EUR"/>
    <n v="1448838000"/>
    <n v="1445791811"/>
    <b v="0"/>
    <n v="51"/>
    <b v="1"/>
    <s v="theater/plays"/>
    <n v="104"/>
    <n v="71.67"/>
    <s v="31-Jul-1939"/>
    <x v="0"/>
    <x v="1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"/>
    <n v="0"/>
    <b v="0"/>
    <s v="GB"/>
    <s v="GBP"/>
    <n v="1406113200"/>
    <n v="1402910965"/>
    <b v="0"/>
    <n v="54"/>
    <b v="1"/>
    <s v="theater/plays"/>
    <n v="101"/>
    <n v="93.61"/>
    <s v="29-May-1938"/>
    <x v="2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"/>
    <n v="0"/>
    <b v="0"/>
    <s v="GB"/>
    <s v="GBP"/>
    <n v="1467414000"/>
    <n v="1462492178"/>
    <b v="0"/>
    <n v="70"/>
    <b v="1"/>
    <s v="theater/plays"/>
    <n v="108"/>
    <n v="76.8"/>
    <s v="14-Jan-1940"/>
    <x v="1"/>
    <x v="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n v="1"/>
    <n v="0"/>
    <b v="0"/>
    <s v="GB"/>
    <s v="GBP"/>
    <n v="1462230000"/>
    <n v="1461061350"/>
    <b v="0"/>
    <n v="44"/>
    <b v="1"/>
    <s v="theater/plays"/>
    <n v="315"/>
    <n v="35.799999999999997"/>
    <s v="31-Dec-1939"/>
    <x v="0"/>
    <x v="8"/>
    <x v="1"/>
  </r>
  <r>
    <n v="3354"/>
    <s v="Strangeloop Theatre - A Focus on New Works"/>
    <s v="Help Strangeloop Theatre create and support new work by sponsoring our 2015-2016 season."/>
    <n v="3000"/>
    <n v="3058"/>
    <x v="0"/>
    <n v="1"/>
    <n v="0"/>
    <b v="0"/>
    <s v="US"/>
    <s v="USD"/>
    <n v="1446091260"/>
    <n v="1443029206"/>
    <b v="0"/>
    <n v="55"/>
    <b v="1"/>
    <s v="theater/plays"/>
    <n v="102"/>
    <n v="55.6"/>
    <s v="04-Jul-1939"/>
    <x v="0"/>
    <x v="1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n v="1"/>
    <n v="0"/>
    <b v="0"/>
    <s v="GB"/>
    <s v="GBP"/>
    <n v="1462879020"/>
    <n v="1461941527"/>
    <b v="0"/>
    <n v="15"/>
    <b v="1"/>
    <s v="theater/plays"/>
    <n v="126"/>
    <n v="147.33000000000001"/>
    <s v="09-Jan-1940"/>
    <x v="1"/>
    <x v="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"/>
    <n v="0"/>
    <b v="0"/>
    <s v="GB"/>
    <s v="GBP"/>
    <n v="1468611272"/>
    <n v="1466019272"/>
    <b v="0"/>
    <n v="27"/>
    <b v="1"/>
    <s v="theater/plays"/>
    <n v="101"/>
    <n v="56.33"/>
    <s v="19-Feb-1940"/>
    <x v="1"/>
    <x v="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"/>
    <n v="0"/>
    <b v="0"/>
    <s v="GB"/>
    <s v="GBP"/>
    <n v="1406887310"/>
    <n v="1404295310"/>
    <b v="0"/>
    <n v="21"/>
    <b v="1"/>
    <s v="theater/plays"/>
    <n v="101"/>
    <n v="96.19"/>
    <s v="11-Jun-1938"/>
    <x v="2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"/>
    <n v="0"/>
    <b v="0"/>
    <s v="US"/>
    <s v="USD"/>
    <n v="1416385679"/>
    <n v="1413790079"/>
    <b v="0"/>
    <n v="162"/>
    <b v="1"/>
    <s v="theater/plays"/>
    <n v="103"/>
    <n v="63.57"/>
    <s v="14-Sep-1938"/>
    <x v="2"/>
    <x v="1"/>
    <x v="1"/>
  </r>
  <r>
    <n v="3359"/>
    <s v="BEIRUT, LADY OF LEBANON"/>
    <s v="A Theatrical Production Celebrating the Lebanese Culture and the Human Spirit in Time of War."/>
    <n v="4000"/>
    <n v="4250"/>
    <x v="0"/>
    <n v="1"/>
    <n v="0"/>
    <b v="0"/>
    <s v="US"/>
    <s v="USD"/>
    <n v="1487985734"/>
    <n v="1484097734"/>
    <b v="0"/>
    <n v="23"/>
    <b v="1"/>
    <s v="theater/plays"/>
    <n v="106"/>
    <n v="184.78"/>
    <s v="17-Aug-1940"/>
    <x v="1"/>
    <x v="4"/>
    <x v="1"/>
  </r>
  <r>
    <n v="3360"/>
    <s v="Pretty Butch"/>
    <s v="World Premiere, an M1 Singapore Fringe Festival 2017 commission."/>
    <n v="9000"/>
    <n v="9124"/>
    <x v="0"/>
    <n v="1"/>
    <n v="0"/>
    <b v="0"/>
    <s v="SG"/>
    <s v="SGD"/>
    <n v="1481731140"/>
    <n v="1479866343"/>
    <b v="0"/>
    <n v="72"/>
    <b v="1"/>
    <s v="theater/plays"/>
    <n v="101"/>
    <n v="126.72"/>
    <s v="06-Jul-1940"/>
    <x v="1"/>
    <x v="1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"/>
    <n v="0"/>
    <b v="0"/>
    <s v="US"/>
    <s v="USD"/>
    <n v="1409587140"/>
    <n v="1408062990"/>
    <b v="0"/>
    <n v="68"/>
    <b v="1"/>
    <s v="theater/plays"/>
    <n v="113"/>
    <n v="83.43"/>
    <s v="19-Jul-1938"/>
    <x v="2"/>
    <x v="1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1"/>
    <n v="0"/>
    <b v="0"/>
    <s v="US"/>
    <s v="USD"/>
    <n v="1425704100"/>
    <n v="1424484717"/>
    <b v="0"/>
    <n v="20"/>
    <b v="1"/>
    <s v="theater/plays"/>
    <n v="218"/>
    <n v="54.5"/>
    <s v="30-Dec-1938"/>
    <x v="2"/>
    <x v="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"/>
    <n v="0"/>
    <b v="0"/>
    <s v="US"/>
    <s v="USD"/>
    <n v="1408464000"/>
    <n v="1406831445"/>
    <b v="0"/>
    <n v="26"/>
    <b v="1"/>
    <s v="theater/plays"/>
    <n v="101"/>
    <n v="302.31"/>
    <s v="07-Jul-1938"/>
    <x v="2"/>
    <x v="1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n v="1"/>
    <n v="0"/>
    <b v="0"/>
    <s v="GB"/>
    <s v="GBP"/>
    <n v="1458075600"/>
    <n v="1456183649"/>
    <b v="0"/>
    <n v="72"/>
    <b v="1"/>
    <s v="theater/plays"/>
    <n v="106"/>
    <n v="44.14"/>
    <s v="12-Nov-1939"/>
    <x v="0"/>
    <x v="1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"/>
    <n v="0"/>
    <b v="0"/>
    <s v="US"/>
    <s v="USD"/>
    <n v="1449973592"/>
    <n v="1447381592"/>
    <b v="0"/>
    <n v="3"/>
    <b v="1"/>
    <s v="theater/plays"/>
    <n v="104"/>
    <n v="866.67"/>
    <s v="16-Aug-1939"/>
    <x v="0"/>
    <x v="4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n v="1"/>
    <n v="0"/>
    <b v="0"/>
    <s v="US"/>
    <s v="USD"/>
    <n v="1431481037"/>
    <n v="1428889037"/>
    <b v="0"/>
    <n v="18"/>
    <b v="1"/>
    <s v="theater/plays"/>
    <n v="221"/>
    <n v="61.39"/>
    <s v="12-Feb-1939"/>
    <x v="0"/>
    <x v="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"/>
    <n v="0"/>
    <b v="0"/>
    <s v="GB"/>
    <s v="GBP"/>
    <n v="1438467894"/>
    <n v="1436307894"/>
    <b v="0"/>
    <n v="30"/>
    <b v="1"/>
    <s v="theater/plays"/>
    <n v="119"/>
    <n v="29.67"/>
    <s v="28-Apr-1939"/>
    <x v="0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0"/>
    <n v="1"/>
    <n v="0"/>
    <b v="0"/>
    <s v="US"/>
    <s v="USD"/>
    <n v="1420088400"/>
    <n v="1416977259"/>
    <b v="0"/>
    <n v="23"/>
    <b v="1"/>
    <s v="theater/plays"/>
    <n v="105"/>
    <n v="45.48"/>
    <s v="16-Oct-1938"/>
    <x v="2"/>
    <x v="2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n v="1"/>
    <n v="0"/>
    <b v="0"/>
    <s v="IE"/>
    <s v="EUR"/>
    <n v="1484441980"/>
    <n v="1479257980"/>
    <b v="0"/>
    <n v="54"/>
    <b v="1"/>
    <s v="theater/plays"/>
    <n v="104"/>
    <n v="96.2"/>
    <s v="30-Jun-1940"/>
    <x v="1"/>
    <x v="3"/>
    <x v="1"/>
  </r>
  <r>
    <n v="3370"/>
    <s v="&quot;I'm Alright&quot;...an Enso Theatre Education production."/>
    <s v="I'm Alright. A story of young women, told by young women, for the world."/>
    <n v="1500"/>
    <n v="1766"/>
    <x v="0"/>
    <n v="1"/>
    <n v="0"/>
    <b v="0"/>
    <s v="US"/>
    <s v="USD"/>
    <n v="1481961600"/>
    <n v="1479283285"/>
    <b v="0"/>
    <n v="26"/>
    <b v="1"/>
    <s v="theater/plays"/>
    <n v="118"/>
    <n v="67.92"/>
    <s v="30-Jun-1940"/>
    <x v="1"/>
    <x v="3"/>
    <x v="1"/>
  </r>
  <r>
    <n v="3371"/>
    <s v="Red Planet (or One Way Ticket) Staged Reading"/>
    <s v="Help support Red Planet, a new science fiction play based off the Mars One exploration."/>
    <n v="200"/>
    <n v="277"/>
    <x v="0"/>
    <n v="1"/>
    <n v="0"/>
    <b v="0"/>
    <s v="US"/>
    <s v="USD"/>
    <n v="1449089965"/>
    <n v="1446670765"/>
    <b v="0"/>
    <n v="9"/>
    <b v="1"/>
    <s v="theater/plays"/>
    <n v="139"/>
    <n v="30.78"/>
    <s v="09-Aug-1939"/>
    <x v="0"/>
    <x v="4"/>
    <x v="1"/>
  </r>
  <r>
    <n v="3372"/>
    <s v="All the Best, Jack"/>
    <s v="This play tells the story of the toxicity of sensationalism shown through one man's struggle with notoriety."/>
    <n v="1000"/>
    <n v="1035"/>
    <x v="0"/>
    <n v="1"/>
    <n v="0"/>
    <b v="0"/>
    <s v="US"/>
    <s v="USD"/>
    <n v="1408942740"/>
    <n v="1407157756"/>
    <b v="0"/>
    <n v="27"/>
    <b v="1"/>
    <s v="theater/plays"/>
    <n v="104"/>
    <n v="38.33"/>
    <s v="10-Jul-1938"/>
    <x v="2"/>
    <x v="1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"/>
    <n v="0"/>
    <b v="0"/>
    <s v="GB"/>
    <s v="GBP"/>
    <n v="1437235200"/>
    <n v="1435177840"/>
    <b v="0"/>
    <n v="30"/>
    <b v="1"/>
    <s v="theater/plays"/>
    <n v="100"/>
    <n v="66.83"/>
    <s v="16-Apr-1939"/>
    <x v="0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n v="1"/>
    <n v="0"/>
    <b v="0"/>
    <s v="CA"/>
    <s v="CAD"/>
    <n v="1446053616"/>
    <n v="1443461616"/>
    <b v="0"/>
    <n v="52"/>
    <b v="1"/>
    <s v="theater/plays"/>
    <n v="107"/>
    <n v="71.73"/>
    <s v="08-Jul-1939"/>
    <x v="0"/>
    <x v="1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n v="0"/>
    <b v="0"/>
    <s v="GB"/>
    <s v="GBP"/>
    <n v="1400423973"/>
    <n v="1399387173"/>
    <b v="0"/>
    <n v="17"/>
    <b v="1"/>
    <s v="theater/plays"/>
    <n v="100"/>
    <n v="176.47"/>
    <s v="23-Apr-1938"/>
    <x v="2"/>
    <x v="0"/>
    <x v="1"/>
  </r>
  <r>
    <n v="3376"/>
    <s v="The Tutors"/>
    <s v="3 college grads struggling to fund their social network. 1 bratty blackmailing student. 1 dreamy Asian business man. 1 awesome play."/>
    <n v="8000"/>
    <n v="8001"/>
    <x v="0"/>
    <n v="1"/>
    <n v="0"/>
    <b v="0"/>
    <s v="US"/>
    <s v="USD"/>
    <n v="1429976994"/>
    <n v="1424796594"/>
    <b v="0"/>
    <n v="19"/>
    <b v="1"/>
    <s v="theater/plays"/>
    <n v="100"/>
    <n v="421.11"/>
    <s v="02-Jan-1939"/>
    <x v="0"/>
    <x v="9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n v="1"/>
    <n v="0"/>
    <b v="0"/>
    <s v="GB"/>
    <s v="GBP"/>
    <n v="1426870560"/>
    <n v="1424280899"/>
    <b v="0"/>
    <n v="77"/>
    <b v="1"/>
    <s v="theater/plays"/>
    <n v="101"/>
    <n v="104.99"/>
    <s v="28-Dec-1938"/>
    <x v="2"/>
    <x v="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n v="1"/>
    <n v="0"/>
    <b v="0"/>
    <s v="GB"/>
    <s v="GBP"/>
    <n v="1409490480"/>
    <n v="1407400306"/>
    <b v="0"/>
    <n v="21"/>
    <b v="1"/>
    <s v="theater/plays"/>
    <n v="108"/>
    <n v="28.19"/>
    <s v="13-Jul-1938"/>
    <x v="2"/>
    <x v="1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n v="1"/>
    <n v="0"/>
    <b v="0"/>
    <s v="GB"/>
    <s v="GBP"/>
    <n v="1440630000"/>
    <n v="1439122800"/>
    <b v="0"/>
    <n v="38"/>
    <b v="1"/>
    <s v="theater/plays"/>
    <n v="104"/>
    <n v="54.55"/>
    <s v="26-May-1939"/>
    <x v="0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"/>
    <n v="0"/>
    <b v="0"/>
    <s v="US"/>
    <s v="USD"/>
    <n v="1417305178"/>
    <n v="1414277578"/>
    <b v="0"/>
    <n v="28"/>
    <b v="1"/>
    <s v="theater/plays"/>
    <n v="104"/>
    <n v="111.89"/>
    <s v="19-Sep-1938"/>
    <x v="2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"/>
    <n v="0"/>
    <b v="0"/>
    <s v="US"/>
    <s v="USD"/>
    <n v="1426044383"/>
    <n v="1423455983"/>
    <b v="0"/>
    <n v="48"/>
    <b v="1"/>
    <s v="theater/plays"/>
    <n v="102"/>
    <n v="85.21"/>
    <s v="20-Dec-1938"/>
    <x v="2"/>
    <x v="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"/>
    <n v="0"/>
    <b v="0"/>
    <s v="GB"/>
    <s v="GBP"/>
    <n v="1470092340"/>
    <n v="1467973256"/>
    <b v="0"/>
    <n v="46"/>
    <b v="1"/>
    <s v="theater/plays"/>
    <n v="101"/>
    <n v="76.650000000000006"/>
    <s v="09-Mar-1940"/>
    <x v="1"/>
    <x v="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"/>
    <n v="0"/>
    <b v="0"/>
    <s v="US"/>
    <s v="USD"/>
    <n v="1466707620"/>
    <n v="1464979620"/>
    <b v="0"/>
    <n v="30"/>
    <b v="1"/>
    <s v="theater/plays"/>
    <n v="112"/>
    <n v="65.17"/>
    <s v="08-Feb-1940"/>
    <x v="1"/>
    <x v="7"/>
    <x v="1"/>
  </r>
  <r>
    <n v="3384"/>
    <s v="The Hat"/>
    <s v="Six gay men, emotional baggage, and online dating: what could go wrong? A play about looking for love and finding something better."/>
    <n v="6000"/>
    <n v="6000.66"/>
    <x v="0"/>
    <n v="1"/>
    <n v="0"/>
    <b v="0"/>
    <s v="US"/>
    <s v="USD"/>
    <n v="1448074800"/>
    <n v="1444874768"/>
    <b v="0"/>
    <n v="64"/>
    <b v="1"/>
    <s v="theater/plays"/>
    <n v="100"/>
    <n v="93.76"/>
    <s v="22-Jul-1939"/>
    <x v="0"/>
    <x v="1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n v="0"/>
    <b v="0"/>
    <s v="US"/>
    <s v="USD"/>
    <n v="1418244552"/>
    <n v="1415652552"/>
    <b v="0"/>
    <n v="15"/>
    <b v="1"/>
    <s v="theater/plays"/>
    <n v="100"/>
    <n v="133.33000000000001"/>
    <s v="03-Oct-1938"/>
    <x v="2"/>
    <x v="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n v="1"/>
    <n v="0"/>
    <b v="0"/>
    <s v="US"/>
    <s v="USD"/>
    <n v="1417620506"/>
    <n v="1415028506"/>
    <b v="0"/>
    <n v="41"/>
    <b v="1"/>
    <s v="theater/plays"/>
    <n v="105"/>
    <n v="51.22"/>
    <s v="27-Sep-1938"/>
    <x v="2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"/>
    <n v="0"/>
    <b v="0"/>
    <s v="US"/>
    <s v="USD"/>
    <n v="1418581088"/>
    <n v="1415125088"/>
    <b v="0"/>
    <n v="35"/>
    <b v="1"/>
    <s v="theater/plays"/>
    <n v="117"/>
    <n v="100.17"/>
    <s v="28-Sep-1938"/>
    <x v="2"/>
    <x v="1"/>
    <x v="1"/>
  </r>
  <r>
    <n v="3388"/>
    <s v="ICONS"/>
    <s v="ICONS is a unique new play about the Amazon warrior women from Greek myth and re-imagines them from a contemporary female perspective."/>
    <n v="1500"/>
    <n v="1557"/>
    <x v="0"/>
    <n v="1"/>
    <n v="0"/>
    <b v="0"/>
    <s v="GB"/>
    <s v="GBP"/>
    <n v="1434625441"/>
    <n v="1432033441"/>
    <b v="0"/>
    <n v="45"/>
    <b v="1"/>
    <s v="theater/plays"/>
    <n v="104"/>
    <n v="34.6"/>
    <s v="16-Mar-1939"/>
    <x v="0"/>
    <x v="5"/>
    <x v="1"/>
  </r>
  <r>
    <n v="3389"/>
    <s v="Chimera Ensemble Productions Fund"/>
    <s v="Chimera Ensemble is launching 2 inaugural theater productions, and we need support to do high quality work!"/>
    <n v="10000"/>
    <n v="11450"/>
    <x v="0"/>
    <n v="1"/>
    <n v="0"/>
    <b v="0"/>
    <s v="US"/>
    <s v="USD"/>
    <n v="1464960682"/>
    <n v="1462368682"/>
    <b v="0"/>
    <n v="62"/>
    <b v="1"/>
    <s v="theater/plays"/>
    <n v="115"/>
    <n v="184.68"/>
    <s v="13-Jan-1940"/>
    <x v="1"/>
    <x v="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"/>
    <n v="0"/>
    <b v="0"/>
    <s v="US"/>
    <s v="USD"/>
    <n v="1405017345"/>
    <n v="1403721345"/>
    <b v="0"/>
    <n v="22"/>
    <b v="1"/>
    <s v="theater/plays"/>
    <n v="102"/>
    <n v="69.819999999999993"/>
    <s v="06-Jun-1938"/>
    <x v="2"/>
    <x v="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n v="1"/>
    <n v="0"/>
    <b v="0"/>
    <s v="US"/>
    <s v="USD"/>
    <n v="1407536880"/>
    <n v="1404997548"/>
    <b v="0"/>
    <n v="18"/>
    <b v="1"/>
    <s v="theater/plays"/>
    <n v="223"/>
    <n v="61.94"/>
    <s v="18-Jun-1938"/>
    <x v="2"/>
    <x v="3"/>
    <x v="1"/>
  </r>
  <r>
    <n v="3392"/>
    <s v="1 in 3"/>
    <s v="Life is more than the days you have left. 1 in 3 tells of two normal people &amp; their confrontation with mortality and the dice of fate."/>
    <n v="500"/>
    <n v="500"/>
    <x v="0"/>
    <n v="1"/>
    <n v="0"/>
    <b v="0"/>
    <s v="GB"/>
    <s v="GBP"/>
    <n v="1462565855"/>
    <n v="1458245855"/>
    <b v="0"/>
    <n v="12"/>
    <b v="1"/>
    <s v="theater/plays"/>
    <n v="100"/>
    <n v="41.67"/>
    <s v="03-Dec-1939"/>
    <x v="0"/>
    <x v="8"/>
    <x v="1"/>
  </r>
  <r>
    <n v="3393"/>
    <s v="The Maltese Bodkin"/>
    <s v="hiSTORYstage presents a film noir-style comedy mystery with a Shakespearean twist performed as a 1944 radio drama."/>
    <n v="1500"/>
    <n v="1587"/>
    <x v="0"/>
    <n v="1"/>
    <n v="0"/>
    <b v="0"/>
    <s v="US"/>
    <s v="USD"/>
    <n v="1415234760"/>
    <n v="1413065230"/>
    <b v="0"/>
    <n v="44"/>
    <b v="1"/>
    <s v="theater/plays"/>
    <n v="106"/>
    <n v="36.07"/>
    <s v="07-Sep-1938"/>
    <x v="2"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n v="1"/>
    <n v="0"/>
    <b v="0"/>
    <s v="GB"/>
    <s v="GBP"/>
    <n v="1406470645"/>
    <n v="1403878645"/>
    <b v="0"/>
    <n v="27"/>
    <b v="1"/>
    <s v="theater/plays"/>
    <n v="142"/>
    <n v="29"/>
    <s v="07-Jun-1938"/>
    <x v="2"/>
    <x v="3"/>
    <x v="1"/>
  </r>
  <r>
    <n v="3395"/>
    <s v="MIRAMAR"/>
    <s v="Miramar is a a darkly funny play exploring what it is we call â€˜homeâ€™."/>
    <n v="500"/>
    <n v="920"/>
    <x v="0"/>
    <n v="1"/>
    <n v="0"/>
    <b v="0"/>
    <s v="GB"/>
    <s v="GBP"/>
    <n v="1433009400"/>
    <n v="1431795944"/>
    <b v="0"/>
    <n v="38"/>
    <b v="1"/>
    <s v="theater/plays"/>
    <n v="184"/>
    <n v="24.21"/>
    <s v="13-Mar-1939"/>
    <x v="0"/>
    <x v="5"/>
    <x v="1"/>
  </r>
  <r>
    <n v="3396"/>
    <s v="Rainbowtown"/>
    <s v="&quot;Rainbowtown&quot; is a new play for kids. Help us bring it to the Main Line during the 2014 Philadelphia Fringe Festival!"/>
    <n v="1500"/>
    <n v="1565"/>
    <x v="0"/>
    <n v="1"/>
    <n v="0"/>
    <b v="0"/>
    <s v="US"/>
    <s v="USD"/>
    <n v="1401595140"/>
    <n v="1399286589"/>
    <b v="0"/>
    <n v="28"/>
    <b v="1"/>
    <s v="theater/plays"/>
    <n v="104"/>
    <n v="55.89"/>
    <s v="22-Apr-1938"/>
    <x v="2"/>
    <x v="0"/>
    <x v="1"/>
  </r>
  <r>
    <n v="3397"/>
    <s v="Waiting for Godot - Blue Sky Theatre &amp; Arts"/>
    <s v="Help a group of recovering alcoholics bring Samuel Beckett's classic to a seaside town!"/>
    <n v="250"/>
    <n v="280"/>
    <x v="0"/>
    <n v="1"/>
    <n v="0"/>
    <b v="0"/>
    <s v="GB"/>
    <s v="GBP"/>
    <n v="1455832800"/>
    <n v="1452338929"/>
    <b v="0"/>
    <n v="24"/>
    <b v="1"/>
    <s v="theater/plays"/>
    <n v="112"/>
    <n v="11.67"/>
    <s v="05-Oct-1939"/>
    <x v="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"/>
    <n v="0"/>
    <b v="0"/>
    <s v="US"/>
    <s v="USD"/>
    <n v="1416589200"/>
    <n v="1414605776"/>
    <b v="0"/>
    <n v="65"/>
    <b v="1"/>
    <s v="theater/plays"/>
    <n v="111"/>
    <n v="68.349999999999994"/>
    <s v="23-Sep-1938"/>
    <x v="2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n v="1"/>
    <n v="0"/>
    <b v="0"/>
    <s v="GB"/>
    <s v="GBP"/>
    <n v="1424556325"/>
    <n v="1421964325"/>
    <b v="0"/>
    <n v="46"/>
    <b v="1"/>
    <s v="theater/plays"/>
    <n v="104"/>
    <n v="27.07"/>
    <s v="05-Dec-1938"/>
    <x v="2"/>
    <x v="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"/>
    <n v="0"/>
    <b v="0"/>
    <s v="US"/>
    <s v="USD"/>
    <n v="1409266414"/>
    <n v="1405378414"/>
    <b v="0"/>
    <n v="85"/>
    <b v="1"/>
    <s v="theater/plays"/>
    <n v="100"/>
    <n v="118.13"/>
    <s v="22-Jun-1938"/>
    <x v="2"/>
    <x v="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"/>
    <n v="0"/>
    <b v="0"/>
    <s v="GB"/>
    <s v="GBP"/>
    <n v="1438968146"/>
    <n v="1436376146"/>
    <b v="0"/>
    <n v="66"/>
    <b v="1"/>
    <s v="theater/plays"/>
    <n v="102"/>
    <n v="44.76"/>
    <s v="28-Apr-1939"/>
    <x v="0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"/>
    <n v="0"/>
    <b v="0"/>
    <s v="US"/>
    <s v="USD"/>
    <n v="1447295460"/>
    <n v="1444747843"/>
    <b v="0"/>
    <n v="165"/>
    <b v="1"/>
    <s v="theater/plays"/>
    <n v="110"/>
    <n v="99.79"/>
    <s v="21-Jul-1939"/>
    <x v="0"/>
    <x v="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n v="0"/>
    <b v="0"/>
    <s v="GB"/>
    <s v="GBP"/>
    <n v="1435230324"/>
    <n v="1432638324"/>
    <b v="0"/>
    <n v="17"/>
    <b v="1"/>
    <s v="theater/plays"/>
    <n v="100"/>
    <n v="117.65"/>
    <s v="22-Mar-1939"/>
    <x v="0"/>
    <x v="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"/>
    <n v="0"/>
    <b v="0"/>
    <s v="US"/>
    <s v="USD"/>
    <n v="1434542702"/>
    <n v="1432814702"/>
    <b v="0"/>
    <n v="3"/>
    <b v="1"/>
    <s v="theater/plays"/>
    <n v="122"/>
    <n v="203.33"/>
    <s v="24-Mar-1939"/>
    <x v="0"/>
    <x v="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"/>
    <n v="0"/>
    <b v="0"/>
    <s v="GB"/>
    <s v="GBP"/>
    <n v="1456876740"/>
    <n v="1455063886"/>
    <b v="0"/>
    <n v="17"/>
    <b v="1"/>
    <s v="theater/plays"/>
    <n v="138"/>
    <n v="28.32"/>
    <s v="01-Nov-1939"/>
    <x v="0"/>
    <x v="11"/>
    <x v="1"/>
  </r>
  <r>
    <n v="3406"/>
    <s v="Voices of Swords"/>
    <s v="A funny and moving new play about two families dealing with aging parents in very different ways!"/>
    <n v="10000"/>
    <n v="10031"/>
    <x v="0"/>
    <n v="1"/>
    <n v="0"/>
    <b v="0"/>
    <s v="US"/>
    <s v="USD"/>
    <n v="1405511376"/>
    <n v="1401623376"/>
    <b v="0"/>
    <n v="91"/>
    <b v="1"/>
    <s v="theater/plays"/>
    <n v="100"/>
    <n v="110.23"/>
    <s v="16-May-1938"/>
    <x v="2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"/>
    <n v="0"/>
    <b v="0"/>
    <s v="GB"/>
    <s v="GBP"/>
    <n v="1404641289"/>
    <n v="1402049289"/>
    <b v="0"/>
    <n v="67"/>
    <b v="1"/>
    <s v="theater/plays"/>
    <n v="107"/>
    <n v="31.97"/>
    <s v="20-May-1938"/>
    <x v="2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1"/>
    <n v="0"/>
    <b v="0"/>
    <s v="US"/>
    <s v="USD"/>
    <n v="1405727304"/>
    <n v="1403135304"/>
    <b v="0"/>
    <n v="18"/>
    <b v="1"/>
    <s v="theater/plays"/>
    <n v="211"/>
    <n v="58.61"/>
    <s v="31-May-1938"/>
    <x v="2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n v="1"/>
    <n v="0"/>
    <b v="0"/>
    <s v="GB"/>
    <s v="GBP"/>
    <n v="1469998680"/>
    <n v="1466710358"/>
    <b v="0"/>
    <n v="21"/>
    <b v="1"/>
    <s v="theater/plays"/>
    <n v="124"/>
    <n v="29.43"/>
    <s v="26-Feb-1940"/>
    <x v="1"/>
    <x v="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"/>
    <n v="0"/>
    <b v="0"/>
    <s v="US"/>
    <s v="USD"/>
    <n v="1465196400"/>
    <n v="1462841990"/>
    <b v="0"/>
    <n v="40"/>
    <b v="1"/>
    <s v="theater/plays"/>
    <n v="109"/>
    <n v="81.38"/>
    <s v="18-Jan-1940"/>
    <x v="1"/>
    <x v="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"/>
    <n v="0"/>
    <b v="0"/>
    <s v="US"/>
    <s v="USD"/>
    <n v="1444264372"/>
    <n v="1442536372"/>
    <b v="0"/>
    <n v="78"/>
    <b v="1"/>
    <s v="theater/plays"/>
    <n v="104"/>
    <n v="199.17"/>
    <s v="29-Jun-1939"/>
    <x v="0"/>
    <x v="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n v="0"/>
    <b v="0"/>
    <s v="GB"/>
    <s v="GBP"/>
    <n v="1411858862"/>
    <n v="1409266862"/>
    <b v="0"/>
    <n v="26"/>
    <b v="1"/>
    <s v="theater/plays"/>
    <n v="100"/>
    <n v="115.38"/>
    <s v="31-Jul-1938"/>
    <x v="2"/>
    <x v="1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"/>
    <n v="0"/>
    <b v="0"/>
    <s v="US"/>
    <s v="USD"/>
    <n v="1425099540"/>
    <n v="1424280938"/>
    <b v="0"/>
    <n v="14"/>
    <b v="1"/>
    <s v="theater/plays"/>
    <n v="130"/>
    <n v="46.43"/>
    <s v="28-Dec-1938"/>
    <x v="2"/>
    <x v="8"/>
    <x v="1"/>
  </r>
  <r>
    <n v="3414"/>
    <s v="PCSF PlayOffs 2016"/>
    <s v="A new twist on our annual festival of fully-produced plays by member playwrights, performed by a talented ensemble cast!"/>
    <n v="3000"/>
    <n v="3105"/>
    <x v="0"/>
    <n v="1"/>
    <n v="0"/>
    <b v="0"/>
    <s v="US"/>
    <s v="USD"/>
    <n v="1480579140"/>
    <n v="1478030325"/>
    <b v="0"/>
    <n v="44"/>
    <b v="1"/>
    <s v="theater/plays"/>
    <n v="104"/>
    <n v="70.569999999999993"/>
    <s v="18-Jun-1940"/>
    <x v="1"/>
    <x v="3"/>
    <x v="1"/>
  </r>
  <r>
    <n v="3415"/>
    <s v="Balm in Gilead at Columbia"/>
    <s v="We are raising funds to allow for enhanced scenic, costume, and lighting design. Every dollar helps!"/>
    <n v="200"/>
    <n v="200"/>
    <x v="0"/>
    <n v="1"/>
    <n v="0"/>
    <b v="0"/>
    <s v="US"/>
    <s v="USD"/>
    <n v="1460935800"/>
    <n v="1459999656"/>
    <b v="0"/>
    <n v="9"/>
    <b v="1"/>
    <s v="theater/plays"/>
    <n v="100"/>
    <n v="22.22"/>
    <s v="20-Dec-1939"/>
    <x v="0"/>
    <x v="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"/>
    <n v="0"/>
    <b v="0"/>
    <s v="GB"/>
    <s v="GBP"/>
    <n v="1429813800"/>
    <n v="1427363645"/>
    <b v="0"/>
    <n v="30"/>
    <b v="1"/>
    <s v="theater/plays"/>
    <n v="120"/>
    <n v="159.47"/>
    <s v="28-Jan-1939"/>
    <x v="0"/>
    <x v="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"/>
    <n v="0"/>
    <b v="0"/>
    <s v="US"/>
    <s v="USD"/>
    <n v="1414284180"/>
    <n v="1410558948"/>
    <b v="0"/>
    <n v="45"/>
    <b v="1"/>
    <s v="theater/plays"/>
    <n v="100"/>
    <n v="37.78"/>
    <s v="13-Aug-1938"/>
    <x v="2"/>
    <x v="4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"/>
    <n v="0"/>
    <b v="0"/>
    <s v="US"/>
    <s v="USD"/>
    <n v="1400875307"/>
    <n v="1398283307"/>
    <b v="0"/>
    <n v="56"/>
    <b v="1"/>
    <s v="theater/plays"/>
    <n v="101"/>
    <n v="72.05"/>
    <s v="12-Apr-1938"/>
    <x v="2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"/>
    <n v="0"/>
    <b v="0"/>
    <s v="IE"/>
    <s v="EUR"/>
    <n v="1459978200"/>
    <n v="1458416585"/>
    <b v="0"/>
    <n v="46"/>
    <b v="1"/>
    <s v="theater/plays"/>
    <n v="107"/>
    <n v="63.7"/>
    <s v="05-Dec-1939"/>
    <x v="0"/>
    <x v="8"/>
    <x v="1"/>
  </r>
  <r>
    <n v="3420"/>
    <s v="Rounds. Set design campaign."/>
    <s v="A powerful and urgent tale of the first line of defence for the NHS. Based on true stories from junior doctors."/>
    <n v="700"/>
    <n v="966"/>
    <x v="0"/>
    <n v="1"/>
    <n v="0"/>
    <b v="0"/>
    <s v="GB"/>
    <s v="GBP"/>
    <n v="1455408000"/>
    <n v="1454638202"/>
    <b v="0"/>
    <n v="34"/>
    <b v="1"/>
    <s v="theater/plays"/>
    <n v="138"/>
    <n v="28.41"/>
    <s v="28-Oct-1939"/>
    <x v="0"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"/>
    <n v="0"/>
    <b v="0"/>
    <s v="US"/>
    <s v="USD"/>
    <n v="1425495563"/>
    <n v="1422903563"/>
    <b v="0"/>
    <n v="98"/>
    <b v="1"/>
    <s v="theater/plays"/>
    <n v="101"/>
    <n v="103.21"/>
    <s v="15-Dec-1938"/>
    <x v="2"/>
    <x v="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"/>
    <n v="0"/>
    <b v="0"/>
    <s v="GB"/>
    <s v="GBP"/>
    <n v="1450051200"/>
    <n v="1447594176"/>
    <b v="0"/>
    <n v="46"/>
    <b v="1"/>
    <s v="theater/plays"/>
    <n v="109"/>
    <n v="71.150000000000006"/>
    <s v="18-Aug-1939"/>
    <x v="0"/>
    <x v="4"/>
    <x v="1"/>
  </r>
  <r>
    <n v="3423"/>
    <s v="And That's How The Story Goes"/>
    <s v="Forest Hills Eastern's Student Run Show 2015. Our goal is to present a professional quality show on a budget."/>
    <n v="250"/>
    <n v="350"/>
    <x v="0"/>
    <n v="1"/>
    <n v="0"/>
    <b v="0"/>
    <s v="US"/>
    <s v="USD"/>
    <n v="1429912341"/>
    <n v="1427320341"/>
    <b v="0"/>
    <n v="10"/>
    <b v="1"/>
    <s v="theater/plays"/>
    <n v="140"/>
    <n v="35"/>
    <s v="28-Jan-1939"/>
    <x v="0"/>
    <x v="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"/>
    <n v="0"/>
    <b v="0"/>
    <s v="US"/>
    <s v="USD"/>
    <n v="1423119540"/>
    <n v="1421252084"/>
    <b v="0"/>
    <n v="76"/>
    <b v="1"/>
    <s v="theater/plays"/>
    <n v="104"/>
    <n v="81.78"/>
    <s v="28-Nov-1938"/>
    <x v="2"/>
    <x v="1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n v="1"/>
    <n v="0"/>
    <b v="0"/>
    <s v="US"/>
    <s v="USD"/>
    <n v="1412434136"/>
    <n v="1409669336"/>
    <b v="0"/>
    <n v="104"/>
    <b v="1"/>
    <s v="theater/plays"/>
    <n v="103"/>
    <n v="297.02999999999997"/>
    <s v="04-Aug-1938"/>
    <x v="2"/>
    <x v="4"/>
    <x v="1"/>
  </r>
  <r>
    <n v="3426"/>
    <s v="Holocene"/>
    <s v="Part ghost story, part cautionary tale, Holocene is a play about the end of our world, and the beginning of another."/>
    <n v="3750"/>
    <n v="4055"/>
    <x v="0"/>
    <n v="1"/>
    <n v="0"/>
    <b v="0"/>
    <s v="US"/>
    <s v="USD"/>
    <n v="1411264800"/>
    <n v="1409620903"/>
    <b v="0"/>
    <n v="87"/>
    <b v="1"/>
    <s v="theater/plays"/>
    <n v="108"/>
    <n v="46.61"/>
    <s v="04-Aug-1938"/>
    <x v="2"/>
    <x v="4"/>
    <x v="1"/>
  </r>
  <r>
    <n v="3427"/>
    <s v="We Were Kings"/>
    <s v="A new play developed in collaboration with graduating theatre makers, premiering at the Edinburgh Fringe Festival 2014."/>
    <n v="1500"/>
    <n v="1500"/>
    <x v="0"/>
    <n v="1"/>
    <n v="0"/>
    <b v="0"/>
    <s v="GB"/>
    <s v="GBP"/>
    <n v="1404314952"/>
    <n v="1401722952"/>
    <b v="0"/>
    <n v="29"/>
    <b v="1"/>
    <s v="theater/plays"/>
    <n v="100"/>
    <n v="51.72"/>
    <s v="17-May-1938"/>
    <x v="2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"/>
    <n v="0"/>
    <b v="0"/>
    <s v="GB"/>
    <s v="GBP"/>
    <n v="1425142800"/>
    <n v="1422983847"/>
    <b v="0"/>
    <n v="51"/>
    <b v="1"/>
    <s v="theater/plays"/>
    <n v="103"/>
    <n v="40.29"/>
    <s v="15-Dec-1938"/>
    <x v="2"/>
    <x v="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"/>
    <n v="0"/>
    <b v="0"/>
    <s v="GB"/>
    <s v="GBP"/>
    <n v="1478046661"/>
    <n v="1476837061"/>
    <b v="0"/>
    <n v="12"/>
    <b v="1"/>
    <s v="theater/plays"/>
    <n v="130"/>
    <n v="16.25"/>
    <s v="06-Jun-1940"/>
    <x v="1"/>
    <x v="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"/>
    <n v="0"/>
    <b v="0"/>
    <s v="GB"/>
    <s v="GBP"/>
    <n v="1406760101"/>
    <n v="1404168101"/>
    <b v="0"/>
    <n v="72"/>
    <b v="1"/>
    <s v="theater/plays"/>
    <n v="109"/>
    <n v="30.15"/>
    <s v="10-Jun-1938"/>
    <x v="2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n v="0"/>
    <b v="0"/>
    <s v="US"/>
    <s v="USD"/>
    <n v="1408383153"/>
    <n v="1405791153"/>
    <b v="0"/>
    <n v="21"/>
    <b v="1"/>
    <s v="theater/plays"/>
    <n v="100"/>
    <n v="95.24"/>
    <s v="26-Jun-1938"/>
    <x v="2"/>
    <x v="3"/>
    <x v="1"/>
  </r>
  <r>
    <n v="3432"/>
    <s v="Love Letters"/>
    <s v="Bare Theatre stages A.R. Gurney's Pulitzer Finalist script about a relationship spanning a lifetime and long distance."/>
    <n v="2000"/>
    <n v="2193"/>
    <x v="0"/>
    <n v="1"/>
    <n v="0"/>
    <b v="0"/>
    <s v="US"/>
    <s v="USD"/>
    <n v="1454709600"/>
    <n v="1452520614"/>
    <b v="0"/>
    <n v="42"/>
    <b v="1"/>
    <s v="theater/plays"/>
    <n v="110"/>
    <n v="52.21"/>
    <s v="07-Oct-1939"/>
    <x v="0"/>
    <x v="2"/>
    <x v="1"/>
  </r>
  <r>
    <n v="3433"/>
    <s v="The Dybbuk"/>
    <s v="death&amp;pretzels presents their first Chicago based project:_x000a_The Dybbuk by S. Ansky"/>
    <n v="9500"/>
    <n v="9525"/>
    <x v="0"/>
    <n v="1"/>
    <n v="0"/>
    <b v="0"/>
    <s v="US"/>
    <s v="USD"/>
    <n v="1402974000"/>
    <n v="1400290255"/>
    <b v="0"/>
    <n v="71"/>
    <b v="1"/>
    <s v="theater/plays"/>
    <n v="100"/>
    <n v="134.15"/>
    <s v="02-May-1938"/>
    <x v="2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n v="1"/>
    <n v="0"/>
    <b v="0"/>
    <s v="US"/>
    <s v="USD"/>
    <n v="1404983269"/>
    <n v="1402391269"/>
    <b v="0"/>
    <n v="168"/>
    <b v="1"/>
    <s v="theater/plays"/>
    <n v="106"/>
    <n v="62.83"/>
    <s v="23-May-1938"/>
    <x v="2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"/>
    <n v="0"/>
    <b v="0"/>
    <s v="US"/>
    <s v="USD"/>
    <n v="1470538800"/>
    <n v="1469112493"/>
    <b v="0"/>
    <n v="19"/>
    <b v="1"/>
    <s v="theater/plays"/>
    <n v="112"/>
    <n v="58.95"/>
    <s v="21-Mar-1940"/>
    <x v="1"/>
    <x v="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"/>
    <n v="0"/>
    <b v="0"/>
    <s v="US"/>
    <s v="USD"/>
    <n v="1408638480"/>
    <n v="1406811593"/>
    <b v="0"/>
    <n v="37"/>
    <b v="1"/>
    <s v="theater/plays"/>
    <n v="106"/>
    <n v="143.11000000000001"/>
    <s v="07-Jul-1938"/>
    <x v="2"/>
    <x v="1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"/>
    <n v="0"/>
    <b v="0"/>
    <s v="US"/>
    <s v="USD"/>
    <n v="1440003820"/>
    <n v="1437411820"/>
    <b v="0"/>
    <n v="36"/>
    <b v="1"/>
    <s v="theater/plays"/>
    <n v="101"/>
    <n v="84.17"/>
    <s v="09-May-1939"/>
    <x v="0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n v="1"/>
    <n v="0"/>
    <b v="0"/>
    <s v="GB"/>
    <s v="GBP"/>
    <n v="1430600400"/>
    <n v="1428358567"/>
    <b v="0"/>
    <n v="14"/>
    <b v="1"/>
    <s v="theater/plays"/>
    <n v="104"/>
    <n v="186.07"/>
    <s v="07-Feb-1939"/>
    <x v="0"/>
    <x v="7"/>
    <x v="1"/>
  </r>
  <r>
    <n v="3439"/>
    <s v="Cirque Inspired Alice's Adventures in Wonderland"/>
    <s v="Help a small theater produce an original adaptation of Lewis Carroll's classic story."/>
    <n v="1200"/>
    <n v="1616.14"/>
    <x v="0"/>
    <n v="1"/>
    <n v="0"/>
    <b v="0"/>
    <s v="US"/>
    <s v="USD"/>
    <n v="1453179540"/>
    <n v="1452030730"/>
    <b v="0"/>
    <n v="18"/>
    <b v="1"/>
    <s v="theater/plays"/>
    <n v="135"/>
    <n v="89.79"/>
    <s v="02-Oct-1939"/>
    <x v="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"/>
    <n v="0"/>
    <b v="0"/>
    <s v="US"/>
    <s v="USD"/>
    <n v="1405095300"/>
    <n v="1403146628"/>
    <b v="0"/>
    <n v="82"/>
    <b v="1"/>
    <s v="theater/plays"/>
    <n v="105"/>
    <n v="64.16"/>
    <s v="31-May-1938"/>
    <x v="2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"/>
    <n v="0"/>
    <b v="0"/>
    <s v="US"/>
    <s v="USD"/>
    <n v="1447445820"/>
    <n v="1445077121"/>
    <b v="0"/>
    <n v="43"/>
    <b v="1"/>
    <s v="theater/plays"/>
    <n v="103"/>
    <n v="59.65"/>
    <s v="24-Jul-1939"/>
    <x v="0"/>
    <x v="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n v="0"/>
    <b v="0"/>
    <s v="US"/>
    <s v="USD"/>
    <n v="1433016672"/>
    <n v="1430424672"/>
    <b v="0"/>
    <n v="8"/>
    <b v="1"/>
    <s v="theater/plays"/>
    <n v="100"/>
    <n v="31.25"/>
    <s v="28-Feb-1939"/>
    <x v="0"/>
    <x v="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"/>
    <n v="0"/>
    <b v="0"/>
    <s v="US"/>
    <s v="USD"/>
    <n v="1410266146"/>
    <n v="1407674146"/>
    <b v="0"/>
    <n v="45"/>
    <b v="1"/>
    <s v="theater/plays"/>
    <n v="186"/>
    <n v="41.22"/>
    <s v="15-Jul-1938"/>
    <x v="2"/>
    <x v="1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1"/>
    <n v="0"/>
    <b v="0"/>
    <s v="AU"/>
    <s v="AUD"/>
    <n v="1465394340"/>
    <n v="1464677986"/>
    <b v="0"/>
    <n v="20"/>
    <b v="1"/>
    <s v="theater/plays"/>
    <n v="289"/>
    <n v="43.35"/>
    <s v="05-Feb-1940"/>
    <x v="1"/>
    <x v="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n v="0"/>
    <b v="0"/>
    <s v="GB"/>
    <s v="GBP"/>
    <n v="1445604236"/>
    <n v="1443185036"/>
    <b v="0"/>
    <n v="31"/>
    <b v="1"/>
    <s v="theater/plays"/>
    <n v="100"/>
    <n v="64.52"/>
    <s v="05-Jul-1939"/>
    <x v="0"/>
    <x v="1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"/>
    <n v="0"/>
    <b v="0"/>
    <s v="GB"/>
    <s v="GBP"/>
    <n v="1423138800"/>
    <n v="1421092725"/>
    <b v="0"/>
    <n v="25"/>
    <b v="1"/>
    <s v="theater/plays"/>
    <n v="108"/>
    <n v="43.28"/>
    <s v="26-Nov-1938"/>
    <x v="2"/>
    <x v="11"/>
    <x v="1"/>
  </r>
  <r>
    <n v="3447"/>
    <s v="The Vagabond Halfback"/>
    <s v="&quot;He was a poet, a vagrant, a philosopher, a lady's man and a hard drinker&quot;"/>
    <n v="1000"/>
    <n v="1078"/>
    <x v="0"/>
    <n v="1"/>
    <n v="0"/>
    <b v="0"/>
    <s v="US"/>
    <s v="USD"/>
    <n v="1458332412"/>
    <n v="1454448012"/>
    <b v="0"/>
    <n v="14"/>
    <b v="1"/>
    <s v="theater/plays"/>
    <n v="108"/>
    <n v="77"/>
    <s v="26-Oct-1939"/>
    <x v="0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"/>
    <n v="0"/>
    <b v="0"/>
    <s v="US"/>
    <s v="USD"/>
    <n v="1418784689"/>
    <n v="1416192689"/>
    <b v="0"/>
    <n v="45"/>
    <b v="1"/>
    <s v="theater/plays"/>
    <n v="110"/>
    <n v="51.22"/>
    <s v="08-Oct-1938"/>
    <x v="2"/>
    <x v="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"/>
    <n v="0"/>
    <b v="0"/>
    <s v="US"/>
    <s v="USD"/>
    <n v="1468036800"/>
    <n v="1465607738"/>
    <b v="0"/>
    <n v="20"/>
    <b v="1"/>
    <s v="theater/plays"/>
    <n v="171"/>
    <n v="68.25"/>
    <s v="15-Feb-1940"/>
    <x v="1"/>
    <x v="7"/>
    <x v="1"/>
  </r>
  <r>
    <n v="3450"/>
    <s v="The Beautiful House"/>
    <s v="The Beautiful House' is a story of modern mummification and the present day post-humanist crisis in our relationship with death."/>
    <n v="500"/>
    <n v="760"/>
    <x v="0"/>
    <n v="1"/>
    <n v="0"/>
    <b v="0"/>
    <s v="GB"/>
    <s v="GBP"/>
    <n v="1427990071"/>
    <n v="1422809671"/>
    <b v="0"/>
    <n v="39"/>
    <b v="1"/>
    <s v="theater/plays"/>
    <n v="152"/>
    <n v="19.489999999999998"/>
    <s v="14-Dec-1938"/>
    <x v="2"/>
    <x v="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"/>
    <n v="0"/>
    <b v="0"/>
    <s v="US"/>
    <s v="USD"/>
    <n v="1429636927"/>
    <n v="1427304127"/>
    <b v="0"/>
    <n v="16"/>
    <b v="1"/>
    <s v="theater/plays"/>
    <n v="101"/>
    <n v="41.13"/>
    <s v="28-Jan-1939"/>
    <x v="0"/>
    <x v="9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"/>
    <n v="0"/>
    <b v="0"/>
    <s v="US"/>
    <s v="USD"/>
    <n v="1406087940"/>
    <n v="1404141626"/>
    <b v="0"/>
    <n v="37"/>
    <b v="1"/>
    <s v="theater/plays"/>
    <n v="153"/>
    <n v="41.41"/>
    <s v="10-Jun-1938"/>
    <x v="2"/>
    <x v="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n v="1"/>
    <n v="0"/>
    <b v="0"/>
    <s v="GB"/>
    <s v="GBP"/>
    <n v="1471130956"/>
    <n v="1465946956"/>
    <b v="0"/>
    <n v="14"/>
    <b v="1"/>
    <s v="theater/plays"/>
    <n v="128"/>
    <n v="27.5"/>
    <s v="18-Feb-1940"/>
    <x v="1"/>
    <x v="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"/>
    <n v="0"/>
    <b v="0"/>
    <s v="GB"/>
    <s v="GBP"/>
    <n v="1406825159"/>
    <n v="1404233159"/>
    <b v="0"/>
    <n v="21"/>
    <b v="1"/>
    <s v="theater/plays"/>
    <n v="101"/>
    <n v="33.57"/>
    <s v="11-Jun-1938"/>
    <x v="2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"/>
    <n v="0"/>
    <b v="0"/>
    <s v="US"/>
    <s v="USD"/>
    <n v="1476381627"/>
    <n v="1473789627"/>
    <b v="0"/>
    <n v="69"/>
    <b v="1"/>
    <s v="theater/plays"/>
    <n v="101"/>
    <n v="145.87"/>
    <s v="06-May-1940"/>
    <x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n v="1"/>
    <n v="0"/>
    <b v="0"/>
    <s v="US"/>
    <s v="USD"/>
    <n v="1406876340"/>
    <n v="1404190567"/>
    <b v="0"/>
    <n v="16"/>
    <b v="1"/>
    <s v="theater/plays"/>
    <n v="191"/>
    <n v="358.69"/>
    <s v="10-Jun-1938"/>
    <x v="2"/>
    <x v="3"/>
    <x v="1"/>
  </r>
  <r>
    <n v="3457"/>
    <s v="The Impossible Adventures Of Supernova Jones"/>
    <s v="Robots, Space Battles, Mystery, and Intrigue. Nothing is Impossible..."/>
    <n v="2000"/>
    <n v="2804"/>
    <x v="0"/>
    <n v="1"/>
    <n v="0"/>
    <b v="0"/>
    <s v="US"/>
    <s v="USD"/>
    <n v="1423720740"/>
    <n v="1421081857"/>
    <b v="0"/>
    <n v="55"/>
    <b v="1"/>
    <s v="theater/plays"/>
    <n v="140"/>
    <n v="50.98"/>
    <s v="26-Nov-1938"/>
    <x v="2"/>
    <x v="1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"/>
    <n v="0"/>
    <b v="0"/>
    <s v="US"/>
    <s v="USD"/>
    <n v="1422937620"/>
    <n v="1420606303"/>
    <b v="0"/>
    <n v="27"/>
    <b v="1"/>
    <s v="theater/plays"/>
    <n v="124"/>
    <n v="45.04"/>
    <s v="22-Nov-1938"/>
    <x v="2"/>
    <x v="1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"/>
    <n v="0"/>
    <b v="0"/>
    <s v="GB"/>
    <s v="GBP"/>
    <n v="1463743860"/>
    <n v="1461151860"/>
    <b v="0"/>
    <n v="36"/>
    <b v="1"/>
    <s v="theater/plays"/>
    <n v="126"/>
    <n v="17.53"/>
    <s v="01-Jan-1940"/>
    <x v="1"/>
    <x v="9"/>
    <x v="1"/>
  </r>
  <r>
    <n v="3460"/>
    <s v="Pushers"/>
    <s v="'Pushers' is an exciting new play and the first project for brand new theatre company, Ain't Got No Home Productions."/>
    <n v="500"/>
    <n v="950"/>
    <x v="0"/>
    <n v="1"/>
    <n v="0"/>
    <b v="0"/>
    <s v="GB"/>
    <s v="GBP"/>
    <n v="1408106352"/>
    <n v="1406896752"/>
    <b v="0"/>
    <n v="19"/>
    <b v="1"/>
    <s v="theater/plays"/>
    <n v="190"/>
    <n v="50"/>
    <s v="07-Jul-1938"/>
    <x v="2"/>
    <x v="1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"/>
    <n v="0"/>
    <b v="0"/>
    <s v="US"/>
    <s v="USD"/>
    <n v="1477710000"/>
    <n v="1475248279"/>
    <b v="0"/>
    <n v="12"/>
    <b v="1"/>
    <s v="theater/plays"/>
    <n v="139"/>
    <n v="57.92"/>
    <s v="21-May-1940"/>
    <x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n v="1"/>
    <n v="0"/>
    <b v="0"/>
    <s v="US"/>
    <s v="USD"/>
    <n v="1436551200"/>
    <n v="1435181628"/>
    <b v="0"/>
    <n v="17"/>
    <b v="1"/>
    <s v="theater/plays"/>
    <n v="202"/>
    <n v="29.71"/>
    <s v="16-Apr-1939"/>
    <x v="0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"/>
    <n v="0"/>
    <b v="0"/>
    <s v="CA"/>
    <s v="CAD"/>
    <n v="1476158340"/>
    <n v="1472594585"/>
    <b v="0"/>
    <n v="114"/>
    <b v="1"/>
    <s v="theater/plays"/>
    <n v="103"/>
    <n v="90.68"/>
    <s v="24-Apr-1940"/>
    <x v="1"/>
    <x v="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n v="1"/>
    <n v="0"/>
    <b v="0"/>
    <s v="US"/>
    <s v="USD"/>
    <n v="1471921637"/>
    <n v="1469329637"/>
    <b v="0"/>
    <n v="93"/>
    <b v="1"/>
    <s v="theater/plays"/>
    <n v="102"/>
    <n v="55.01"/>
    <s v="23-Mar-1940"/>
    <x v="1"/>
    <x v="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"/>
    <n v="0"/>
    <b v="0"/>
    <s v="GB"/>
    <s v="GBP"/>
    <n v="1439136000"/>
    <n v="1436972472"/>
    <b v="0"/>
    <n v="36"/>
    <b v="1"/>
    <s v="theater/plays"/>
    <n v="103"/>
    <n v="57.22"/>
    <s v="04-May-1939"/>
    <x v="0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n v="1"/>
    <n v="0"/>
    <b v="0"/>
    <s v="US"/>
    <s v="USD"/>
    <n v="1461108450"/>
    <n v="1455928050"/>
    <b v="0"/>
    <n v="61"/>
    <b v="1"/>
    <s v="theater/plays"/>
    <n v="127"/>
    <n v="72.95"/>
    <s v="10-Nov-1939"/>
    <x v="0"/>
    <x v="11"/>
    <x v="1"/>
  </r>
  <r>
    <n v="3467"/>
    <s v="Venus in Fur, Los Angeles."/>
    <s v="Venus in Fur, By David Ives."/>
    <n v="3000"/>
    <n v="3030"/>
    <x v="0"/>
    <n v="1"/>
    <n v="0"/>
    <b v="0"/>
    <s v="US"/>
    <s v="USD"/>
    <n v="1426864032"/>
    <n v="1424275632"/>
    <b v="0"/>
    <n v="47"/>
    <b v="1"/>
    <s v="theater/plays"/>
    <n v="101"/>
    <n v="64.47"/>
    <s v="28-Dec-1938"/>
    <x v="2"/>
    <x v="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"/>
    <n v="0"/>
    <b v="0"/>
    <s v="US"/>
    <s v="USD"/>
    <n v="1474426800"/>
    <n v="1471976529"/>
    <b v="0"/>
    <n v="17"/>
    <b v="1"/>
    <s v="theater/plays"/>
    <n v="122"/>
    <n v="716.35"/>
    <s v="18-Apr-1940"/>
    <x v="1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"/>
    <n v="0"/>
    <b v="0"/>
    <s v="US"/>
    <s v="USD"/>
    <n v="1461857045"/>
    <n v="1459265045"/>
    <b v="0"/>
    <n v="63"/>
    <b v="1"/>
    <s v="theater/plays"/>
    <n v="113"/>
    <n v="50.4"/>
    <s v="13-Dec-1939"/>
    <x v="0"/>
    <x v="8"/>
    <x v="1"/>
  </r>
  <r>
    <n v="3470"/>
    <s v="She Kills Monsters"/>
    <s v="The New Artist's Circle is a theatre company dedicated to bringing the arts to young people."/>
    <n v="250"/>
    <n v="375"/>
    <x v="0"/>
    <n v="1"/>
    <n v="0"/>
    <b v="0"/>
    <s v="US"/>
    <s v="USD"/>
    <n v="1468618680"/>
    <n v="1465345902"/>
    <b v="0"/>
    <n v="9"/>
    <b v="1"/>
    <s v="theater/plays"/>
    <n v="150"/>
    <n v="41.67"/>
    <s v="12-Feb-1940"/>
    <x v="1"/>
    <x v="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n v="1"/>
    <n v="0"/>
    <b v="0"/>
    <s v="GB"/>
    <s v="GBP"/>
    <n v="1409515200"/>
    <n v="1405971690"/>
    <b v="0"/>
    <n v="30"/>
    <b v="1"/>
    <s v="theater/plays"/>
    <n v="215"/>
    <n v="35.770000000000003"/>
    <s v="28-Jun-1938"/>
    <x v="2"/>
    <x v="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"/>
    <n v="0"/>
    <b v="0"/>
    <s v="US"/>
    <s v="USD"/>
    <n v="1415253540"/>
    <n v="1413432331"/>
    <b v="0"/>
    <n v="23"/>
    <b v="1"/>
    <s v="theater/plays"/>
    <n v="102"/>
    <n v="88.74"/>
    <s v="11-Sep-1938"/>
    <x v="2"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n v="1"/>
    <n v="0"/>
    <b v="0"/>
    <s v="US"/>
    <s v="USD"/>
    <n v="1426883220"/>
    <n v="1425067296"/>
    <b v="0"/>
    <n v="33"/>
    <b v="1"/>
    <s v="theater/plays"/>
    <n v="100"/>
    <n v="148.47999999999999"/>
    <s v="05-Jan-1939"/>
    <x v="0"/>
    <x v="9"/>
    <x v="1"/>
  </r>
  <r>
    <n v="3474"/>
    <s v="Be Prepared"/>
    <s v="Help us get actor-writer Ian Bonar's debut play - a hilarious, heartbreaking story of grief and loss - to the 2016 Edinburgh Fringe."/>
    <n v="2000"/>
    <n v="2020"/>
    <x v="0"/>
    <n v="1"/>
    <n v="0"/>
    <b v="0"/>
    <s v="GB"/>
    <s v="GBP"/>
    <n v="1469016131"/>
    <n v="1466424131"/>
    <b v="0"/>
    <n v="39"/>
    <b v="1"/>
    <s v="theater/plays"/>
    <n v="101"/>
    <n v="51.79"/>
    <s v="23-Feb-1940"/>
    <x v="1"/>
    <x v="7"/>
    <x v="1"/>
  </r>
  <r>
    <n v="3475"/>
    <s v="Score"/>
    <s v="Score is a musical play inspired by true stories of parents who have recovered from addiction and regained their children."/>
    <n v="300"/>
    <n v="340"/>
    <x v="0"/>
    <n v="1"/>
    <n v="0"/>
    <b v="0"/>
    <s v="GB"/>
    <s v="GBP"/>
    <n v="1414972800"/>
    <n v="1412629704"/>
    <b v="0"/>
    <n v="17"/>
    <b v="1"/>
    <s v="theater/plays"/>
    <n v="113"/>
    <n v="20"/>
    <s v="03-Sep-1938"/>
    <x v="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"/>
    <n v="0"/>
    <b v="0"/>
    <s v="US"/>
    <s v="USD"/>
    <n v="1414378800"/>
    <n v="1412836990"/>
    <b v="0"/>
    <n v="6"/>
    <b v="1"/>
    <s v="theater/plays"/>
    <n v="104"/>
    <n v="52"/>
    <s v="05-Sep-1938"/>
    <x v="2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n v="1"/>
    <n v="0"/>
    <b v="0"/>
    <s v="US"/>
    <s v="USD"/>
    <n v="1431831600"/>
    <n v="1430761243"/>
    <b v="0"/>
    <n v="39"/>
    <b v="1"/>
    <s v="theater/plays"/>
    <n v="115"/>
    <n v="53.23"/>
    <s v="03-Mar-1939"/>
    <x v="0"/>
    <x v="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"/>
    <n v="0"/>
    <b v="0"/>
    <s v="US"/>
    <s v="USD"/>
    <n v="1426539600"/>
    <n v="1424296822"/>
    <b v="0"/>
    <n v="57"/>
    <b v="1"/>
    <s v="theater/plays"/>
    <n v="113"/>
    <n v="39.6"/>
    <s v="28-Dec-1938"/>
    <x v="2"/>
    <x v="8"/>
    <x v="1"/>
  </r>
  <r>
    <n v="3479"/>
    <s v="Civil Rogues"/>
    <s v="A new comedy about what happened to a band of foolhardy actors when the Puritans closed the theatres in the 1640s."/>
    <n v="1500"/>
    <n v="1918"/>
    <x v="0"/>
    <n v="1"/>
    <n v="0"/>
    <b v="0"/>
    <s v="GB"/>
    <s v="GBP"/>
    <n v="1403382680"/>
    <n v="1400790680"/>
    <b v="0"/>
    <n v="56"/>
    <b v="1"/>
    <s v="theater/plays"/>
    <n v="128"/>
    <n v="34.25"/>
    <s v="07-May-1938"/>
    <x v="2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"/>
    <n v="0"/>
    <b v="0"/>
    <s v="US"/>
    <s v="USD"/>
    <n v="1436562000"/>
    <n v="1434440227"/>
    <b v="0"/>
    <n v="13"/>
    <b v="1"/>
    <s v="theater/plays"/>
    <n v="143"/>
    <n v="164.62"/>
    <s v="09-Apr-1939"/>
    <x v="0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n v="1"/>
    <n v="0"/>
    <b v="0"/>
    <s v="AU"/>
    <s v="AUD"/>
    <n v="1420178188"/>
    <n v="1418709388"/>
    <b v="0"/>
    <n v="95"/>
    <b v="1"/>
    <s v="theater/plays"/>
    <n v="119"/>
    <n v="125.05"/>
    <s v="03-Nov-1938"/>
    <x v="2"/>
    <x v="1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n v="1"/>
    <n v="0"/>
    <b v="0"/>
    <s v="GB"/>
    <s v="GBP"/>
    <n v="1404671466"/>
    <n v="1402079466"/>
    <b v="0"/>
    <n v="80"/>
    <b v="1"/>
    <s v="theater/plays"/>
    <n v="138"/>
    <n v="51.88"/>
    <s v="20-May-1938"/>
    <x v="2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n v="1"/>
    <n v="0"/>
    <b v="0"/>
    <s v="US"/>
    <s v="USD"/>
    <n v="1404403381"/>
    <n v="1401811381"/>
    <b v="0"/>
    <n v="133"/>
    <b v="1"/>
    <s v="theater/plays"/>
    <n v="160"/>
    <n v="40.29"/>
    <s v="18-May-1938"/>
    <x v="2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"/>
    <n v="0"/>
    <b v="0"/>
    <s v="US"/>
    <s v="USD"/>
    <n v="1466014499"/>
    <n v="1463422499"/>
    <b v="0"/>
    <n v="44"/>
    <b v="1"/>
    <s v="theater/plays"/>
    <n v="114"/>
    <n v="64.91"/>
    <s v="24-Jan-1940"/>
    <x v="1"/>
    <x v="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"/>
    <n v="0"/>
    <b v="0"/>
    <s v="US"/>
    <s v="USD"/>
    <n v="1454431080"/>
    <n v="1451839080"/>
    <b v="0"/>
    <n v="30"/>
    <b v="1"/>
    <s v="theater/plays"/>
    <n v="101"/>
    <n v="55.33"/>
    <s v="30-Sep-1939"/>
    <x v="0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"/>
    <n v="0"/>
    <b v="0"/>
    <s v="US"/>
    <s v="USD"/>
    <n v="1433314740"/>
    <n v="1430600401"/>
    <b v="0"/>
    <n v="56"/>
    <b v="1"/>
    <s v="theater/plays"/>
    <n v="155"/>
    <n v="83.14"/>
    <s v="02-Mar-1939"/>
    <x v="0"/>
    <x v="5"/>
    <x v="1"/>
  </r>
  <r>
    <n v="3487"/>
    <s v="Jericho Creek"/>
    <s v="Jericho Creek is an original production by Fledgling Theatre Company which will be performed at The Cockpit Theatre in July 2015"/>
    <n v="2000"/>
    <n v="2555"/>
    <x v="0"/>
    <n v="1"/>
    <n v="0"/>
    <b v="0"/>
    <s v="GB"/>
    <s v="GBP"/>
    <n v="1435185252"/>
    <n v="1432593252"/>
    <b v="0"/>
    <n v="66"/>
    <b v="1"/>
    <s v="theater/plays"/>
    <n v="128"/>
    <n v="38.71"/>
    <s v="21-Mar-1939"/>
    <x v="0"/>
    <x v="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"/>
    <n v="0"/>
    <b v="0"/>
    <s v="US"/>
    <s v="USD"/>
    <n v="1429286400"/>
    <n v="1427221560"/>
    <b v="0"/>
    <n v="29"/>
    <b v="1"/>
    <s v="theater/plays"/>
    <n v="121"/>
    <n v="125.38"/>
    <s v="27-Jan-1939"/>
    <x v="0"/>
    <x v="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"/>
    <n v="0"/>
    <b v="0"/>
    <s v="GB"/>
    <s v="GBP"/>
    <n v="1400965200"/>
    <n v="1398352531"/>
    <b v="0"/>
    <n v="72"/>
    <b v="1"/>
    <s v="theater/plays"/>
    <n v="113"/>
    <n v="78.260000000000005"/>
    <s v="13-Apr-1938"/>
    <x v="2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"/>
    <n v="0"/>
    <b v="0"/>
    <s v="US"/>
    <s v="USD"/>
    <n v="1460574924"/>
    <n v="1457982924"/>
    <b v="0"/>
    <n v="27"/>
    <b v="1"/>
    <s v="theater/plays"/>
    <n v="128"/>
    <n v="47.22"/>
    <s v="30-Nov-1939"/>
    <x v="0"/>
    <x v="1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"/>
    <n v="0"/>
    <b v="0"/>
    <s v="US"/>
    <s v="USD"/>
    <n v="1431928784"/>
    <n v="1430114384"/>
    <b v="0"/>
    <n v="10"/>
    <b v="1"/>
    <s v="theater/plays"/>
    <n v="158"/>
    <n v="79.099999999999994"/>
    <s v="25-Feb-1939"/>
    <x v="0"/>
    <x v="7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"/>
    <n v="0"/>
    <b v="0"/>
    <s v="US"/>
    <s v="USD"/>
    <n v="1445818397"/>
    <n v="1442794397"/>
    <b v="0"/>
    <n v="35"/>
    <b v="1"/>
    <s v="theater/plays"/>
    <n v="105"/>
    <n v="114.29"/>
    <s v="01-Jul-1939"/>
    <x v="0"/>
    <x v="1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n v="0"/>
    <b v="0"/>
    <s v="US"/>
    <s v="USD"/>
    <n v="1408252260"/>
    <n v="1406580436"/>
    <b v="0"/>
    <n v="29"/>
    <b v="1"/>
    <s v="theater/plays"/>
    <n v="100"/>
    <n v="51.72"/>
    <s v="04-Jul-1938"/>
    <x v="2"/>
    <x v="1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n v="0"/>
    <b v="0"/>
    <s v="US"/>
    <s v="USD"/>
    <n v="1480140000"/>
    <n v="1479186575"/>
    <b v="0"/>
    <n v="13"/>
    <b v="1"/>
    <s v="theater/plays"/>
    <n v="100"/>
    <n v="30.77"/>
    <s v="29-Jun-1940"/>
    <x v="1"/>
    <x v="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"/>
    <n v="0"/>
    <b v="0"/>
    <s v="CA"/>
    <s v="CAD"/>
    <n v="1414862280"/>
    <n v="1412360309"/>
    <b v="0"/>
    <n v="72"/>
    <b v="1"/>
    <s v="theater/plays"/>
    <n v="107"/>
    <n v="74.209999999999994"/>
    <s v="31-Aug-1938"/>
    <x v="2"/>
    <x v="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"/>
    <n v="0"/>
    <b v="0"/>
    <s v="US"/>
    <s v="USD"/>
    <n v="1473625166"/>
    <n v="1470169166"/>
    <b v="0"/>
    <n v="78"/>
    <b v="1"/>
    <s v="theater/plays"/>
    <n v="124"/>
    <n v="47.85"/>
    <s v="31-Mar-1940"/>
    <x v="1"/>
    <x v="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"/>
    <n v="0"/>
    <b v="0"/>
    <s v="US"/>
    <s v="USD"/>
    <n v="1464904800"/>
    <n v="1463852904"/>
    <b v="0"/>
    <n v="49"/>
    <b v="1"/>
    <s v="theater/plays"/>
    <n v="109"/>
    <n v="34.409999999999997"/>
    <s v="28-Jan-1940"/>
    <x v="1"/>
    <x v="9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"/>
    <n v="0"/>
    <b v="0"/>
    <s v="CA"/>
    <s v="CAD"/>
    <n v="1464471840"/>
    <n v="1459309704"/>
    <b v="0"/>
    <n v="42"/>
    <b v="1"/>
    <s v="theater/plays"/>
    <n v="102"/>
    <n v="40.24"/>
    <s v="14-Dec-1939"/>
    <x v="0"/>
    <x v="8"/>
    <x v="1"/>
  </r>
  <r>
    <n v="3499"/>
    <s v="Fefu and Her Friends"/>
    <s v="Figure 8 Troupe's debut performance! A stunning piece of theatre written by premier female playwright Maria Irene Fornes."/>
    <n v="2000"/>
    <n v="2110"/>
    <x v="0"/>
    <n v="1"/>
    <n v="0"/>
    <b v="0"/>
    <s v="US"/>
    <s v="USD"/>
    <n v="1435733940"/>
    <n v="1431046325"/>
    <b v="0"/>
    <n v="35"/>
    <b v="1"/>
    <s v="theater/plays"/>
    <n v="106"/>
    <n v="60.29"/>
    <s v="06-Mar-1939"/>
    <x v="0"/>
    <x v="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"/>
    <n v="0"/>
    <b v="0"/>
    <s v="US"/>
    <s v="USD"/>
    <n v="1457326740"/>
    <n v="1455919438"/>
    <b v="0"/>
    <n v="42"/>
    <b v="1"/>
    <s v="theater/plays"/>
    <n v="106"/>
    <n v="25.31"/>
    <s v="10-Nov-1939"/>
    <x v="0"/>
    <x v="1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"/>
    <n v="0"/>
    <b v="0"/>
    <s v="GB"/>
    <s v="GBP"/>
    <n v="1441995595"/>
    <n v="1439835595"/>
    <b v="0"/>
    <n v="42"/>
    <b v="1"/>
    <s v="theater/plays"/>
    <n v="101"/>
    <n v="35.950000000000003"/>
    <s v="02-Jun-1939"/>
    <x v="0"/>
    <x v="3"/>
    <x v="1"/>
  </r>
  <r>
    <n v="3502"/>
    <s v="Dickhead"/>
    <s v="Dickhead is a play about one man's struggle with the dicks in his head. If you want to know more stop being a twat and put out...please"/>
    <n v="4000"/>
    <n v="4216"/>
    <x v="0"/>
    <n v="1"/>
    <n v="0"/>
    <b v="0"/>
    <s v="US"/>
    <s v="USD"/>
    <n v="1458100740"/>
    <n v="1456862924"/>
    <b v="0"/>
    <n v="31"/>
    <b v="1"/>
    <s v="theater/plays"/>
    <n v="105"/>
    <n v="136"/>
    <s v="19-Nov-1939"/>
    <x v="0"/>
    <x v="11"/>
    <x v="1"/>
  </r>
  <r>
    <n v="3503"/>
    <s v="Tarantella"/>
    <s v="A group of Sicilian immigrants in New York struggle to deal with conflict from both within the family and from without."/>
    <n v="2500"/>
    <n v="2689"/>
    <x v="0"/>
    <n v="1"/>
    <n v="0"/>
    <b v="0"/>
    <s v="GB"/>
    <s v="GBP"/>
    <n v="1469359728"/>
    <n v="1466767728"/>
    <b v="0"/>
    <n v="38"/>
    <b v="1"/>
    <s v="theater/plays"/>
    <n v="108"/>
    <n v="70.760000000000005"/>
    <s v="26-Feb-1940"/>
    <x v="1"/>
    <x v="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n v="0"/>
    <b v="0"/>
    <s v="US"/>
    <s v="USD"/>
    <n v="1447959491"/>
    <n v="1445363891"/>
    <b v="0"/>
    <n v="8"/>
    <b v="1"/>
    <s v="theater/plays"/>
    <n v="100"/>
    <n v="125"/>
    <s v="27-Jul-1939"/>
    <x v="0"/>
    <x v="1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"/>
    <n v="0"/>
    <b v="0"/>
    <s v="US"/>
    <s v="USD"/>
    <n v="1399953600"/>
    <n v="1398983245"/>
    <b v="0"/>
    <n v="39"/>
    <b v="1"/>
    <s v="theater/plays"/>
    <n v="104"/>
    <n v="66.510000000000005"/>
    <s v="19-Apr-1938"/>
    <x v="2"/>
    <x v="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"/>
    <n v="0"/>
    <b v="0"/>
    <s v="US"/>
    <s v="USD"/>
    <n v="1408815440"/>
    <n v="1404927440"/>
    <b v="0"/>
    <n v="29"/>
    <b v="1"/>
    <s v="theater/plays"/>
    <n v="102"/>
    <n v="105"/>
    <s v="18-Jun-1938"/>
    <x v="2"/>
    <x v="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n v="1"/>
    <n v="0"/>
    <b v="0"/>
    <s v="US"/>
    <s v="USD"/>
    <n v="1464732537"/>
    <n v="1462140537"/>
    <b v="0"/>
    <n v="72"/>
    <b v="1"/>
    <s v="theater/plays"/>
    <n v="104"/>
    <n v="145"/>
    <s v="11-Jan-1940"/>
    <x v="1"/>
    <x v="9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n v="1"/>
    <n v="0"/>
    <b v="0"/>
    <s v="GB"/>
    <s v="GBP"/>
    <n v="1462914000"/>
    <n v="1460914253"/>
    <b v="0"/>
    <n v="15"/>
    <b v="1"/>
    <s v="theater/plays"/>
    <n v="180"/>
    <n v="12"/>
    <s v="30-Dec-1939"/>
    <x v="0"/>
    <x v="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"/>
    <n v="0"/>
    <b v="0"/>
    <s v="US"/>
    <s v="USD"/>
    <n v="1416545700"/>
    <n v="1415392666"/>
    <b v="0"/>
    <n v="33"/>
    <b v="1"/>
    <s v="theater/plays"/>
    <n v="106"/>
    <n v="96.67"/>
    <s v="30-Sep-1938"/>
    <x v="2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"/>
    <n v="0"/>
    <b v="0"/>
    <s v="US"/>
    <s v="USD"/>
    <n v="1404312846"/>
    <n v="1402584846"/>
    <b v="0"/>
    <n v="15"/>
    <b v="1"/>
    <s v="theater/plays"/>
    <n v="101"/>
    <n v="60.33"/>
    <s v="25-May-1938"/>
    <x v="2"/>
    <x v="6"/>
    <x v="1"/>
  </r>
  <r>
    <n v="3511"/>
    <s v="Silent Planet"/>
    <s v="The world premiere of the first full-length play by Eve Leigh, at the intimate Finborough Theatre in London."/>
    <n v="1500"/>
    <n v="1518"/>
    <x v="0"/>
    <n v="1"/>
    <n v="0"/>
    <b v="0"/>
    <s v="GB"/>
    <s v="GBP"/>
    <n v="1415385000"/>
    <n v="1413406695"/>
    <b v="0"/>
    <n v="19"/>
    <b v="1"/>
    <s v="theater/plays"/>
    <n v="101"/>
    <n v="79.89"/>
    <s v="11-Sep-1938"/>
    <x v="2"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n v="0"/>
    <b v="0"/>
    <s v="GB"/>
    <s v="GBP"/>
    <n v="1429789992"/>
    <n v="1424609592"/>
    <b v="0"/>
    <n v="17"/>
    <b v="1"/>
    <s v="theater/plays"/>
    <n v="100"/>
    <n v="58.82"/>
    <s v="01-Jan-1939"/>
    <x v="0"/>
    <x v="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"/>
    <n v="0"/>
    <b v="0"/>
    <s v="US"/>
    <s v="USD"/>
    <n v="1401857940"/>
    <n v="1400725112"/>
    <b v="0"/>
    <n v="44"/>
    <b v="1"/>
    <s v="theater/plays"/>
    <n v="118"/>
    <n v="75.34"/>
    <s v="07-May-1938"/>
    <x v="2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"/>
    <n v="0"/>
    <b v="0"/>
    <s v="US"/>
    <s v="USD"/>
    <n v="1422853140"/>
    <n v="1421439552"/>
    <b v="0"/>
    <n v="10"/>
    <b v="1"/>
    <s v="theater/plays"/>
    <n v="110"/>
    <n v="55"/>
    <s v="30-Nov-1938"/>
    <x v="2"/>
    <x v="1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n v="1"/>
    <n v="0"/>
    <b v="0"/>
    <s v="US"/>
    <s v="USD"/>
    <n v="1433097171"/>
    <n v="1430505171"/>
    <b v="0"/>
    <n v="46"/>
    <b v="1"/>
    <s v="theater/plays"/>
    <n v="103"/>
    <n v="66.959999999999994"/>
    <s v="01-Mar-1939"/>
    <x v="0"/>
    <x v="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n v="0"/>
    <b v="0"/>
    <s v="US"/>
    <s v="USD"/>
    <n v="1410145200"/>
    <n v="1407197670"/>
    <b v="0"/>
    <n v="11"/>
    <b v="1"/>
    <s v="theater/plays"/>
    <n v="100"/>
    <n v="227.27"/>
    <s v="10-Jul-1938"/>
    <x v="2"/>
    <x v="1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n v="0"/>
    <b v="0"/>
    <s v="GB"/>
    <s v="GBP"/>
    <n v="1404471600"/>
    <n v="1401910634"/>
    <b v="0"/>
    <n v="13"/>
    <b v="1"/>
    <s v="theater/plays"/>
    <n v="100"/>
    <n v="307.69"/>
    <s v="19-May-1938"/>
    <x v="2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n v="1"/>
    <n v="0"/>
    <b v="0"/>
    <s v="US"/>
    <s v="USD"/>
    <n v="1412259660"/>
    <n v="1410461299"/>
    <b v="0"/>
    <n v="33"/>
    <b v="1"/>
    <s v="theater/plays"/>
    <n v="110"/>
    <n v="50.02"/>
    <s v="12-Aug-1938"/>
    <x v="2"/>
    <x v="4"/>
    <x v="1"/>
  </r>
  <r>
    <n v="3519"/>
    <s v="Bookstory"/>
    <s v="Bookstory is a tiny puppet musical with some very big ideas that tells the story of the story in the digital age"/>
    <n v="2000"/>
    <n v="2027"/>
    <x v="0"/>
    <n v="1"/>
    <n v="0"/>
    <b v="0"/>
    <s v="GB"/>
    <s v="GBP"/>
    <n v="1425478950"/>
    <n v="1422886950"/>
    <b v="0"/>
    <n v="28"/>
    <b v="1"/>
    <s v="theater/plays"/>
    <n v="101"/>
    <n v="72.39"/>
    <s v="14-Dec-1938"/>
    <x v="2"/>
    <x v="8"/>
    <x v="1"/>
  </r>
  <r>
    <n v="3520"/>
    <s v="Protocols"/>
    <s v="Help us to bring &quot;Protocols&quot; at the 2015 Camden Fringe. The most controversial play of the year."/>
    <n v="2000"/>
    <n v="2015"/>
    <x v="0"/>
    <n v="1"/>
    <n v="0"/>
    <b v="0"/>
    <s v="GB"/>
    <s v="GBP"/>
    <n v="1441547220"/>
    <n v="1439322412"/>
    <b v="0"/>
    <n v="21"/>
    <b v="1"/>
    <s v="theater/plays"/>
    <n v="101"/>
    <n v="95.95"/>
    <s v="28-May-1939"/>
    <x v="0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"/>
    <n v="0"/>
    <b v="0"/>
    <s v="US"/>
    <s v="USD"/>
    <n v="1411980020"/>
    <n v="1409388020"/>
    <b v="0"/>
    <n v="13"/>
    <b v="1"/>
    <s v="theater/plays"/>
    <n v="169"/>
    <n v="45.62"/>
    <s v="01-Aug-1938"/>
    <x v="2"/>
    <x v="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n v="0"/>
    <b v="0"/>
    <s v="GB"/>
    <s v="GBP"/>
    <n v="1442311560"/>
    <n v="1439924246"/>
    <b v="0"/>
    <n v="34"/>
    <b v="1"/>
    <s v="theater/plays"/>
    <n v="100"/>
    <n v="41.03"/>
    <s v="03-Jun-1939"/>
    <x v="0"/>
    <x v="3"/>
    <x v="1"/>
  </r>
  <r>
    <n v="3523"/>
    <s v="Magnificence"/>
    <s v="An old play about our world. Set in 1970s England, Magnificence is a gut-wrenching story of radicalisation, idealism and pity."/>
    <n v="4000"/>
    <n v="4546"/>
    <x v="0"/>
    <n v="1"/>
    <n v="0"/>
    <b v="0"/>
    <s v="GB"/>
    <s v="GBP"/>
    <n v="1474844400"/>
    <n v="1469871148"/>
    <b v="0"/>
    <n v="80"/>
    <b v="1"/>
    <s v="theater/plays"/>
    <n v="114"/>
    <n v="56.83"/>
    <s v="28-Mar-1940"/>
    <x v="1"/>
    <x v="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n v="1"/>
    <n v="0"/>
    <b v="0"/>
    <s v="US"/>
    <s v="USD"/>
    <n v="1410580800"/>
    <n v="1409336373"/>
    <b v="0"/>
    <n v="74"/>
    <b v="1"/>
    <s v="theater/plays"/>
    <n v="102"/>
    <n v="137.24"/>
    <s v="01-Aug-1938"/>
    <x v="2"/>
    <x v="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"/>
    <n v="0"/>
    <b v="0"/>
    <s v="US"/>
    <s v="USD"/>
    <n v="1439136000"/>
    <n v="1438188106"/>
    <b v="0"/>
    <n v="7"/>
    <b v="1"/>
    <s v="theater/plays"/>
    <n v="106"/>
    <n v="75.709999999999994"/>
    <s v="16-May-1939"/>
    <x v="0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"/>
    <n v="0"/>
    <b v="0"/>
    <s v="US"/>
    <s v="USD"/>
    <n v="1461823140"/>
    <n v="1459411371"/>
    <b v="0"/>
    <n v="34"/>
    <b v="1"/>
    <s v="theater/plays"/>
    <n v="102"/>
    <n v="99"/>
    <s v="15-Dec-1939"/>
    <x v="0"/>
    <x v="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"/>
    <n v="0"/>
    <b v="0"/>
    <s v="US"/>
    <s v="USD"/>
    <n v="1436587140"/>
    <n v="1434069205"/>
    <b v="0"/>
    <n v="86"/>
    <b v="1"/>
    <s v="theater/plays"/>
    <n v="117"/>
    <n v="81.569999999999993"/>
    <s v="05-Apr-1939"/>
    <x v="0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"/>
    <n v="0"/>
    <b v="0"/>
    <s v="GB"/>
    <s v="GBP"/>
    <n v="1484740918"/>
    <n v="1483012918"/>
    <b v="0"/>
    <n v="37"/>
    <b v="1"/>
    <s v="theater/plays"/>
    <n v="101"/>
    <n v="45.11"/>
    <s v="07-Aug-1940"/>
    <x v="1"/>
    <x v="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"/>
    <n v="0"/>
    <b v="0"/>
    <s v="US"/>
    <s v="USD"/>
    <n v="1436749200"/>
    <n v="1434997018"/>
    <b v="0"/>
    <n v="18"/>
    <b v="1"/>
    <s v="theater/plays"/>
    <n v="132"/>
    <n v="36.67"/>
    <s v="14-Apr-1939"/>
    <x v="0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n v="0"/>
    <b v="0"/>
    <s v="GB"/>
    <s v="GBP"/>
    <n v="1460318400"/>
    <n v="1457881057"/>
    <b v="0"/>
    <n v="22"/>
    <b v="1"/>
    <s v="theater/plays"/>
    <n v="100"/>
    <n v="125"/>
    <s v="29-Nov-1939"/>
    <x v="0"/>
    <x v="11"/>
    <x v="1"/>
  </r>
  <r>
    <n v="3531"/>
    <s v="The Reinvention of Lily Johnson"/>
    <s v="A political comedy for a crazy election year"/>
    <n v="1000"/>
    <n v="1280"/>
    <x v="0"/>
    <n v="1"/>
    <n v="0"/>
    <b v="0"/>
    <s v="US"/>
    <s v="USD"/>
    <n v="1467301334"/>
    <n v="1464709334"/>
    <b v="0"/>
    <n v="26"/>
    <b v="1"/>
    <s v="theater/plays"/>
    <n v="128"/>
    <n v="49.23"/>
    <s v="06-Feb-1940"/>
    <x v="1"/>
    <x v="7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"/>
    <n v="0"/>
    <b v="0"/>
    <s v="US"/>
    <s v="USD"/>
    <n v="1411012740"/>
    <n v="1409667827"/>
    <b v="0"/>
    <n v="27"/>
    <b v="1"/>
    <s v="theater/plays"/>
    <n v="119"/>
    <n v="42.3"/>
    <s v="04-Aug-1938"/>
    <x v="2"/>
    <x v="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"/>
    <n v="0"/>
    <b v="0"/>
    <s v="US"/>
    <s v="USD"/>
    <n v="1447269367"/>
    <n v="1444673767"/>
    <b v="0"/>
    <n v="8"/>
    <b v="1"/>
    <s v="theater/plays"/>
    <n v="126"/>
    <n v="78.88"/>
    <s v="20-Jul-1939"/>
    <x v="0"/>
    <x v="10"/>
    <x v="1"/>
  </r>
  <r>
    <n v="3534"/>
    <s v="Night of Ashes"/>
    <s v="A Theatrical Prequel to Hell's Rebels, the current Pathfinder Adventure Path from Paizo Publishing"/>
    <n v="5000"/>
    <n v="7810"/>
    <x v="0"/>
    <n v="1"/>
    <n v="0"/>
    <b v="0"/>
    <s v="US"/>
    <s v="USD"/>
    <n v="1443711623"/>
    <n v="1440687623"/>
    <b v="0"/>
    <n v="204"/>
    <b v="1"/>
    <s v="theater/plays"/>
    <n v="156"/>
    <n v="38.28"/>
    <s v="10-Jun-1939"/>
    <x v="0"/>
    <x v="3"/>
    <x v="1"/>
  </r>
  <r>
    <n v="3535"/>
    <s v="Twelve Angry Women"/>
    <s v="On the 60th anniversary of Twelve Angry Men, 12 female writers create 12 short pieces about what makes them angry."/>
    <n v="2000"/>
    <n v="2063"/>
    <x v="0"/>
    <n v="1"/>
    <n v="0"/>
    <b v="0"/>
    <s v="GB"/>
    <s v="GBP"/>
    <n v="1443808800"/>
    <n v="1441120910"/>
    <b v="0"/>
    <n v="46"/>
    <b v="1"/>
    <s v="theater/plays"/>
    <n v="103"/>
    <n v="44.85"/>
    <s v="15-Jun-1939"/>
    <x v="0"/>
    <x v="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"/>
    <n v="0"/>
    <b v="0"/>
    <s v="GB"/>
    <s v="GBP"/>
    <n v="1450612740"/>
    <n v="1448040425"/>
    <b v="0"/>
    <n v="17"/>
    <b v="1"/>
    <s v="theater/plays"/>
    <n v="153"/>
    <n v="13.53"/>
    <s v="23-Aug-1939"/>
    <x v="0"/>
    <x v="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"/>
    <n v="0"/>
    <b v="0"/>
    <s v="CA"/>
    <s v="CAD"/>
    <n v="1416211140"/>
    <n v="1413016216"/>
    <b v="0"/>
    <n v="28"/>
    <b v="1"/>
    <s v="theater/plays"/>
    <n v="180"/>
    <n v="43.5"/>
    <s v="07-Sep-1938"/>
    <x v="2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"/>
    <n v="0"/>
    <b v="0"/>
    <s v="GB"/>
    <s v="GBP"/>
    <n v="1471428340"/>
    <n v="1469009140"/>
    <b v="0"/>
    <n v="83"/>
    <b v="1"/>
    <s v="theater/plays"/>
    <n v="128"/>
    <n v="30.95"/>
    <s v="20-Mar-1940"/>
    <x v="1"/>
    <x v="5"/>
    <x v="1"/>
  </r>
  <r>
    <n v="3539"/>
    <s v="Chokehold"/>
    <s v="A searing new play that takes  an unflinching look at the terrible costs of police shootings in the African American community."/>
    <n v="600"/>
    <n v="718"/>
    <x v="0"/>
    <n v="1"/>
    <n v="0"/>
    <b v="0"/>
    <s v="US"/>
    <s v="USD"/>
    <n v="1473358122"/>
    <n v="1471543722"/>
    <b v="0"/>
    <n v="13"/>
    <b v="1"/>
    <s v="theater/plays"/>
    <n v="120"/>
    <n v="55.23"/>
    <s v="14-Apr-1940"/>
    <x v="1"/>
    <x v="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"/>
    <n v="0"/>
    <b v="0"/>
    <s v="GB"/>
    <s v="GBP"/>
    <n v="1466899491"/>
    <n v="1464307491"/>
    <b v="0"/>
    <n v="8"/>
    <b v="1"/>
    <s v="theater/plays"/>
    <n v="123"/>
    <n v="46.13"/>
    <s v="02-Feb-1940"/>
    <x v="1"/>
    <x v="7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"/>
    <n v="0"/>
    <b v="0"/>
    <s v="GB"/>
    <s v="GBP"/>
    <n v="1441042275"/>
    <n v="1438882275"/>
    <b v="0"/>
    <n v="32"/>
    <b v="1"/>
    <s v="theater/plays"/>
    <n v="105"/>
    <n v="39.380000000000003"/>
    <s v="23-May-1939"/>
    <x v="0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n v="1"/>
    <n v="0"/>
    <b v="0"/>
    <s v="US"/>
    <s v="USD"/>
    <n v="1410099822"/>
    <n v="1404915822"/>
    <b v="0"/>
    <n v="85"/>
    <b v="1"/>
    <s v="theater/plays"/>
    <n v="102"/>
    <n v="66.150000000000006"/>
    <s v="18-Jun-1938"/>
    <x v="2"/>
    <x v="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"/>
    <n v="0"/>
    <b v="0"/>
    <s v="DE"/>
    <s v="EUR"/>
    <n v="1435255659"/>
    <n v="1432663659"/>
    <b v="0"/>
    <n v="29"/>
    <b v="1"/>
    <s v="theater/plays"/>
    <n v="105"/>
    <n v="54.14"/>
    <s v="22-Mar-1939"/>
    <x v="0"/>
    <x v="5"/>
    <x v="1"/>
  </r>
  <r>
    <n v="3544"/>
    <s v="Gruoch, or Lady Macbeth"/>
    <s v="Death &amp; Pretzels presents the world premiere of Paul Pasulka's Gruoch, or Lady Macbeth"/>
    <n v="2500"/>
    <n v="2500"/>
    <x v="0"/>
    <n v="1"/>
    <n v="0"/>
    <b v="0"/>
    <s v="US"/>
    <s v="USD"/>
    <n v="1425758257"/>
    <n v="1423166257"/>
    <b v="0"/>
    <n v="24"/>
    <b v="1"/>
    <s v="theater/plays"/>
    <n v="100"/>
    <n v="104.17"/>
    <s v="17-Dec-1938"/>
    <x v="2"/>
    <x v="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"/>
    <n v="0"/>
    <b v="0"/>
    <s v="US"/>
    <s v="USD"/>
    <n v="1428780159"/>
    <n v="1426188159"/>
    <b v="0"/>
    <n v="8"/>
    <b v="1"/>
    <s v="theater/plays"/>
    <n v="100"/>
    <n v="31.38"/>
    <s v="16-Jan-1939"/>
    <x v="0"/>
    <x v="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"/>
    <n v="0"/>
    <b v="0"/>
    <s v="US"/>
    <s v="USD"/>
    <n v="1427860740"/>
    <n v="1426002684"/>
    <b v="0"/>
    <n v="19"/>
    <b v="1"/>
    <s v="theater/plays"/>
    <n v="102"/>
    <n v="59.21"/>
    <s v="15-Jan-1939"/>
    <x v="0"/>
    <x v="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"/>
    <n v="0"/>
    <b v="0"/>
    <s v="US"/>
    <s v="USD"/>
    <n v="1463198340"/>
    <n v="1461117201"/>
    <b v="0"/>
    <n v="336"/>
    <b v="1"/>
    <s v="theater/plays"/>
    <n v="114"/>
    <n v="119.18"/>
    <s v="01-Jan-1940"/>
    <x v="1"/>
    <x v="9"/>
    <x v="1"/>
  </r>
  <r>
    <n v="3548"/>
    <s v="THE UNDERSTUDY @ WORKING STAGE"/>
    <s v="We're putting together a production of THE UNDERSTUDY by Theresa Rebeck and hope you'll help us share this story."/>
    <n v="2100"/>
    <n v="2140"/>
    <x v="0"/>
    <n v="1"/>
    <n v="0"/>
    <b v="0"/>
    <s v="US"/>
    <s v="USD"/>
    <n v="1457139600"/>
    <n v="1455230214"/>
    <b v="0"/>
    <n v="13"/>
    <b v="1"/>
    <s v="theater/plays"/>
    <n v="102"/>
    <n v="164.62"/>
    <s v="03-Nov-1939"/>
    <x v="0"/>
    <x v="11"/>
    <x v="1"/>
  </r>
  <r>
    <n v="3549"/>
    <s v="The Munitionettes"/>
    <s v="Help us bring to life tales of hardship, danger and community of extraordinary women working in WW1 munitions factories."/>
    <n v="1000"/>
    <n v="1020"/>
    <x v="0"/>
    <n v="1"/>
    <n v="0"/>
    <b v="0"/>
    <s v="GB"/>
    <s v="GBP"/>
    <n v="1441358873"/>
    <n v="1438939673"/>
    <b v="0"/>
    <n v="42"/>
    <b v="1"/>
    <s v="theater/plays"/>
    <n v="102"/>
    <n v="24.29"/>
    <s v="24-May-1939"/>
    <x v="0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n v="1"/>
    <n v="0"/>
    <b v="0"/>
    <s v="GB"/>
    <s v="GBP"/>
    <n v="1462224398"/>
    <n v="1459632398"/>
    <b v="0"/>
    <n v="64"/>
    <b v="1"/>
    <s v="theater/plays"/>
    <n v="105"/>
    <n v="40.94"/>
    <s v="17-Dec-1939"/>
    <x v="0"/>
    <x v="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"/>
    <n v="0"/>
    <b v="0"/>
    <s v="US"/>
    <s v="USD"/>
    <n v="1400796420"/>
    <n v="1398342170"/>
    <b v="0"/>
    <n v="25"/>
    <b v="1"/>
    <s v="theater/plays"/>
    <n v="102"/>
    <n v="61.1"/>
    <s v="13-Apr-1938"/>
    <x v="2"/>
    <x v="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n v="0"/>
    <b v="0"/>
    <s v="GB"/>
    <s v="GBP"/>
    <n v="1403964324"/>
    <n v="1401372324"/>
    <b v="0"/>
    <n v="20"/>
    <b v="1"/>
    <s v="theater/plays"/>
    <n v="100"/>
    <n v="38.65"/>
    <s v="13-May-1938"/>
    <x v="2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n v="1"/>
    <n v="0"/>
    <b v="0"/>
    <s v="US"/>
    <s v="USD"/>
    <n v="1439337600"/>
    <n v="1436575280"/>
    <b v="0"/>
    <n v="104"/>
    <b v="1"/>
    <s v="theater/plays"/>
    <n v="106"/>
    <n v="56.2"/>
    <s v="30-Apr-1939"/>
    <x v="0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0"/>
    <n v="1"/>
    <n v="0"/>
    <b v="0"/>
    <s v="US"/>
    <s v="USD"/>
    <n v="1423674000"/>
    <n v="1421025159"/>
    <b v="0"/>
    <n v="53"/>
    <b v="1"/>
    <s v="theater/plays"/>
    <n v="113"/>
    <n v="107"/>
    <s v="26-Nov-1938"/>
    <x v="2"/>
    <x v="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n v="0"/>
    <b v="0"/>
    <s v="IT"/>
    <s v="EUR"/>
    <n v="1479382594"/>
    <n v="1476786994"/>
    <b v="0"/>
    <n v="14"/>
    <b v="1"/>
    <s v="theater/plays"/>
    <n v="100"/>
    <n v="171.43"/>
    <s v="05-Jun-1940"/>
    <x v="1"/>
    <x v="3"/>
    <x v="1"/>
  </r>
  <r>
    <n v="3556"/>
    <s v="Immortal"/>
    <s v="'Immortal', a play about five English Air Bombers in WW2, is an exciting first project for the brand new Production Company, GreanTea."/>
    <n v="2200"/>
    <n v="2210"/>
    <x v="0"/>
    <n v="1"/>
    <n v="0"/>
    <b v="0"/>
    <s v="GB"/>
    <s v="GBP"/>
    <n v="1408289724"/>
    <n v="1403105724"/>
    <b v="0"/>
    <n v="20"/>
    <b v="1"/>
    <s v="theater/plays"/>
    <n v="100"/>
    <n v="110.5"/>
    <s v="31-May-1938"/>
    <x v="2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"/>
    <n v="0"/>
    <b v="0"/>
    <s v="US"/>
    <s v="USD"/>
    <n v="1399271911"/>
    <n v="1396334311"/>
    <b v="0"/>
    <n v="558"/>
    <b v="1"/>
    <s v="theater/plays"/>
    <n v="100"/>
    <n v="179.28"/>
    <s v="24-Mar-1938"/>
    <x v="2"/>
    <x v="5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"/>
    <n v="0"/>
    <b v="0"/>
    <s v="GB"/>
    <s v="GBP"/>
    <n v="1435352400"/>
    <n v="1431718575"/>
    <b v="0"/>
    <n v="22"/>
    <b v="1"/>
    <s v="theater/plays"/>
    <n v="144"/>
    <n v="22.91"/>
    <s v="13-Mar-1939"/>
    <x v="0"/>
    <x v="5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"/>
    <n v="0"/>
    <b v="0"/>
    <s v="AU"/>
    <s v="AUD"/>
    <n v="1438333080"/>
    <n v="1436408308"/>
    <b v="0"/>
    <n v="24"/>
    <b v="1"/>
    <s v="theater/plays"/>
    <n v="104"/>
    <n v="43.13"/>
    <s v="29-Apr-1939"/>
    <x v="0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"/>
    <n v="0"/>
    <b v="0"/>
    <s v="CA"/>
    <s v="CAD"/>
    <n v="1432694700"/>
    <n v="1429651266"/>
    <b v="0"/>
    <n v="74"/>
    <b v="1"/>
    <s v="theater/plays"/>
    <n v="108"/>
    <n v="46.89"/>
    <s v="20-Feb-1939"/>
    <x v="0"/>
    <x v="7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"/>
    <n v="0"/>
    <b v="0"/>
    <s v="US"/>
    <s v="USD"/>
    <n v="1438799760"/>
    <n v="1437236378"/>
    <b v="0"/>
    <n v="54"/>
    <b v="1"/>
    <s v="theater/plays"/>
    <n v="102"/>
    <n v="47.41"/>
    <s v="07-May-1939"/>
    <x v="0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"/>
    <n v="0"/>
    <b v="0"/>
    <s v="GB"/>
    <s v="GBP"/>
    <n v="1457906400"/>
    <n v="1457115427"/>
    <b v="0"/>
    <n v="31"/>
    <b v="1"/>
    <s v="theater/plays"/>
    <n v="149"/>
    <n v="15.13"/>
    <s v="22-Nov-1939"/>
    <x v="0"/>
    <x v="1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"/>
    <n v="0"/>
    <b v="0"/>
    <s v="GB"/>
    <s v="GBP"/>
    <n v="1470078000"/>
    <n v="1467648456"/>
    <b v="0"/>
    <n v="25"/>
    <b v="1"/>
    <s v="theater/plays"/>
    <n v="105"/>
    <n v="21.1"/>
    <s v="06-Mar-1940"/>
    <x v="1"/>
    <x v="5"/>
    <x v="1"/>
  </r>
  <r>
    <n v="3564"/>
    <s v="The Pillowman Aberdeen"/>
    <s v="Multi Award-Winng play THE PILLOWMAN coming to the Arts Centre Theatre, Aberdeen"/>
    <n v="1000"/>
    <n v="1005"/>
    <x v="0"/>
    <n v="1"/>
    <n v="0"/>
    <b v="0"/>
    <s v="GB"/>
    <s v="GBP"/>
    <n v="1444060800"/>
    <n v="1440082649"/>
    <b v="0"/>
    <n v="17"/>
    <b v="1"/>
    <s v="theater/plays"/>
    <n v="101"/>
    <n v="59.12"/>
    <s v="04-Jun-1939"/>
    <x v="0"/>
    <x v="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"/>
    <n v="0"/>
    <b v="0"/>
    <s v="US"/>
    <s v="USD"/>
    <n v="1420048208"/>
    <n v="1417456208"/>
    <b v="0"/>
    <n v="12"/>
    <b v="1"/>
    <s v="theater/plays"/>
    <n v="131"/>
    <n v="97.92"/>
    <s v="21-Oct-1938"/>
    <x v="2"/>
    <x v="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"/>
    <n v="0"/>
    <b v="0"/>
    <s v="GB"/>
    <s v="GBP"/>
    <n v="1422015083"/>
    <n v="1419423083"/>
    <b v="0"/>
    <n v="38"/>
    <b v="1"/>
    <s v="theater/plays"/>
    <n v="105"/>
    <n v="55.13"/>
    <s v="10-Nov-1938"/>
    <x v="2"/>
    <x v="1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"/>
    <n v="0"/>
    <b v="0"/>
    <s v="GB"/>
    <s v="GBP"/>
    <n v="1433964444"/>
    <n v="1431372444"/>
    <b v="0"/>
    <n v="41"/>
    <b v="1"/>
    <s v="theater/plays"/>
    <n v="109"/>
    <n v="26.54"/>
    <s v="09-Mar-1939"/>
    <x v="0"/>
    <x v="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"/>
    <n v="0"/>
    <b v="0"/>
    <s v="US"/>
    <s v="USD"/>
    <n v="1410975994"/>
    <n v="1408383994"/>
    <b v="0"/>
    <n v="19"/>
    <b v="1"/>
    <s v="theater/plays"/>
    <n v="111"/>
    <n v="58.42"/>
    <s v="22-Jul-1938"/>
    <x v="2"/>
    <x v="1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"/>
    <n v="0"/>
    <b v="0"/>
    <s v="US"/>
    <s v="USD"/>
    <n v="1420734696"/>
    <n v="1418142696"/>
    <b v="0"/>
    <n v="41"/>
    <b v="1"/>
    <s v="theater/plays"/>
    <n v="100"/>
    <n v="122.54"/>
    <s v="28-Oct-1938"/>
    <x v="2"/>
    <x v="2"/>
    <x v="1"/>
  </r>
  <r>
    <n v="3570"/>
    <s v="The Lower Depths"/>
    <s v="Theatre Machine presents an all-new adaptation of Maxim Gorky's classic of Russian theatre, The Lower Depths."/>
    <n v="2000"/>
    <n v="2287"/>
    <x v="0"/>
    <n v="1"/>
    <n v="0"/>
    <b v="0"/>
    <s v="US"/>
    <s v="USD"/>
    <n v="1420009200"/>
    <n v="1417593483"/>
    <b v="0"/>
    <n v="26"/>
    <b v="1"/>
    <s v="theater/plays"/>
    <n v="114"/>
    <n v="87.96"/>
    <s v="22-Oct-1938"/>
    <x v="2"/>
    <x v="2"/>
    <x v="1"/>
  </r>
  <r>
    <n v="3571"/>
    <s v="Cans at Theatre503"/>
    <s v="Support Kuleshovâ€™s first full length production; help to build the set and bring a fierce and important new play to life"/>
    <n v="1500"/>
    <n v="1831"/>
    <x v="0"/>
    <n v="1"/>
    <n v="0"/>
    <b v="0"/>
    <s v="GB"/>
    <s v="GBP"/>
    <n v="1414701413"/>
    <n v="1412109413"/>
    <b v="0"/>
    <n v="25"/>
    <b v="1"/>
    <s v="theater/plays"/>
    <n v="122"/>
    <n v="73.239999999999995"/>
    <s v="29-Aug-1938"/>
    <x v="2"/>
    <x v="4"/>
    <x v="1"/>
  </r>
  <r>
    <n v="3572"/>
    <s v="Monster"/>
    <s v="A darkly comic one woman show by Abram Rooney as part of The Camden Fringe 2015."/>
    <n v="500"/>
    <n v="500"/>
    <x v="0"/>
    <n v="1"/>
    <n v="0"/>
    <b v="0"/>
    <s v="GB"/>
    <s v="GBP"/>
    <n v="1434894082"/>
    <n v="1432302082"/>
    <b v="0"/>
    <n v="9"/>
    <b v="1"/>
    <s v="theater/plays"/>
    <n v="100"/>
    <n v="55.56"/>
    <s v="19-Mar-1939"/>
    <x v="0"/>
    <x v="5"/>
    <x v="1"/>
  </r>
  <r>
    <n v="3573"/>
    <s v="Licensed To Ill"/>
    <s v="London based theatre makers collaborating to create a new show about the history of HipHop."/>
    <n v="3000"/>
    <n v="3084"/>
    <x v="0"/>
    <n v="1"/>
    <n v="0"/>
    <b v="0"/>
    <s v="GB"/>
    <s v="GBP"/>
    <n v="1415440846"/>
    <n v="1412845246"/>
    <b v="0"/>
    <n v="78"/>
    <b v="1"/>
    <s v="theater/plays"/>
    <n v="103"/>
    <n v="39.54"/>
    <s v="05-Sep-1938"/>
    <x v="2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"/>
    <n v="0"/>
    <b v="0"/>
    <s v="US"/>
    <s v="USD"/>
    <n v="1415921848"/>
    <n v="1413326248"/>
    <b v="0"/>
    <n v="45"/>
    <b v="1"/>
    <s v="theater/plays"/>
    <n v="106"/>
    <n v="136.78"/>
    <s v="10-Sep-1938"/>
    <x v="2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"/>
    <n v="0"/>
    <b v="0"/>
    <s v="US"/>
    <s v="USD"/>
    <n v="1470887940"/>
    <n v="1468176527"/>
    <b v="0"/>
    <n v="102"/>
    <b v="1"/>
    <s v="theater/plays"/>
    <n v="101"/>
    <n v="99.34"/>
    <s v="11-Mar-1940"/>
    <x v="1"/>
    <x v="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n v="0"/>
    <b v="0"/>
    <s v="US"/>
    <s v="USD"/>
    <n v="1480947054"/>
    <n v="1475759454"/>
    <b v="0"/>
    <n v="5"/>
    <b v="1"/>
    <s v="theater/plays"/>
    <n v="100"/>
    <n v="20"/>
    <s v="26-May-1940"/>
    <x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n v="1"/>
    <n v="0"/>
    <b v="0"/>
    <s v="US"/>
    <s v="USD"/>
    <n v="1430029680"/>
    <n v="1427741583"/>
    <b v="0"/>
    <n v="27"/>
    <b v="1"/>
    <s v="theater/plays"/>
    <n v="130"/>
    <n v="28.89"/>
    <s v="01-Feb-1939"/>
    <x v="0"/>
    <x v="7"/>
    <x v="1"/>
  </r>
  <r>
    <n v="3578"/>
    <s v="Home"/>
    <s v="An unsparing, slightly surreal look at the effects of the private rented sector on two young women. Based on real events."/>
    <n v="1500"/>
    <n v="1500.2"/>
    <x v="0"/>
    <n v="1"/>
    <n v="0"/>
    <b v="0"/>
    <s v="GB"/>
    <s v="GBP"/>
    <n v="1462037777"/>
    <n v="1459445777"/>
    <b v="0"/>
    <n v="37"/>
    <b v="1"/>
    <s v="theater/plays"/>
    <n v="100"/>
    <n v="40.549999999999997"/>
    <s v="15-Dec-1939"/>
    <x v="0"/>
    <x v="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n v="0"/>
    <b v="0"/>
    <s v="GB"/>
    <s v="GBP"/>
    <n v="1459444656"/>
    <n v="1456856256"/>
    <b v="0"/>
    <n v="14"/>
    <b v="1"/>
    <s v="theater/plays"/>
    <n v="100"/>
    <n v="35.71"/>
    <s v="19-Nov-1939"/>
    <x v="0"/>
    <x v="11"/>
    <x v="1"/>
  </r>
  <r>
    <n v="3580"/>
    <s v="Annabel Lost"/>
    <s v="Annabel Lost combines visual art and performance poetry to tell the story of two orphaned refugees, Quetzal and Rhime."/>
    <n v="900"/>
    <n v="1025"/>
    <x v="0"/>
    <n v="1"/>
    <n v="0"/>
    <b v="0"/>
    <s v="US"/>
    <s v="USD"/>
    <n v="1425185940"/>
    <n v="1421900022"/>
    <b v="0"/>
    <n v="27"/>
    <b v="1"/>
    <s v="theater/plays"/>
    <n v="114"/>
    <n v="37.96"/>
    <s v="05-Dec-1938"/>
    <x v="2"/>
    <x v="8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n v="0"/>
    <b v="0"/>
    <s v="GB"/>
    <s v="GBP"/>
    <n v="1406719110"/>
    <n v="1405509510"/>
    <b v="0"/>
    <n v="45"/>
    <b v="1"/>
    <s v="theater/plays"/>
    <n v="100"/>
    <n v="33.33"/>
    <s v="24-Jun-1938"/>
    <x v="2"/>
    <x v="3"/>
    <x v="1"/>
  </r>
  <r>
    <n v="3582"/>
    <s v="REALLY REALLY"/>
    <s v="A contemporary American play touching on the scorching realities of growing up in the Millennial generation."/>
    <n v="1000"/>
    <n v="2870"/>
    <x v="0"/>
    <n v="1"/>
    <n v="0"/>
    <b v="0"/>
    <s v="US"/>
    <s v="USD"/>
    <n v="1459822682"/>
    <n v="1458613082"/>
    <b v="0"/>
    <n v="49"/>
    <b v="1"/>
    <s v="theater/plays"/>
    <n v="287"/>
    <n v="58.57"/>
    <s v="07-Dec-1939"/>
    <x v="0"/>
    <x v="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"/>
    <n v="0"/>
    <b v="0"/>
    <s v="US"/>
    <s v="USD"/>
    <n v="1460970805"/>
    <n v="1455790405"/>
    <b v="0"/>
    <n v="24"/>
    <b v="1"/>
    <s v="theater/plays"/>
    <n v="109"/>
    <n v="135.63"/>
    <s v="08-Nov-1939"/>
    <x v="0"/>
    <x v="1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"/>
    <n v="0"/>
    <b v="0"/>
    <s v="GB"/>
    <s v="GBP"/>
    <n v="1436772944"/>
    <n v="1434180944"/>
    <b v="0"/>
    <n v="112"/>
    <b v="1"/>
    <s v="theater/plays"/>
    <n v="116"/>
    <n v="30.94"/>
    <s v="06-Apr-1939"/>
    <x v="0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n v="1"/>
    <n v="0"/>
    <b v="0"/>
    <s v="US"/>
    <s v="USD"/>
    <n v="1419181890"/>
    <n v="1416589890"/>
    <b v="0"/>
    <n v="23"/>
    <b v="1"/>
    <s v="theater/plays"/>
    <n v="119"/>
    <n v="176.09"/>
    <s v="12-Oct-1938"/>
    <x v="2"/>
    <x v="2"/>
    <x v="1"/>
  </r>
  <r>
    <n v="3586"/>
    <s v="Actors &amp; Musicians who are Blind or Autistic"/>
    <s v="See Theatre In A New Light"/>
    <n v="7500"/>
    <n v="8207"/>
    <x v="0"/>
    <n v="1"/>
    <n v="0"/>
    <b v="0"/>
    <s v="US"/>
    <s v="USD"/>
    <n v="1474649070"/>
    <n v="1469465070"/>
    <b v="0"/>
    <n v="54"/>
    <b v="1"/>
    <s v="theater/plays"/>
    <n v="109"/>
    <n v="151.97999999999999"/>
    <s v="24-Mar-1940"/>
    <x v="1"/>
    <x v="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n v="1"/>
    <n v="0"/>
    <b v="0"/>
    <s v="GB"/>
    <s v="GBP"/>
    <n v="1467054000"/>
    <n v="1463144254"/>
    <b v="0"/>
    <n v="28"/>
    <b v="1"/>
    <s v="theater/plays"/>
    <n v="127"/>
    <n v="22.61"/>
    <s v="21-Jan-1940"/>
    <x v="1"/>
    <x v="9"/>
    <x v="1"/>
  </r>
  <r>
    <n v="3588"/>
    <s v="MENTAL Play short-tour 2015!"/>
    <s v="Touring the fast-paced, playful and poignant story of three twenty-somethings in a mental-health support group."/>
    <n v="200"/>
    <n v="201"/>
    <x v="0"/>
    <n v="1"/>
    <n v="0"/>
    <b v="0"/>
    <s v="GB"/>
    <s v="GBP"/>
    <n v="1430348400"/>
    <n v="1428436410"/>
    <b v="0"/>
    <n v="11"/>
    <b v="1"/>
    <s v="theater/plays"/>
    <n v="101"/>
    <n v="18.27"/>
    <s v="08-Feb-1939"/>
    <x v="0"/>
    <x v="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"/>
    <n v="0"/>
    <b v="0"/>
    <s v="US"/>
    <s v="USD"/>
    <n v="1432654347"/>
    <n v="1430494347"/>
    <b v="0"/>
    <n v="62"/>
    <b v="1"/>
    <s v="theater/plays"/>
    <n v="128"/>
    <n v="82.26"/>
    <s v="28-Feb-1939"/>
    <x v="0"/>
    <x v="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n v="1"/>
    <n v="0"/>
    <b v="0"/>
    <s v="GB"/>
    <s v="GBP"/>
    <n v="1413792034"/>
    <n v="1411200034"/>
    <b v="0"/>
    <n v="73"/>
    <b v="1"/>
    <s v="theater/plays"/>
    <n v="100"/>
    <n v="68.53"/>
    <s v="20-Aug-1938"/>
    <x v="2"/>
    <x v="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"/>
    <n v="0"/>
    <b v="0"/>
    <s v="US"/>
    <s v="USD"/>
    <n v="1422075540"/>
    <n v="1419979544"/>
    <b v="0"/>
    <n v="18"/>
    <b v="1"/>
    <s v="theater/plays"/>
    <n v="175"/>
    <n v="68.06"/>
    <s v="15-Nov-1938"/>
    <x v="2"/>
    <x v="1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n v="1"/>
    <n v="0"/>
    <b v="0"/>
    <s v="US"/>
    <s v="USD"/>
    <n v="1423630740"/>
    <n v="1418673307"/>
    <b v="0"/>
    <n v="35"/>
    <b v="1"/>
    <s v="theater/plays"/>
    <n v="127"/>
    <n v="72.709999999999994"/>
    <s v="02-Nov-1938"/>
    <x v="2"/>
    <x v="1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"/>
    <n v="0"/>
    <b v="0"/>
    <s v="US"/>
    <s v="USD"/>
    <n v="1420489560"/>
    <n v="1417469639"/>
    <b v="0"/>
    <n v="43"/>
    <b v="1"/>
    <s v="theater/plays"/>
    <n v="111"/>
    <n v="77.19"/>
    <s v="21-Oct-1938"/>
    <x v="2"/>
    <x v="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n v="1"/>
    <n v="0"/>
    <b v="0"/>
    <s v="US"/>
    <s v="USD"/>
    <n v="1472952982"/>
    <n v="1470792982"/>
    <b v="0"/>
    <n v="36"/>
    <b v="1"/>
    <s v="theater/plays"/>
    <n v="126"/>
    <n v="55.97"/>
    <s v="06-Apr-1940"/>
    <x v="1"/>
    <x v="0"/>
    <x v="1"/>
  </r>
  <r>
    <n v="3595"/>
    <s v="The Flu Season"/>
    <s v="A new theatre company staging Will Eno's The Flu Season in Seattle"/>
    <n v="2600"/>
    <n v="3081"/>
    <x v="0"/>
    <n v="1"/>
    <n v="0"/>
    <b v="0"/>
    <s v="US"/>
    <s v="USD"/>
    <n v="1426229940"/>
    <n v="1423959123"/>
    <b v="0"/>
    <n v="62"/>
    <b v="1"/>
    <s v="theater/plays"/>
    <n v="119"/>
    <n v="49.69"/>
    <s v="25-Dec-1938"/>
    <x v="2"/>
    <x v="8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"/>
    <n v="0"/>
    <b v="0"/>
    <s v="CA"/>
    <s v="CAD"/>
    <n v="1409072982"/>
    <n v="1407258582"/>
    <b v="0"/>
    <n v="15"/>
    <b v="1"/>
    <s v="theater/plays"/>
    <n v="108"/>
    <n v="79"/>
    <s v="11-Jul-1938"/>
    <x v="2"/>
    <x v="1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n v="1"/>
    <n v="0"/>
    <b v="0"/>
    <s v="US"/>
    <s v="USD"/>
    <n v="1456984740"/>
    <n v="1455717790"/>
    <b v="0"/>
    <n v="33"/>
    <b v="1"/>
    <s v="theater/plays"/>
    <n v="103"/>
    <n v="77.73"/>
    <s v="08-Nov-1939"/>
    <x v="0"/>
    <x v="11"/>
    <x v="1"/>
  </r>
  <r>
    <n v="3598"/>
    <s v="Cinderella"/>
    <s v="River City Theatre Company needs your support as we embark on our thirteenth production, CINDERELLA!"/>
    <n v="1000"/>
    <n v="1101"/>
    <x v="0"/>
    <n v="1"/>
    <n v="0"/>
    <b v="0"/>
    <s v="US"/>
    <s v="USD"/>
    <n v="1409720340"/>
    <n v="1408129822"/>
    <b v="0"/>
    <n v="27"/>
    <b v="1"/>
    <s v="theater/plays"/>
    <n v="110"/>
    <n v="40.78"/>
    <s v="20-Jul-1938"/>
    <x v="2"/>
    <x v="10"/>
    <x v="1"/>
  </r>
  <r>
    <n v="3599"/>
    <s v="Promised Land"/>
    <s v="Help Chrysalis get this production off the ground!  An original play, we only need $500 to get this production on its feet!"/>
    <n v="500"/>
    <n v="1010"/>
    <x v="0"/>
    <n v="1"/>
    <n v="0"/>
    <b v="0"/>
    <s v="US"/>
    <s v="USD"/>
    <n v="1440892800"/>
    <n v="1438715077"/>
    <b v="0"/>
    <n v="17"/>
    <b v="1"/>
    <s v="theater/plays"/>
    <n v="202"/>
    <n v="59.41"/>
    <s v="22-May-1939"/>
    <x v="0"/>
    <x v="6"/>
    <x v="1"/>
  </r>
  <r>
    <n v="3600"/>
    <s v="Pariah"/>
    <s v="The First Play From The Man Who Brought You The Black James Bond!"/>
    <n v="10"/>
    <n v="13"/>
    <x v="0"/>
    <n v="1"/>
    <n v="0"/>
    <b v="0"/>
    <s v="US"/>
    <s v="USD"/>
    <n v="1476390164"/>
    <n v="1473970964"/>
    <b v="0"/>
    <n v="4"/>
    <b v="1"/>
    <s v="theater/plays"/>
    <n v="130"/>
    <n v="3.25"/>
    <s v="08-May-1940"/>
    <x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"/>
    <n v="0"/>
    <b v="0"/>
    <s v="GB"/>
    <s v="GBP"/>
    <n v="1421452682"/>
    <n v="1418860682"/>
    <b v="0"/>
    <n v="53"/>
    <b v="1"/>
    <s v="theater/plays"/>
    <n v="104"/>
    <n v="39.380000000000003"/>
    <s v="04-Nov-1938"/>
    <x v="2"/>
    <x v="1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"/>
    <n v="0"/>
    <b v="0"/>
    <s v="US"/>
    <s v="USD"/>
    <n v="1463520479"/>
    <n v="1458336479"/>
    <b v="0"/>
    <n v="49"/>
    <b v="1"/>
    <s v="theater/plays"/>
    <n v="100"/>
    <n v="81.67"/>
    <s v="04-Dec-1939"/>
    <x v="0"/>
    <x v="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"/>
    <n v="0"/>
    <b v="0"/>
    <s v="US"/>
    <s v="USD"/>
    <n v="1446759880"/>
    <n v="1444164280"/>
    <b v="0"/>
    <n v="57"/>
    <b v="1"/>
    <s v="theater/plays"/>
    <n v="171"/>
    <n v="44.91"/>
    <s v="15-Jul-1939"/>
    <x v="0"/>
    <x v="1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"/>
    <n v="0"/>
    <b v="0"/>
    <s v="US"/>
    <s v="USD"/>
    <n v="1461913140"/>
    <n v="1461370956"/>
    <b v="0"/>
    <n v="69"/>
    <b v="1"/>
    <s v="theater/plays"/>
    <n v="113"/>
    <n v="49.06"/>
    <s v="03-Jan-1940"/>
    <x v="1"/>
    <x v="9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"/>
    <n v="0"/>
    <b v="0"/>
    <s v="GB"/>
    <s v="GBP"/>
    <n v="1455390126"/>
    <n v="1452798126"/>
    <b v="0"/>
    <n v="15"/>
    <b v="1"/>
    <s v="theater/plays"/>
    <n v="184"/>
    <n v="30.67"/>
    <s v="09-Oct-1939"/>
    <x v="0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"/>
    <n v="0"/>
    <b v="0"/>
    <s v="GB"/>
    <s v="GBP"/>
    <n v="1471185057"/>
    <n v="1468593057"/>
    <b v="0"/>
    <n v="64"/>
    <b v="1"/>
    <s v="theater/plays"/>
    <n v="130"/>
    <n v="61.06"/>
    <s v="15-Mar-1940"/>
    <x v="1"/>
    <x v="5"/>
    <x v="1"/>
  </r>
  <r>
    <n v="3607"/>
    <s v="E15 at The Pleasance and CPT"/>
    <s v="'E15' is a verbatim project that looks at the story of the Focus E15 Campaign"/>
    <n v="550"/>
    <n v="580"/>
    <x v="0"/>
    <n v="1"/>
    <n v="0"/>
    <b v="0"/>
    <s v="GB"/>
    <s v="GBP"/>
    <n v="1450137600"/>
    <n v="1448924882"/>
    <b v="0"/>
    <n v="20"/>
    <b v="1"/>
    <s v="theater/plays"/>
    <n v="105"/>
    <n v="29"/>
    <s v="01-Sep-1939"/>
    <x v="0"/>
    <x v="1"/>
    <x v="1"/>
  </r>
  <r>
    <n v="3608"/>
    <s v="Petrification"/>
    <s v="Help us get the show on the road! Petrification is a new play about home, memory and identity and we need your help to tour."/>
    <n v="800"/>
    <n v="800"/>
    <x v="0"/>
    <n v="1"/>
    <n v="0"/>
    <b v="0"/>
    <s v="GB"/>
    <s v="GBP"/>
    <n v="1466172000"/>
    <n v="1463418090"/>
    <b v="0"/>
    <n v="27"/>
    <b v="1"/>
    <s v="theater/plays"/>
    <n v="100"/>
    <n v="29.63"/>
    <s v="24-Jan-1940"/>
    <x v="1"/>
    <x v="9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"/>
    <n v="0"/>
    <b v="0"/>
    <s v="GB"/>
    <s v="GBP"/>
    <n v="1459378085"/>
    <n v="1456789685"/>
    <b v="0"/>
    <n v="21"/>
    <b v="1"/>
    <s v="theater/plays"/>
    <n v="153"/>
    <n v="143.1"/>
    <s v="18-Nov-1939"/>
    <x v="0"/>
    <x v="1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"/>
    <n v="0"/>
    <b v="0"/>
    <s v="GB"/>
    <s v="GBP"/>
    <n v="1439806936"/>
    <n v="1437214936"/>
    <b v="0"/>
    <n v="31"/>
    <b v="1"/>
    <s v="theater/plays"/>
    <n v="162"/>
    <n v="52.35"/>
    <s v="07-May-1939"/>
    <x v="0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"/>
    <n v="0"/>
    <b v="0"/>
    <s v="GB"/>
    <s v="GBP"/>
    <n v="1428483201"/>
    <n v="1425891201"/>
    <b v="0"/>
    <n v="51"/>
    <b v="1"/>
    <s v="theater/plays"/>
    <n v="136"/>
    <n v="66.67"/>
    <s v="13-Jan-1939"/>
    <x v="0"/>
    <x v="9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"/>
    <n v="0"/>
    <b v="0"/>
    <s v="CA"/>
    <s v="CAD"/>
    <n v="1402334811"/>
    <n v="1401470811"/>
    <b v="0"/>
    <n v="57"/>
    <b v="1"/>
    <s v="theater/plays"/>
    <n v="144"/>
    <n v="126.67"/>
    <s v="14-May-1938"/>
    <x v="2"/>
    <x v="6"/>
    <x v="1"/>
  </r>
  <r>
    <n v="3613"/>
    <s v="HIS NAME IS ARTHUR HOLMBERG"/>
    <s v="a woman walks into a bar except she looks like a man and no one's serving drinks. one night only"/>
    <n v="1250"/>
    <n v="1250"/>
    <x v="0"/>
    <n v="1"/>
    <n v="0"/>
    <b v="0"/>
    <s v="US"/>
    <s v="USD"/>
    <n v="1403964574"/>
    <n v="1401372574"/>
    <b v="0"/>
    <n v="20"/>
    <b v="1"/>
    <s v="theater/plays"/>
    <n v="100"/>
    <n v="62.5"/>
    <s v="13-May-1938"/>
    <x v="2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n v="1"/>
    <n v="0"/>
    <b v="0"/>
    <s v="US"/>
    <s v="USD"/>
    <n v="1434675616"/>
    <n v="1432083616"/>
    <b v="0"/>
    <n v="71"/>
    <b v="1"/>
    <s v="theater/plays"/>
    <n v="101"/>
    <n v="35.49"/>
    <s v="16-Mar-1939"/>
    <x v="0"/>
    <x v="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"/>
    <n v="0"/>
    <b v="0"/>
    <s v="GB"/>
    <s v="GBP"/>
    <n v="1449756896"/>
    <n v="1447164896"/>
    <b v="0"/>
    <n v="72"/>
    <b v="1"/>
    <s v="theater/plays"/>
    <n v="107"/>
    <n v="37.08"/>
    <s v="14-Aug-1939"/>
    <x v="0"/>
    <x v="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"/>
    <n v="0"/>
    <b v="0"/>
    <s v="GB"/>
    <s v="GBP"/>
    <n v="1426801664"/>
    <n v="1424213264"/>
    <b v="0"/>
    <n v="45"/>
    <b v="1"/>
    <s v="theater/plays"/>
    <n v="125"/>
    <n v="69.33"/>
    <s v="28-Dec-1938"/>
    <x v="2"/>
    <x v="8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"/>
    <n v="0"/>
    <b v="0"/>
    <s v="GB"/>
    <s v="GBP"/>
    <n v="1488240000"/>
    <n v="1486996729"/>
    <b v="0"/>
    <n v="51"/>
    <b v="1"/>
    <s v="theater/plays"/>
    <n v="119"/>
    <n v="17.25"/>
    <s v="15-Sep-1940"/>
    <x v="1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"/>
    <n v="0"/>
    <b v="0"/>
    <s v="GB"/>
    <s v="GBP"/>
    <n v="1433343850"/>
    <n v="1430751850"/>
    <b v="0"/>
    <n v="56"/>
    <b v="1"/>
    <s v="theater/plays"/>
    <n v="101"/>
    <n v="36.07"/>
    <s v="03-Mar-1939"/>
    <x v="0"/>
    <x v="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"/>
    <n v="0"/>
    <b v="0"/>
    <s v="US"/>
    <s v="USD"/>
    <n v="1479592800"/>
    <n v="1476760226"/>
    <b v="0"/>
    <n v="17"/>
    <b v="1"/>
    <s v="theater/plays"/>
    <n v="113"/>
    <n v="66.47"/>
    <s v="05-Jun-1940"/>
    <x v="1"/>
    <x v="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"/>
    <n v="0"/>
    <b v="0"/>
    <s v="US"/>
    <s v="USD"/>
    <n v="1425528000"/>
    <n v="1422916261"/>
    <b v="0"/>
    <n v="197"/>
    <b v="1"/>
    <s v="theater/plays"/>
    <n v="105"/>
    <n v="56.07"/>
    <s v="15-Dec-1938"/>
    <x v="2"/>
    <x v="8"/>
    <x v="1"/>
  </r>
  <r>
    <n v="3621"/>
    <s v="EverScape"/>
    <s v="Bare Theatre and Sonorous Road collaborate on the NC debut of  Allan Maule's gamer fantasy play that was extended in New York."/>
    <n v="3000"/>
    <n v="3292"/>
    <x v="0"/>
    <n v="1"/>
    <n v="0"/>
    <b v="0"/>
    <s v="US"/>
    <s v="USD"/>
    <n v="1475269200"/>
    <n v="1473200844"/>
    <b v="0"/>
    <n v="70"/>
    <b v="1"/>
    <s v="theater/plays"/>
    <n v="110"/>
    <n v="47.03"/>
    <s v="01-May-1940"/>
    <x v="1"/>
    <x v="6"/>
    <x v="1"/>
  </r>
  <r>
    <n v="3622"/>
    <s v="Shakespeare's Pericles, Prince of Tyre"/>
    <s v="5 actors. 39 characters. 1 epic adventure. Presented by the Cradle Theatre Company."/>
    <n v="1000"/>
    <n v="1000.99"/>
    <x v="0"/>
    <n v="1"/>
    <n v="0"/>
    <b v="0"/>
    <s v="US"/>
    <s v="USD"/>
    <n v="1411874580"/>
    <n v="1409030371"/>
    <b v="0"/>
    <n v="21"/>
    <b v="1"/>
    <s v="theater/plays"/>
    <n v="100"/>
    <n v="47.67"/>
    <s v="29-Jul-1938"/>
    <x v="2"/>
    <x v="10"/>
    <x v="1"/>
  </r>
  <r>
    <n v="3623"/>
    <s v="Since I've Been Here"/>
    <s v="An original play exploring the complications of romantic relationships in all forms."/>
    <n v="2500"/>
    <n v="3000"/>
    <x v="0"/>
    <n v="1"/>
    <n v="0"/>
    <b v="0"/>
    <s v="US"/>
    <s v="USD"/>
    <n v="1406358000"/>
    <n v="1404841270"/>
    <b v="0"/>
    <n v="34"/>
    <b v="1"/>
    <s v="theater/plays"/>
    <n v="120"/>
    <n v="88.24"/>
    <s v="17-Jun-1938"/>
    <x v="2"/>
    <x v="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"/>
    <n v="0"/>
    <b v="0"/>
    <s v="US"/>
    <s v="USD"/>
    <n v="1471977290"/>
    <n v="1466793290"/>
    <b v="0"/>
    <n v="39"/>
    <b v="1"/>
    <s v="theater/plays"/>
    <n v="105"/>
    <n v="80.72"/>
    <s v="26-Feb-1940"/>
    <x v="1"/>
    <x v="7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"/>
    <n v="0"/>
    <b v="0"/>
    <s v="GB"/>
    <s v="GBP"/>
    <n v="1435851577"/>
    <n v="1433259577"/>
    <b v="0"/>
    <n v="78"/>
    <b v="1"/>
    <s v="theater/plays"/>
    <n v="103"/>
    <n v="39.49"/>
    <s v="28-Mar-1939"/>
    <x v="0"/>
    <x v="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n v="1"/>
    <n v="0"/>
    <b v="0"/>
    <s v="GB"/>
    <s v="GBP"/>
    <n v="1408204857"/>
    <n v="1406390457"/>
    <b v="0"/>
    <n v="48"/>
    <b v="1"/>
    <s v="theater/plays"/>
    <n v="102"/>
    <n v="84.85"/>
    <s v="02-Jul-1938"/>
    <x v="2"/>
    <x v="1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n v="0"/>
    <b v="0"/>
    <s v="US"/>
    <s v="USD"/>
    <n v="1463803140"/>
    <n v="1459446487"/>
    <b v="0"/>
    <n v="29"/>
    <b v="1"/>
    <s v="theater/plays"/>
    <n v="100"/>
    <n v="68.97"/>
    <s v="15-Dec-1939"/>
    <x v="0"/>
    <x v="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n v="1"/>
    <b v="0"/>
    <s v="US"/>
    <s v="USD"/>
    <n v="1450040396"/>
    <n v="1444852796"/>
    <b v="0"/>
    <n v="0"/>
    <b v="0"/>
    <s v="theater/musical"/>
    <n v="0"/>
    <e v="#DIV/0!"/>
    <s v="22-Jul-1939"/>
    <x v="0"/>
    <x v="1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n v="1"/>
    <b v="0"/>
    <s v="US"/>
    <s v="USD"/>
    <n v="1462467600"/>
    <n v="1457403364"/>
    <b v="0"/>
    <n v="2"/>
    <b v="0"/>
    <s v="theater/musical"/>
    <n v="0"/>
    <n v="1"/>
    <s v="25-Nov-1939"/>
    <x v="0"/>
    <x v="1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n v="1"/>
    <b v="0"/>
    <s v="GB"/>
    <s v="GBP"/>
    <n v="1417295990"/>
    <n v="1414700390"/>
    <b v="0"/>
    <n v="1"/>
    <b v="0"/>
    <s v="theater/musical"/>
    <n v="0"/>
    <n v="1"/>
    <s v="24-Sep-1938"/>
    <x v="2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"/>
    <n v="1"/>
    <b v="0"/>
    <s v="US"/>
    <s v="USD"/>
    <n v="1411444740"/>
    <n v="1409335497"/>
    <b v="0"/>
    <n v="59"/>
    <b v="0"/>
    <s v="theater/musical"/>
    <n v="51"/>
    <n v="147.88"/>
    <s v="01-Aug-1938"/>
    <x v="2"/>
    <x v="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"/>
    <n v="1"/>
    <b v="0"/>
    <s v="GB"/>
    <s v="GBP"/>
    <n v="1416781749"/>
    <n v="1415053749"/>
    <b v="0"/>
    <n v="1"/>
    <b v="0"/>
    <s v="theater/musical"/>
    <n v="20"/>
    <n v="100"/>
    <s v="27-Sep-1938"/>
    <x v="2"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n v="0"/>
    <n v="1"/>
    <b v="0"/>
    <s v="US"/>
    <s v="USD"/>
    <n v="1479517200"/>
    <n v="1475765867"/>
    <b v="0"/>
    <n v="31"/>
    <b v="0"/>
    <s v="theater/musical"/>
    <n v="35"/>
    <n v="56.84"/>
    <s v="26-May-1940"/>
    <x v="1"/>
    <x v="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0"/>
    <n v="1"/>
    <b v="0"/>
    <s v="CA"/>
    <s v="CAD"/>
    <n v="1484366340"/>
    <n v="1480219174"/>
    <b v="0"/>
    <n v="18"/>
    <b v="0"/>
    <s v="theater/musical"/>
    <n v="4"/>
    <n v="176.94"/>
    <s v="10-Jul-1940"/>
    <x v="1"/>
    <x v="10"/>
    <x v="1"/>
  </r>
  <r>
    <n v="3635"/>
    <s v="Mary's Son"/>
    <s v="Mary's Son is a pop opera about Jesus and the hope he brings to all people."/>
    <n v="3500"/>
    <n v="1276"/>
    <x v="2"/>
    <n v="0"/>
    <n v="1"/>
    <b v="0"/>
    <s v="US"/>
    <s v="USD"/>
    <n v="1461186676"/>
    <n v="1458594676"/>
    <b v="0"/>
    <n v="10"/>
    <b v="0"/>
    <s v="theater/musical"/>
    <n v="36"/>
    <n v="127.6"/>
    <s v="06-Dec-1939"/>
    <x v="0"/>
    <x v="8"/>
    <x v="1"/>
  </r>
  <r>
    <n v="3636"/>
    <s v="The Brother's of B-Block"/>
    <s v="The Brotherâ€™s of B-block is a musical play. A new take on &quot;OZ&quot; _x000a_The Wizard of OZ meets HBO's OZ."/>
    <n v="150000"/>
    <n v="0"/>
    <x v="2"/>
    <n v="0"/>
    <n v="1"/>
    <b v="0"/>
    <s v="US"/>
    <s v="USD"/>
    <n v="1442248829"/>
    <n v="1439224829"/>
    <b v="0"/>
    <n v="0"/>
    <b v="0"/>
    <s v="theater/musical"/>
    <n v="0"/>
    <e v="#DIV/0!"/>
    <s v="27-May-1939"/>
    <x v="0"/>
    <x v="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"/>
    <n v="1"/>
    <b v="0"/>
    <s v="US"/>
    <s v="USD"/>
    <n v="1420130935"/>
    <n v="1417538935"/>
    <b v="0"/>
    <n v="14"/>
    <b v="0"/>
    <s v="theater/musical"/>
    <n v="31"/>
    <n v="66.14"/>
    <s v="22-Oct-1938"/>
    <x v="2"/>
    <x v="2"/>
    <x v="1"/>
  </r>
  <r>
    <n v="3638"/>
    <s v="Project Hedwig and the Angry Inch"/>
    <s v="A rock and roll journey that explores love, loss, redemption, duality and ascension."/>
    <n v="3300"/>
    <n v="216"/>
    <x v="2"/>
    <n v="0"/>
    <n v="1"/>
    <b v="0"/>
    <s v="CA"/>
    <s v="CAD"/>
    <n v="1429456132"/>
    <n v="1424275732"/>
    <b v="0"/>
    <n v="2"/>
    <b v="0"/>
    <s v="theater/musical"/>
    <n v="7"/>
    <n v="108"/>
    <s v="28-Dec-1938"/>
    <x v="2"/>
    <x v="8"/>
    <x v="1"/>
  </r>
  <r>
    <n v="3639"/>
    <s v="POE!"/>
    <s v="POE is a tragicomic musical about the life and works of Edgar Poe, with Death as his therapist helping him find peace in the beyond."/>
    <n v="25000"/>
    <n v="1"/>
    <x v="2"/>
    <n v="0"/>
    <n v="1"/>
    <b v="0"/>
    <s v="US"/>
    <s v="USD"/>
    <n v="1475853060"/>
    <n v="1470672906"/>
    <b v="0"/>
    <n v="1"/>
    <b v="0"/>
    <s v="theater/musical"/>
    <n v="0"/>
    <n v="1"/>
    <s v="05-Apr-1940"/>
    <x v="1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0"/>
    <n v="1"/>
    <b v="0"/>
    <s v="US"/>
    <s v="USD"/>
    <n v="1431283530"/>
    <n v="1428691530"/>
    <b v="0"/>
    <n v="3"/>
    <b v="0"/>
    <s v="theater/musical"/>
    <n v="6"/>
    <n v="18.329999999999998"/>
    <s v="10-Feb-1939"/>
    <x v="0"/>
    <x v="7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n v="1"/>
    <b v="0"/>
    <s v="US"/>
    <s v="USD"/>
    <n v="1412485200"/>
    <n v="1410966179"/>
    <b v="0"/>
    <n v="0"/>
    <b v="0"/>
    <s v="theater/musical"/>
    <n v="0"/>
    <e v="#DIV/0!"/>
    <s v="17-Aug-1938"/>
    <x v="2"/>
    <x v="4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n v="0"/>
    <n v="1"/>
    <b v="0"/>
    <s v="DE"/>
    <s v="EUR"/>
    <n v="1448902800"/>
    <n v="1445369727"/>
    <b v="0"/>
    <n v="2"/>
    <b v="0"/>
    <s v="theater/musical"/>
    <n v="2"/>
    <n v="7.5"/>
    <s v="27-Jul-1939"/>
    <x v="0"/>
    <x v="1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n v="1"/>
    <b v="0"/>
    <s v="US"/>
    <s v="USD"/>
    <n v="1447734439"/>
    <n v="1444274839"/>
    <b v="0"/>
    <n v="0"/>
    <b v="0"/>
    <s v="theater/musical"/>
    <n v="0"/>
    <e v="#DIV/0!"/>
    <s v="16-Jul-1939"/>
    <x v="0"/>
    <x v="1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n v="0"/>
    <n v="1"/>
    <b v="0"/>
    <s v="US"/>
    <s v="USD"/>
    <n v="1457413140"/>
    <n v="1454996887"/>
    <b v="0"/>
    <n v="12"/>
    <b v="0"/>
    <s v="theater/musical"/>
    <n v="16"/>
    <n v="68.42"/>
    <s v="31-Oct-1939"/>
    <x v="0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n v="0"/>
    <n v="1"/>
    <b v="0"/>
    <s v="CA"/>
    <s v="CAD"/>
    <n v="1479773838"/>
    <n v="1477178238"/>
    <b v="0"/>
    <n v="1"/>
    <b v="0"/>
    <s v="theater/musical"/>
    <n v="0"/>
    <n v="1"/>
    <s v="09-Jun-1940"/>
    <x v="1"/>
    <x v="3"/>
    <x v="1"/>
  </r>
  <r>
    <n v="3646"/>
    <s v="Our Sacred Honor"/>
    <s v="Develop demo materials for new, true story of teen Revolutionary War heroes - for hybrid film/live stage musical"/>
    <n v="10000"/>
    <n v="481"/>
    <x v="2"/>
    <n v="0"/>
    <n v="1"/>
    <b v="0"/>
    <s v="US"/>
    <s v="USD"/>
    <n v="1434497400"/>
    <n v="1431770802"/>
    <b v="0"/>
    <n v="8"/>
    <b v="0"/>
    <s v="theater/musical"/>
    <n v="5"/>
    <n v="60.13"/>
    <s v="13-Mar-1939"/>
    <x v="0"/>
    <x v="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"/>
    <n v="1"/>
    <b v="0"/>
    <s v="GB"/>
    <s v="GBP"/>
    <n v="1475258327"/>
    <n v="1471370327"/>
    <b v="0"/>
    <n v="2"/>
    <b v="0"/>
    <s v="theater/musical"/>
    <n v="6"/>
    <n v="15"/>
    <s v="12-Apr-1940"/>
    <x v="1"/>
    <x v="0"/>
    <x v="1"/>
  </r>
  <r>
    <n v="3648"/>
    <s v="Moth Theater Lives"/>
    <s v="Help Moth Live! Support Moth and its artist collective to achieve its 2014/15 season."/>
    <n v="40000"/>
    <n v="40153"/>
    <x v="0"/>
    <n v="1"/>
    <n v="0"/>
    <b v="0"/>
    <s v="US"/>
    <s v="USD"/>
    <n v="1412492445"/>
    <n v="1409900445"/>
    <b v="0"/>
    <n v="73"/>
    <b v="1"/>
    <s v="theater/plays"/>
    <n v="100"/>
    <n v="550.04"/>
    <s v="07-Aug-1938"/>
    <x v="2"/>
    <x v="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"/>
    <n v="0"/>
    <b v="0"/>
    <s v="CA"/>
    <s v="CAD"/>
    <n v="1402938394"/>
    <n v="1400691994"/>
    <b v="0"/>
    <n v="8"/>
    <b v="1"/>
    <s v="theater/plays"/>
    <n v="104"/>
    <n v="97.5"/>
    <s v="06-May-1938"/>
    <x v="2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n v="0"/>
    <b v="0"/>
    <s v="GB"/>
    <s v="GBP"/>
    <n v="1454412584"/>
    <n v="1452598184"/>
    <b v="0"/>
    <n v="17"/>
    <b v="1"/>
    <s v="theater/plays"/>
    <n v="100"/>
    <n v="29.41"/>
    <s v="07-Oct-1939"/>
    <x v="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"/>
    <n v="0"/>
    <b v="0"/>
    <s v="US"/>
    <s v="USD"/>
    <n v="1407686340"/>
    <n v="1404833442"/>
    <b v="0"/>
    <n v="9"/>
    <b v="1"/>
    <s v="theater/plays"/>
    <n v="104"/>
    <n v="57.78"/>
    <s v="17-Jun-1938"/>
    <x v="2"/>
    <x v="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n v="1"/>
    <n v="0"/>
    <b v="0"/>
    <s v="CA"/>
    <s v="CAD"/>
    <n v="1472097540"/>
    <n v="1471188502"/>
    <b v="0"/>
    <n v="17"/>
    <b v="1"/>
    <s v="theater/plays"/>
    <n v="251"/>
    <n v="44.24"/>
    <s v="10-Apr-1940"/>
    <x v="1"/>
    <x v="0"/>
    <x v="1"/>
  </r>
  <r>
    <n v="3653"/>
    <s v="ALLIE"/>
    <s v="ALLIE is a new dark comedy play which will premiere at the Edinburgh Festival Fringe 2015. Written and produced by Ruaraidh Murray."/>
    <n v="2000"/>
    <n v="2010"/>
    <x v="0"/>
    <n v="1"/>
    <n v="0"/>
    <b v="0"/>
    <s v="GB"/>
    <s v="GBP"/>
    <n v="1438764207"/>
    <n v="1436172207"/>
    <b v="0"/>
    <n v="33"/>
    <b v="1"/>
    <s v="theater/plays"/>
    <n v="101"/>
    <n v="60.91"/>
    <s v="26-Apr-1939"/>
    <x v="0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"/>
    <n v="0"/>
    <b v="0"/>
    <s v="GB"/>
    <s v="GBP"/>
    <n v="1459702800"/>
    <n v="1457690386"/>
    <b v="0"/>
    <n v="38"/>
    <b v="1"/>
    <s v="theater/plays"/>
    <n v="174"/>
    <n v="68.84"/>
    <s v="27-Nov-1939"/>
    <x v="0"/>
    <x v="1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"/>
    <n v="0"/>
    <b v="0"/>
    <s v="US"/>
    <s v="USD"/>
    <n v="1437202740"/>
    <n v="1434654998"/>
    <b v="0"/>
    <n v="79"/>
    <b v="1"/>
    <s v="theater/plays"/>
    <n v="116"/>
    <n v="73.58"/>
    <s v="11-Apr-1939"/>
    <x v="0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"/>
    <n v="0"/>
    <b v="0"/>
    <s v="CH"/>
    <s v="CHF"/>
    <n v="1485989940"/>
    <n v="1483393836"/>
    <b v="0"/>
    <n v="46"/>
    <b v="1"/>
    <s v="theater/plays"/>
    <n v="106"/>
    <n v="115.02"/>
    <s v="10-Aug-1940"/>
    <x v="1"/>
    <x v="4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"/>
    <n v="0"/>
    <b v="0"/>
    <s v="DK"/>
    <s v="DKK"/>
    <n v="1464817320"/>
    <n v="1462806419"/>
    <b v="0"/>
    <n v="20"/>
    <b v="1"/>
    <s v="theater/plays"/>
    <n v="111"/>
    <n v="110.75"/>
    <s v="18-Jan-1940"/>
    <x v="1"/>
    <x v="9"/>
    <x v="1"/>
  </r>
  <r>
    <n v="3658"/>
    <s v="Mr. Marmalade"/>
    <s v="Life is hard when your own imaginary friend can't make time for you."/>
    <n v="1500"/>
    <n v="1510"/>
    <x v="0"/>
    <n v="1"/>
    <n v="0"/>
    <b v="0"/>
    <s v="US"/>
    <s v="USD"/>
    <n v="1404273540"/>
    <n v="1400272580"/>
    <b v="0"/>
    <n v="20"/>
    <b v="1"/>
    <s v="theater/plays"/>
    <n v="101"/>
    <n v="75.5"/>
    <s v="02-May-1938"/>
    <x v="2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n v="1"/>
    <n v="0"/>
    <b v="0"/>
    <s v="US"/>
    <s v="USD"/>
    <n v="1426775940"/>
    <n v="1424414350"/>
    <b v="0"/>
    <n v="13"/>
    <b v="1"/>
    <s v="theater/plays"/>
    <n v="102"/>
    <n v="235.46"/>
    <s v="30-Dec-1938"/>
    <x v="2"/>
    <x v="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n v="0"/>
    <b v="0"/>
    <s v="GB"/>
    <s v="GBP"/>
    <n v="1419368925"/>
    <n v="1417208925"/>
    <b v="0"/>
    <n v="22"/>
    <b v="1"/>
    <s v="theater/plays"/>
    <n v="100"/>
    <n v="11.36"/>
    <s v="19-Oct-1938"/>
    <x v="2"/>
    <x v="2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"/>
    <n v="0"/>
    <b v="0"/>
    <s v="US"/>
    <s v="USD"/>
    <n v="1460260800"/>
    <n v="1458336672"/>
    <b v="0"/>
    <n v="36"/>
    <b v="1"/>
    <s v="theater/plays"/>
    <n v="111"/>
    <n v="92.5"/>
    <s v="04-Dec-1939"/>
    <x v="0"/>
    <x v="8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"/>
    <n v="0"/>
    <b v="0"/>
    <s v="CA"/>
    <s v="CAD"/>
    <n v="1427775414"/>
    <n v="1425187014"/>
    <b v="0"/>
    <n v="40"/>
    <b v="1"/>
    <s v="theater/plays"/>
    <n v="101"/>
    <n v="202.85"/>
    <s v="06-Jan-1939"/>
    <x v="0"/>
    <x v="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"/>
    <n v="0"/>
    <b v="0"/>
    <s v="GB"/>
    <s v="GBP"/>
    <n v="1482321030"/>
    <n v="1477133430"/>
    <b v="0"/>
    <n v="9"/>
    <b v="1"/>
    <s v="theater/plays"/>
    <n v="104"/>
    <n v="26"/>
    <s v="09-Jun-1940"/>
    <x v="1"/>
    <x v="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n v="1"/>
    <n v="0"/>
    <b v="0"/>
    <s v="US"/>
    <s v="USD"/>
    <n v="1466056689"/>
    <n v="1464847089"/>
    <b v="0"/>
    <n v="19"/>
    <b v="1"/>
    <s v="theater/plays"/>
    <n v="109"/>
    <n v="46.05"/>
    <s v="07-Feb-1940"/>
    <x v="1"/>
    <x v="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"/>
    <n v="0"/>
    <b v="0"/>
    <s v="FR"/>
    <s v="EUR"/>
    <n v="1446062040"/>
    <n v="1445109822"/>
    <b v="0"/>
    <n v="14"/>
    <b v="1"/>
    <s v="theater/plays"/>
    <n v="115"/>
    <n v="51"/>
    <s v="25-Jul-1939"/>
    <x v="0"/>
    <x v="10"/>
    <x v="1"/>
  </r>
  <r>
    <n v="3666"/>
    <s v="Israel LÃ³pez @ Ojai Playwrights Conference"/>
    <s v="Artistic Internship @ Ojai Playwrights Conference"/>
    <n v="1200"/>
    <n v="1200"/>
    <x v="0"/>
    <n v="1"/>
    <n v="0"/>
    <b v="0"/>
    <s v="US"/>
    <s v="USD"/>
    <n v="1406185200"/>
    <n v="1404337382"/>
    <b v="0"/>
    <n v="38"/>
    <b v="1"/>
    <s v="theater/plays"/>
    <n v="100"/>
    <n v="31.58"/>
    <s v="12-Jun-1938"/>
    <x v="2"/>
    <x v="3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"/>
    <n v="0"/>
    <b v="0"/>
    <s v="GB"/>
    <s v="GBP"/>
    <n v="1437261419"/>
    <n v="1434669419"/>
    <b v="0"/>
    <n v="58"/>
    <b v="1"/>
    <s v="theater/plays"/>
    <n v="103"/>
    <n v="53.36"/>
    <s v="11-Apr-1939"/>
    <x v="0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"/>
    <n v="0"/>
    <b v="0"/>
    <s v="US"/>
    <s v="USD"/>
    <n v="1437676380"/>
    <n v="1435670452"/>
    <b v="0"/>
    <n v="28"/>
    <b v="1"/>
    <s v="theater/plays"/>
    <n v="104"/>
    <n v="36.96"/>
    <s v="21-Apr-1939"/>
    <x v="0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n v="1"/>
    <n v="0"/>
    <b v="0"/>
    <s v="GB"/>
    <s v="GBP"/>
    <n v="1434039137"/>
    <n v="1431447137"/>
    <b v="0"/>
    <n v="17"/>
    <b v="1"/>
    <s v="theater/plays"/>
    <n v="138"/>
    <n v="81.290000000000006"/>
    <s v="10-Mar-1939"/>
    <x v="0"/>
    <x v="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"/>
    <n v="0"/>
    <b v="0"/>
    <s v="GB"/>
    <s v="GBP"/>
    <n v="1433113200"/>
    <n v="1431951611"/>
    <b v="0"/>
    <n v="12"/>
    <b v="1"/>
    <s v="theater/plays"/>
    <n v="110"/>
    <n v="20.079999999999998"/>
    <s v="15-Mar-1939"/>
    <x v="0"/>
    <x v="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n v="1"/>
    <n v="0"/>
    <b v="0"/>
    <s v="US"/>
    <s v="USD"/>
    <n v="1405915140"/>
    <n v="1404140667"/>
    <b v="0"/>
    <n v="40"/>
    <b v="1"/>
    <s v="theater/plays"/>
    <n v="101"/>
    <n v="88.25"/>
    <s v="10-Jun-1938"/>
    <x v="2"/>
    <x v="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"/>
    <n v="0"/>
    <b v="0"/>
    <s v="GB"/>
    <s v="GBP"/>
    <n v="1411771384"/>
    <n v="1409179384"/>
    <b v="0"/>
    <n v="57"/>
    <b v="1"/>
    <s v="theater/plays"/>
    <n v="102"/>
    <n v="53.44"/>
    <s v="30-Jul-1938"/>
    <x v="2"/>
    <x v="10"/>
    <x v="1"/>
  </r>
  <r>
    <n v="3673"/>
    <s v="CHILD Z"/>
    <s v="Zoe is a teenage girl growing up in a deeply disturbing society. If those paid to protect her aren't listening, then who is?"/>
    <n v="4000"/>
    <n v="4545"/>
    <x v="0"/>
    <n v="1"/>
    <n v="0"/>
    <b v="0"/>
    <s v="GB"/>
    <s v="GBP"/>
    <n v="1415191920"/>
    <n v="1412233497"/>
    <b v="0"/>
    <n v="114"/>
    <b v="1"/>
    <s v="theater/plays"/>
    <n v="114"/>
    <n v="39.869999999999997"/>
    <s v="30-Aug-1938"/>
    <x v="2"/>
    <x v="4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n v="0"/>
    <b v="0"/>
    <s v="DE"/>
    <s v="EUR"/>
    <n v="1472936229"/>
    <n v="1467752229"/>
    <b v="0"/>
    <n v="31"/>
    <b v="1"/>
    <s v="theater/plays"/>
    <n v="100"/>
    <n v="145.16"/>
    <s v="07-Mar-1940"/>
    <x v="1"/>
    <x v="5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n v="1"/>
    <n v="0"/>
    <b v="0"/>
    <s v="GB"/>
    <s v="GBP"/>
    <n v="1463353200"/>
    <n v="1462285182"/>
    <b v="0"/>
    <n v="3"/>
    <b v="1"/>
    <s v="theater/plays"/>
    <n v="140"/>
    <n v="23.33"/>
    <s v="12-Jan-1940"/>
    <x v="1"/>
    <x v="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"/>
    <n v="0"/>
    <b v="0"/>
    <s v="US"/>
    <s v="USD"/>
    <n v="1410550484"/>
    <n v="1408995284"/>
    <b v="0"/>
    <n v="16"/>
    <b v="1"/>
    <s v="theater/plays"/>
    <n v="129"/>
    <n v="64.38"/>
    <s v="28-Jul-1938"/>
    <x v="2"/>
    <x v="10"/>
    <x v="1"/>
  </r>
  <r>
    <n v="3677"/>
    <s v="Goldfish Memory Productions"/>
    <s v="Goldfish Memory Productions seeks at least $12,000 to begin their first 3 professional projects."/>
    <n v="12000"/>
    <n v="12348.5"/>
    <x v="0"/>
    <n v="1"/>
    <n v="0"/>
    <b v="0"/>
    <s v="US"/>
    <s v="USD"/>
    <n v="1404359940"/>
    <n v="1402580818"/>
    <b v="0"/>
    <n v="199"/>
    <b v="1"/>
    <s v="theater/plays"/>
    <n v="103"/>
    <n v="62.05"/>
    <s v="25-May-1938"/>
    <x v="2"/>
    <x v="6"/>
    <x v="1"/>
  </r>
  <r>
    <n v="3678"/>
    <s v="Some big Some bang"/>
    <s v="The Ugly Collective takes Some big Some bang to the Underbelly Venues at the Edinburgh Fringe!"/>
    <n v="2000"/>
    <n v="2050"/>
    <x v="0"/>
    <n v="1"/>
    <n v="0"/>
    <b v="0"/>
    <s v="GB"/>
    <s v="GBP"/>
    <n v="1433076298"/>
    <n v="1430052298"/>
    <b v="0"/>
    <n v="31"/>
    <b v="1"/>
    <s v="theater/plays"/>
    <n v="103"/>
    <n v="66.13"/>
    <s v="24-Feb-1939"/>
    <x v="0"/>
    <x v="7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"/>
    <n v="0"/>
    <b v="0"/>
    <s v="US"/>
    <s v="USD"/>
    <n v="1404190740"/>
    <n v="1401214581"/>
    <b v="0"/>
    <n v="30"/>
    <b v="1"/>
    <s v="theater/plays"/>
    <n v="110"/>
    <n v="73.400000000000006"/>
    <s v="12-May-1938"/>
    <x v="2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"/>
    <n v="0"/>
    <b v="0"/>
    <s v="US"/>
    <s v="USD"/>
    <n v="1475664834"/>
    <n v="1473850434"/>
    <b v="0"/>
    <n v="34"/>
    <b v="1"/>
    <s v="theater/plays"/>
    <n v="113"/>
    <n v="99.5"/>
    <s v="07-May-1940"/>
    <x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"/>
    <n v="0"/>
    <b v="0"/>
    <s v="US"/>
    <s v="USD"/>
    <n v="1452872290"/>
    <n v="1452008290"/>
    <b v="0"/>
    <n v="18"/>
    <b v="1"/>
    <s v="theater/plays"/>
    <n v="112"/>
    <n v="62.17"/>
    <s v="02-Oct-1939"/>
    <x v="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"/>
    <n v="0"/>
    <b v="0"/>
    <s v="US"/>
    <s v="USD"/>
    <n v="1402901940"/>
    <n v="1399998418"/>
    <b v="0"/>
    <n v="67"/>
    <b v="1"/>
    <s v="theater/plays"/>
    <n v="139"/>
    <n v="62.33"/>
    <s v="29-Apr-1938"/>
    <x v="2"/>
    <x v="0"/>
    <x v="1"/>
  </r>
  <r>
    <n v="3683"/>
    <s v="A Krumpus Story - World Premiere"/>
    <s v="A Krumpus Story is a dark holiday comedy for anyone who wants a little more spice in their holiday fare."/>
    <n v="3500"/>
    <n v="3880"/>
    <x v="0"/>
    <n v="1"/>
    <n v="0"/>
    <b v="0"/>
    <s v="US"/>
    <s v="USD"/>
    <n v="1476931696"/>
    <n v="1474339696"/>
    <b v="0"/>
    <n v="66"/>
    <b v="1"/>
    <s v="theater/plays"/>
    <n v="111"/>
    <n v="58.79"/>
    <s v="12-May-1940"/>
    <x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n v="1"/>
    <n v="0"/>
    <b v="0"/>
    <s v="US"/>
    <s v="USD"/>
    <n v="1441167586"/>
    <n v="1438575586"/>
    <b v="0"/>
    <n v="23"/>
    <b v="1"/>
    <s v="theater/plays"/>
    <n v="139"/>
    <n v="45.35"/>
    <s v="20-May-1939"/>
    <x v="0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"/>
    <n v="0"/>
    <b v="0"/>
    <s v="US"/>
    <s v="USD"/>
    <n v="1400533200"/>
    <n v="1398348859"/>
    <b v="0"/>
    <n v="126"/>
    <b v="1"/>
    <s v="theater/plays"/>
    <n v="106"/>
    <n v="41.94"/>
    <s v="13-Apr-1938"/>
    <x v="2"/>
    <x v="0"/>
    <x v="1"/>
  </r>
  <r>
    <n v="3686"/>
    <s v="Dog sees God by Bert V. Royal @ FSU"/>
    <s v="This October, in association with Rogue Productions at FSU, I will be directing a production of Dog sees God."/>
    <n v="350"/>
    <n v="355"/>
    <x v="0"/>
    <n v="1"/>
    <n v="0"/>
    <b v="0"/>
    <s v="US"/>
    <s v="USD"/>
    <n v="1440820740"/>
    <n v="1439567660"/>
    <b v="0"/>
    <n v="6"/>
    <b v="1"/>
    <s v="theater/plays"/>
    <n v="101"/>
    <n v="59.17"/>
    <s v="30-May-1939"/>
    <x v="0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"/>
    <n v="0"/>
    <b v="0"/>
    <s v="US"/>
    <s v="USD"/>
    <n v="1403846055"/>
    <n v="1401254055"/>
    <b v="0"/>
    <n v="25"/>
    <b v="1"/>
    <s v="theater/plays"/>
    <n v="100"/>
    <n v="200.49"/>
    <s v="12-May-1938"/>
    <x v="2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n v="1"/>
    <n v="0"/>
    <b v="0"/>
    <s v="GB"/>
    <s v="GBP"/>
    <n v="1407524004"/>
    <n v="1404932004"/>
    <b v="0"/>
    <n v="39"/>
    <b v="1"/>
    <s v="theater/plays"/>
    <n v="109"/>
    <n v="83.97"/>
    <s v="18-Jun-1938"/>
    <x v="2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n v="1"/>
    <n v="0"/>
    <b v="0"/>
    <s v="US"/>
    <s v="USD"/>
    <n v="1434925500"/>
    <n v="1432410639"/>
    <b v="0"/>
    <n v="62"/>
    <b v="1"/>
    <s v="theater/plays"/>
    <n v="118"/>
    <n v="57.26"/>
    <s v="20-Mar-1939"/>
    <x v="0"/>
    <x v="5"/>
    <x v="1"/>
  </r>
  <r>
    <n v="3690"/>
    <s v="We Rise"/>
    <s v="A play honoring the lives and legacies of the activists and those remembered at the 1992 ACT UP Ashes Action at The White House"/>
    <n v="1500"/>
    <n v="1800"/>
    <x v="0"/>
    <n v="1"/>
    <n v="0"/>
    <b v="0"/>
    <s v="US"/>
    <s v="USD"/>
    <n v="1417101683"/>
    <n v="1414506083"/>
    <b v="0"/>
    <n v="31"/>
    <b v="1"/>
    <s v="theater/plays"/>
    <n v="120"/>
    <n v="58.06"/>
    <s v="22-Sep-1938"/>
    <x v="2"/>
    <x v="1"/>
    <x v="1"/>
  </r>
  <r>
    <n v="3691"/>
    <s v="Most Dangerous Man in America (WEB DuBois) by Amiri  Baraka"/>
    <s v="World Premiere of last play written by Amiri Baraka"/>
    <n v="40000"/>
    <n v="51184"/>
    <x v="0"/>
    <n v="1"/>
    <n v="0"/>
    <b v="0"/>
    <s v="US"/>
    <s v="USD"/>
    <n v="1425272340"/>
    <n v="1421426929"/>
    <b v="0"/>
    <n v="274"/>
    <b v="1"/>
    <s v="theater/plays"/>
    <n v="128"/>
    <n v="186.8"/>
    <s v="30-Nov-1938"/>
    <x v="2"/>
    <x v="11"/>
    <x v="1"/>
  </r>
  <r>
    <n v="3692"/>
    <s v="An Evening With Durang"/>
    <s v="Help us independently produce two great comedies by Christopher Durang."/>
    <n v="1000"/>
    <n v="1260"/>
    <x v="0"/>
    <n v="1"/>
    <n v="0"/>
    <b v="0"/>
    <s v="US"/>
    <s v="USD"/>
    <n v="1411084800"/>
    <n v="1410304179"/>
    <b v="0"/>
    <n v="17"/>
    <b v="1"/>
    <s v="theater/plays"/>
    <n v="126"/>
    <n v="74.12"/>
    <s v="11-Aug-1938"/>
    <x v="2"/>
    <x v="4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"/>
    <n v="0"/>
    <b v="0"/>
    <s v="GB"/>
    <s v="GBP"/>
    <n v="1448922600"/>
    <n v="1446352529"/>
    <b v="0"/>
    <n v="14"/>
    <b v="1"/>
    <s v="theater/plays"/>
    <n v="129"/>
    <n v="30.71"/>
    <s v="06-Aug-1939"/>
    <x v="0"/>
    <x v="4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"/>
    <n v="0"/>
    <b v="0"/>
    <s v="US"/>
    <s v="USD"/>
    <n v="1465178400"/>
    <n v="1461985967"/>
    <b v="0"/>
    <n v="60"/>
    <b v="1"/>
    <s v="theater/plays"/>
    <n v="107"/>
    <n v="62.67"/>
    <s v="09-Jan-1940"/>
    <x v="1"/>
    <x v="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"/>
    <n v="0"/>
    <b v="0"/>
    <s v="US"/>
    <s v="USD"/>
    <n v="1421009610"/>
    <n v="1419281610"/>
    <b v="0"/>
    <n v="33"/>
    <b v="1"/>
    <s v="theater/plays"/>
    <n v="100"/>
    <n v="121.36"/>
    <s v="08-Nov-1938"/>
    <x v="2"/>
    <x v="1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"/>
    <n v="0"/>
    <b v="0"/>
    <s v="GB"/>
    <s v="GBP"/>
    <n v="1423838916"/>
    <n v="1418654916"/>
    <b v="0"/>
    <n v="78"/>
    <b v="1"/>
    <s v="theater/plays"/>
    <n v="155"/>
    <n v="39.74"/>
    <s v="02-Nov-1938"/>
    <x v="2"/>
    <x v="1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n v="1"/>
    <n v="0"/>
    <b v="0"/>
    <s v="GB"/>
    <s v="GBP"/>
    <n v="1462878648"/>
    <n v="1461064248"/>
    <b v="0"/>
    <n v="30"/>
    <b v="1"/>
    <s v="theater/plays"/>
    <n v="108"/>
    <n v="72"/>
    <s v="31-Dec-1939"/>
    <x v="0"/>
    <x v="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n v="1"/>
    <n v="0"/>
    <b v="0"/>
    <s v="US"/>
    <s v="USD"/>
    <n v="1456946487"/>
    <n v="1454354487"/>
    <b v="0"/>
    <n v="136"/>
    <b v="1"/>
    <s v="theater/plays"/>
    <n v="111"/>
    <n v="40.630000000000003"/>
    <s v="25-Oct-1939"/>
    <x v="0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"/>
    <n v="0"/>
    <b v="0"/>
    <s v="US"/>
    <s v="USD"/>
    <n v="1413383216"/>
    <n v="1410791216"/>
    <b v="0"/>
    <n v="40"/>
    <b v="1"/>
    <s v="theater/plays"/>
    <n v="101"/>
    <n v="63"/>
    <s v="15-Aug-1938"/>
    <x v="2"/>
    <x v="4"/>
    <x v="1"/>
  </r>
  <r>
    <n v="3700"/>
    <s v="Generations (Senior Project)"/>
    <s v="Help me produce the play I have written for my senior project!"/>
    <n v="500"/>
    <n v="606"/>
    <x v="0"/>
    <n v="1"/>
    <n v="0"/>
    <b v="0"/>
    <s v="US"/>
    <s v="USD"/>
    <n v="1412092800"/>
    <n v="1409493800"/>
    <b v="0"/>
    <n v="18"/>
    <b v="1"/>
    <s v="theater/plays"/>
    <n v="121"/>
    <n v="33.67"/>
    <s v="02-Aug-1938"/>
    <x v="2"/>
    <x v="4"/>
    <x v="1"/>
  </r>
  <r>
    <n v="3701"/>
    <s v="Dog Show"/>
    <s v="Part-silent film, part-thriller, Dog Show sees four actors play a community of dogs and their owners. One autumn, a killer strikes."/>
    <n v="1500"/>
    <n v="1505"/>
    <x v="0"/>
    <n v="1"/>
    <n v="0"/>
    <b v="0"/>
    <s v="GB"/>
    <s v="GBP"/>
    <n v="1433422793"/>
    <n v="1430830793"/>
    <b v="0"/>
    <n v="39"/>
    <b v="1"/>
    <s v="theater/plays"/>
    <n v="100"/>
    <n v="38.590000000000003"/>
    <s v="04-Mar-1939"/>
    <x v="0"/>
    <x v="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"/>
    <n v="0"/>
    <b v="0"/>
    <s v="GB"/>
    <s v="GBP"/>
    <n v="1468191540"/>
    <n v="1464958484"/>
    <b v="0"/>
    <n v="21"/>
    <b v="1"/>
    <s v="theater/plays"/>
    <n v="109"/>
    <n v="155.94999999999999"/>
    <s v="08-Feb-1940"/>
    <x v="1"/>
    <x v="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"/>
    <n v="0"/>
    <b v="0"/>
    <s v="US"/>
    <s v="USD"/>
    <n v="1471071540"/>
    <n v="1467720388"/>
    <b v="0"/>
    <n v="30"/>
    <b v="1"/>
    <s v="theater/plays"/>
    <n v="123"/>
    <n v="43.2"/>
    <s v="07-Mar-1940"/>
    <x v="1"/>
    <x v="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"/>
    <n v="0"/>
    <b v="0"/>
    <s v="GB"/>
    <s v="GBP"/>
    <n v="1464712394"/>
    <n v="1459528394"/>
    <b v="0"/>
    <n v="27"/>
    <b v="1"/>
    <s v="theater/plays"/>
    <n v="136"/>
    <n v="15.15"/>
    <s v="16-Dec-1939"/>
    <x v="0"/>
    <x v="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"/>
    <n v="0"/>
    <b v="0"/>
    <s v="US"/>
    <s v="USD"/>
    <n v="1403546400"/>
    <n v="1401714114"/>
    <b v="0"/>
    <n v="35"/>
    <b v="1"/>
    <s v="theater/plays"/>
    <n v="103"/>
    <n v="83.57"/>
    <s v="17-May-1938"/>
    <x v="2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n v="1"/>
    <n v="0"/>
    <b v="0"/>
    <s v="US"/>
    <s v="USD"/>
    <n v="1410558949"/>
    <n v="1409262949"/>
    <b v="0"/>
    <n v="13"/>
    <b v="1"/>
    <s v="theater/plays"/>
    <n v="121"/>
    <n v="140"/>
    <s v="31-Jul-1938"/>
    <x v="2"/>
    <x v="1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n v="1"/>
    <n v="0"/>
    <b v="0"/>
    <s v="US"/>
    <s v="USD"/>
    <n v="1469165160"/>
    <n v="1467335378"/>
    <b v="0"/>
    <n v="23"/>
    <b v="1"/>
    <s v="theater/plays"/>
    <n v="186"/>
    <n v="80.87"/>
    <s v="03-Mar-1940"/>
    <x v="1"/>
    <x v="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n v="1"/>
    <n v="0"/>
    <b v="0"/>
    <s v="US"/>
    <s v="USD"/>
    <n v="1404444286"/>
    <n v="1403234686"/>
    <b v="0"/>
    <n v="39"/>
    <b v="1"/>
    <s v="theater/plays"/>
    <n v="300"/>
    <n v="53.85"/>
    <s v="01-Jun-1938"/>
    <x v="2"/>
    <x v="3"/>
    <x v="1"/>
  </r>
  <r>
    <n v="3709"/>
    <s v="The Ruby Darlings Show"/>
    <s v="The filthily talented Ruby and Darling, take you on a raunch-tastic musical discovery of life with a vagina. #sayno"/>
    <n v="1000"/>
    <n v="1082.5"/>
    <x v="0"/>
    <n v="1"/>
    <n v="0"/>
    <b v="0"/>
    <s v="GB"/>
    <s v="GBP"/>
    <n v="1403715546"/>
    <n v="1401123546"/>
    <b v="0"/>
    <n v="35"/>
    <b v="1"/>
    <s v="theater/plays"/>
    <n v="108"/>
    <n v="30.93"/>
    <s v="11-May-1938"/>
    <x v="2"/>
    <x v="6"/>
    <x v="1"/>
  </r>
  <r>
    <n v="3710"/>
    <s v="&quot;Loving Alanis&quot; Rocky Mountain Regional Premier"/>
    <s v="A comedy about, life, death, men, women, and the power of a good Kegel."/>
    <n v="1300"/>
    <n v="1835"/>
    <x v="0"/>
    <n v="1"/>
    <n v="0"/>
    <b v="0"/>
    <s v="US"/>
    <s v="USD"/>
    <n v="1428068988"/>
    <n v="1425908988"/>
    <b v="0"/>
    <n v="27"/>
    <b v="1"/>
    <s v="theater/plays"/>
    <n v="141"/>
    <n v="67.959999999999994"/>
    <s v="14-Jan-1939"/>
    <x v="0"/>
    <x v="9"/>
    <x v="1"/>
  </r>
  <r>
    <n v="3711"/>
    <s v="The Youth Shakespeare Project 2014"/>
    <s v="Two teachers and twenty kids bring one of Shakespeare's plays to life!"/>
    <n v="500"/>
    <n v="570"/>
    <x v="0"/>
    <n v="1"/>
    <n v="0"/>
    <b v="0"/>
    <s v="US"/>
    <s v="USD"/>
    <n v="1402848000"/>
    <n v="1400606573"/>
    <b v="0"/>
    <n v="21"/>
    <b v="1"/>
    <s v="theater/plays"/>
    <n v="114"/>
    <n v="27.14"/>
    <s v="06-May-1938"/>
    <x v="2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n v="1"/>
    <n v="0"/>
    <b v="0"/>
    <s v="US"/>
    <s v="USD"/>
    <n v="1433055540"/>
    <n v="1431230867"/>
    <b v="0"/>
    <n v="104"/>
    <b v="1"/>
    <s v="theater/plays"/>
    <n v="154"/>
    <n v="110.87"/>
    <s v="08-Mar-1939"/>
    <x v="0"/>
    <x v="5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"/>
    <n v="0"/>
    <b v="0"/>
    <s v="US"/>
    <s v="USD"/>
    <n v="1465062166"/>
    <n v="1463334166"/>
    <b v="0"/>
    <n v="19"/>
    <b v="1"/>
    <s v="theater/plays"/>
    <n v="102"/>
    <n v="106.84"/>
    <s v="23-Jan-1940"/>
    <x v="1"/>
    <x v="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n v="1"/>
    <n v="0"/>
    <b v="0"/>
    <s v="US"/>
    <s v="USD"/>
    <n v="1432612740"/>
    <n v="1429881667"/>
    <b v="0"/>
    <n v="97"/>
    <b v="1"/>
    <s v="theater/plays"/>
    <n v="102"/>
    <n v="105.52"/>
    <s v="22-Feb-1939"/>
    <x v="0"/>
    <x v="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n v="1"/>
    <n v="0"/>
    <b v="0"/>
    <s v="GB"/>
    <s v="GBP"/>
    <n v="1427806320"/>
    <n v="1422834819"/>
    <b v="0"/>
    <n v="27"/>
    <b v="1"/>
    <s v="theater/plays"/>
    <n v="103"/>
    <n v="132.96"/>
    <s v="14-Dec-1938"/>
    <x v="2"/>
    <x v="8"/>
    <x v="1"/>
  </r>
  <r>
    <n v="3716"/>
    <s v="Sylvia (a benefit show)"/>
    <s v="I am raising money to pay for the rights to produce Sylvia by A.R. Gurney. The show will be a fundraiser for Wayside Waifs."/>
    <n v="800"/>
    <n v="1246"/>
    <x v="0"/>
    <n v="1"/>
    <n v="0"/>
    <b v="0"/>
    <s v="US"/>
    <s v="USD"/>
    <n v="1453411109"/>
    <n v="1450819109"/>
    <b v="0"/>
    <n v="24"/>
    <b v="1"/>
    <s v="theater/plays"/>
    <n v="156"/>
    <n v="51.92"/>
    <s v="20-Sep-1939"/>
    <x v="0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n v="1"/>
    <n v="0"/>
    <b v="0"/>
    <s v="GB"/>
    <s v="GBP"/>
    <n v="1431204449"/>
    <n v="1428526049"/>
    <b v="0"/>
    <n v="13"/>
    <b v="1"/>
    <s v="theater/plays"/>
    <n v="101"/>
    <n v="310"/>
    <s v="09-Feb-1939"/>
    <x v="0"/>
    <x v="7"/>
    <x v="1"/>
  </r>
  <r>
    <n v="3718"/>
    <s v="PUNK ROCK"/>
    <s v="William Carlisle has the world at his feet but its weight on his shoulders. He is intelligent, articulate and fucked."/>
    <n v="500"/>
    <n v="1197"/>
    <x v="0"/>
    <n v="1"/>
    <n v="0"/>
    <b v="0"/>
    <s v="GB"/>
    <s v="GBP"/>
    <n v="1425057075"/>
    <n v="1422465075"/>
    <b v="0"/>
    <n v="46"/>
    <b v="1"/>
    <s v="theater/plays"/>
    <n v="239"/>
    <n v="26.02"/>
    <s v="10-Dec-1938"/>
    <x v="2"/>
    <x v="8"/>
    <x v="1"/>
  </r>
  <r>
    <n v="3719"/>
    <s v="Corium"/>
    <s v="A new piece of physical theatre about love, regret and longing."/>
    <n v="200"/>
    <n v="420"/>
    <x v="0"/>
    <n v="1"/>
    <n v="0"/>
    <b v="0"/>
    <s v="GB"/>
    <s v="GBP"/>
    <n v="1434994266"/>
    <n v="1432402266"/>
    <b v="0"/>
    <n v="4"/>
    <b v="1"/>
    <s v="theater/plays"/>
    <n v="210"/>
    <n v="105"/>
    <s v="20-Mar-1939"/>
    <x v="0"/>
    <x v="5"/>
    <x v="1"/>
  </r>
  <r>
    <n v="3720"/>
    <s v="Lakotas and the American Theatre"/>
    <s v="Breaking the American Indian stereotype in the American Theatre."/>
    <n v="3300"/>
    <n v="3449"/>
    <x v="0"/>
    <n v="1"/>
    <n v="0"/>
    <b v="0"/>
    <s v="US"/>
    <s v="USD"/>
    <n v="1435881006"/>
    <n v="1433980206"/>
    <b v="0"/>
    <n v="40"/>
    <b v="1"/>
    <s v="theater/plays"/>
    <n v="105"/>
    <n v="86.23"/>
    <s v="04-Apr-1939"/>
    <x v="0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"/>
    <n v="0"/>
    <b v="0"/>
    <s v="US"/>
    <s v="USD"/>
    <n v="1415230084"/>
    <n v="1413412084"/>
    <b v="0"/>
    <n v="44"/>
    <b v="1"/>
    <s v="theater/plays"/>
    <n v="101"/>
    <n v="114.55"/>
    <s v="11-Sep-1938"/>
    <x v="2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"/>
    <n v="0"/>
    <b v="0"/>
    <s v="CA"/>
    <s v="CAD"/>
    <n v="1455231540"/>
    <n v="1452614847"/>
    <b v="0"/>
    <n v="35"/>
    <b v="1"/>
    <s v="theater/plays"/>
    <n v="111"/>
    <n v="47.66"/>
    <s v="08-Oct-1939"/>
    <x v="0"/>
    <x v="2"/>
    <x v="1"/>
  </r>
  <r>
    <n v="3723"/>
    <s v="Beauty and the Beast"/>
    <s v="Saltmine Theatre Company present Beauty and the Beast:"/>
    <n v="4500"/>
    <n v="4592"/>
    <x v="0"/>
    <n v="1"/>
    <n v="0"/>
    <b v="0"/>
    <s v="GB"/>
    <s v="GBP"/>
    <n v="1417374262"/>
    <n v="1414778662"/>
    <b v="0"/>
    <n v="63"/>
    <b v="1"/>
    <s v="theater/plays"/>
    <n v="102"/>
    <n v="72.89"/>
    <s v="24-Sep-1938"/>
    <x v="2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"/>
    <n v="0"/>
    <b v="0"/>
    <s v="GB"/>
    <s v="GBP"/>
    <n v="1462402800"/>
    <n v="1459856860"/>
    <b v="0"/>
    <n v="89"/>
    <b v="1"/>
    <s v="theater/plays"/>
    <n v="103"/>
    <n v="49.55"/>
    <s v="19-Dec-1939"/>
    <x v="0"/>
    <x v="8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"/>
    <n v="0"/>
    <b v="0"/>
    <s v="GB"/>
    <s v="GBP"/>
    <n v="1455831000"/>
    <n v="1454366467"/>
    <b v="0"/>
    <n v="15"/>
    <b v="1"/>
    <s v="theater/plays"/>
    <n v="127"/>
    <n v="25.4"/>
    <s v="25-Oct-1939"/>
    <x v="0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n v="1"/>
    <n v="0"/>
    <b v="0"/>
    <s v="US"/>
    <s v="USD"/>
    <n v="1461963600"/>
    <n v="1459567371"/>
    <b v="0"/>
    <n v="46"/>
    <b v="1"/>
    <s v="theater/plays"/>
    <n v="339"/>
    <n v="62.59"/>
    <s v="16-Dec-1939"/>
    <x v="0"/>
    <x v="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"/>
    <n v="0"/>
    <b v="0"/>
    <s v="US"/>
    <s v="USD"/>
    <n v="1476939300"/>
    <n v="1474273294"/>
    <b v="0"/>
    <n v="33"/>
    <b v="1"/>
    <s v="theater/plays"/>
    <n v="101"/>
    <n v="61.06"/>
    <s v="11-May-1940"/>
    <x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n v="0"/>
    <n v="1"/>
    <b v="0"/>
    <s v="US"/>
    <s v="USD"/>
    <n v="1439957176"/>
    <n v="1437365176"/>
    <b v="0"/>
    <n v="31"/>
    <b v="0"/>
    <s v="theater/plays"/>
    <n v="9"/>
    <n v="60.06"/>
    <s v="08-May-1939"/>
    <x v="0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0"/>
    <n v="1"/>
    <b v="0"/>
    <s v="US"/>
    <s v="USD"/>
    <n v="1427082912"/>
    <n v="1423198512"/>
    <b v="0"/>
    <n v="5"/>
    <b v="0"/>
    <s v="theater/plays"/>
    <n v="7"/>
    <n v="72.400000000000006"/>
    <s v="17-Dec-1938"/>
    <x v="2"/>
    <x v="8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"/>
    <n v="1"/>
    <b v="0"/>
    <s v="US"/>
    <s v="USD"/>
    <n v="1439828159"/>
    <n v="1437236159"/>
    <b v="0"/>
    <n v="1"/>
    <b v="0"/>
    <s v="theater/plays"/>
    <n v="10"/>
    <n v="100"/>
    <s v="07-May-1939"/>
    <x v="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n v="0"/>
    <n v="1"/>
    <b v="0"/>
    <s v="US"/>
    <s v="USD"/>
    <n v="1420860180"/>
    <n v="1418234646"/>
    <b v="0"/>
    <n v="12"/>
    <b v="0"/>
    <s v="theater/plays"/>
    <n v="11"/>
    <n v="51.67"/>
    <s v="29-Oct-1938"/>
    <x v="2"/>
    <x v="2"/>
    <x v="1"/>
  </r>
  <r>
    <n v="3732"/>
    <s v="Elektra Bekent - Afstudeervoorstelling"/>
    <s v="Mijn solo voorstelling gaat over Elektra (Sophokles) en hoe zij als jongere alles beleeft en meemaakt!"/>
    <n v="850"/>
    <n v="131"/>
    <x v="2"/>
    <n v="0"/>
    <n v="1"/>
    <b v="0"/>
    <s v="NL"/>
    <s v="EUR"/>
    <n v="1422100800"/>
    <n v="1416932133"/>
    <b v="0"/>
    <n v="4"/>
    <b v="0"/>
    <s v="theater/plays"/>
    <n v="15"/>
    <n v="32.75"/>
    <s v="16-Oct-1938"/>
    <x v="2"/>
    <x v="2"/>
    <x v="1"/>
  </r>
  <r>
    <n v="3733"/>
    <s v="laughter in the hood"/>
    <s v="want to donate tickets to residents who live in the community that cant afford the 35.00 price of ticket"/>
    <n v="1500"/>
    <n v="0"/>
    <x v="2"/>
    <n v="0"/>
    <n v="1"/>
    <b v="0"/>
    <s v="US"/>
    <s v="USD"/>
    <n v="1429396200"/>
    <n v="1428539708"/>
    <b v="0"/>
    <n v="0"/>
    <b v="0"/>
    <s v="theater/plays"/>
    <n v="0"/>
    <e v="#DIV/0!"/>
    <s v="09-Feb-1939"/>
    <x v="0"/>
    <x v="7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n v="0"/>
    <n v="1"/>
    <b v="0"/>
    <s v="US"/>
    <s v="USD"/>
    <n v="1432589896"/>
    <n v="1427405896"/>
    <b v="0"/>
    <n v="7"/>
    <b v="0"/>
    <s v="theater/plays"/>
    <n v="28"/>
    <n v="61"/>
    <s v="29-Jan-1939"/>
    <x v="0"/>
    <x v="9"/>
    <x v="1"/>
  </r>
  <r>
    <n v="3735"/>
    <s v="Women Beware Women"/>
    <s v="Young Actor's taking on a Jacobean tragedy. Family, betrayal, love, lust, sex and death."/>
    <n v="150"/>
    <n v="20"/>
    <x v="2"/>
    <n v="0"/>
    <n v="1"/>
    <b v="0"/>
    <s v="GB"/>
    <s v="GBP"/>
    <n v="1432831089"/>
    <n v="1430239089"/>
    <b v="0"/>
    <n v="2"/>
    <b v="0"/>
    <s v="theater/plays"/>
    <n v="13"/>
    <n v="10"/>
    <s v="26-Feb-1939"/>
    <x v="0"/>
    <x v="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0"/>
    <n v="1"/>
    <b v="0"/>
    <s v="GB"/>
    <s v="GBP"/>
    <n v="1427133600"/>
    <n v="1423847093"/>
    <b v="0"/>
    <n v="1"/>
    <b v="0"/>
    <s v="theater/plays"/>
    <n v="1"/>
    <n v="10"/>
    <s v="24-Dec-1938"/>
    <x v="2"/>
    <x v="8"/>
    <x v="1"/>
  </r>
  <r>
    <n v="3737"/>
    <s v="Measure For Measure"/>
    <s v="The ASU Theatre and Shakespeare Club presents Measure For Measure directed by Jordyn Ochser."/>
    <n v="700"/>
    <n v="150"/>
    <x v="2"/>
    <n v="0"/>
    <n v="1"/>
    <b v="0"/>
    <s v="US"/>
    <s v="USD"/>
    <n v="1447311540"/>
    <n v="1445358903"/>
    <b v="0"/>
    <n v="4"/>
    <b v="0"/>
    <s v="theater/plays"/>
    <n v="21"/>
    <n v="37.5"/>
    <s v="27-Jul-1939"/>
    <x v="0"/>
    <x v="10"/>
    <x v="1"/>
  </r>
  <r>
    <n v="3738"/>
    <s v="'GULF' - a new play by PIVOT THEATRE"/>
    <s v="A filmic, fast-paced exploration of trust, making its debut at Camden People's Theatre this July."/>
    <n v="1500"/>
    <n v="270"/>
    <x v="2"/>
    <n v="0"/>
    <n v="1"/>
    <b v="0"/>
    <s v="GB"/>
    <s v="GBP"/>
    <n v="1405461600"/>
    <n v="1403562705"/>
    <b v="0"/>
    <n v="6"/>
    <b v="0"/>
    <s v="theater/plays"/>
    <n v="18"/>
    <n v="45"/>
    <s v="04-Jun-1938"/>
    <x v="2"/>
    <x v="3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"/>
    <n v="1"/>
    <b v="0"/>
    <s v="GB"/>
    <s v="GBP"/>
    <n v="1468752468"/>
    <n v="1467024468"/>
    <b v="0"/>
    <n v="8"/>
    <b v="0"/>
    <s v="theater/plays"/>
    <n v="20"/>
    <n v="100.63"/>
    <s v="29-Feb-1940"/>
    <x v="1"/>
    <x v="7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"/>
    <n v="1"/>
    <b v="0"/>
    <s v="US"/>
    <s v="USD"/>
    <n v="1407808438"/>
    <n v="1405217355"/>
    <b v="0"/>
    <n v="14"/>
    <b v="0"/>
    <s v="theater/plays"/>
    <n v="18"/>
    <n v="25.57"/>
    <s v="21-Jun-1938"/>
    <x v="2"/>
    <x v="3"/>
    <x v="1"/>
  </r>
  <r>
    <n v="3741"/>
    <s v="Open House Theater"/>
    <s v="A small community with a love for theater would like to continue. Help the children of this community continue."/>
    <n v="20000"/>
    <n v="0"/>
    <x v="2"/>
    <n v="0"/>
    <n v="1"/>
    <b v="0"/>
    <s v="US"/>
    <s v="USD"/>
    <n v="1450389950"/>
    <n v="1447797950"/>
    <b v="0"/>
    <n v="0"/>
    <b v="0"/>
    <s v="theater/plays"/>
    <n v="0"/>
    <e v="#DIV/0!"/>
    <s v="20-Aug-1939"/>
    <x v="0"/>
    <x v="4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"/>
    <n v="1"/>
    <b v="0"/>
    <s v="US"/>
    <s v="USD"/>
    <n v="1409980144"/>
    <n v="1407388144"/>
    <b v="0"/>
    <n v="4"/>
    <b v="0"/>
    <s v="theater/plays"/>
    <n v="2"/>
    <n v="25"/>
    <s v="12-Jul-1938"/>
    <x v="2"/>
    <x v="10"/>
    <x v="1"/>
  </r>
  <r>
    <n v="3743"/>
    <s v="Down the Mississippi"/>
    <s v="I'm taking the Adventures of Huckleberry Finn puppet show down the Mississippi River!"/>
    <n v="2200"/>
    <n v="0"/>
    <x v="2"/>
    <n v="0"/>
    <n v="1"/>
    <b v="0"/>
    <s v="US"/>
    <s v="USD"/>
    <n v="1404406964"/>
    <n v="1401814964"/>
    <b v="0"/>
    <n v="0"/>
    <b v="0"/>
    <s v="theater/plays"/>
    <n v="0"/>
    <e v="#DIV/0!"/>
    <s v="18-May-1938"/>
    <x v="2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n v="1"/>
    <b v="0"/>
    <s v="US"/>
    <s v="USD"/>
    <n v="1404532740"/>
    <n v="1401823952"/>
    <b v="0"/>
    <n v="0"/>
    <b v="0"/>
    <s v="theater/plays"/>
    <n v="0"/>
    <e v="#DIV/0!"/>
    <s v="18-May-1938"/>
    <x v="2"/>
    <x v="6"/>
    <x v="1"/>
  </r>
  <r>
    <n v="3745"/>
    <s v="Tyke Theatre Web Show"/>
    <s v="Tyke wants to expand her puppet theater show to weekly online web shows and is looking for backers."/>
    <n v="100"/>
    <n v="10"/>
    <x v="2"/>
    <n v="0"/>
    <n v="1"/>
    <b v="0"/>
    <s v="US"/>
    <s v="USD"/>
    <n v="1407689102"/>
    <n v="1405097102"/>
    <b v="0"/>
    <n v="1"/>
    <b v="0"/>
    <s v="theater/plays"/>
    <n v="10"/>
    <n v="10"/>
    <s v="19-Jun-1938"/>
    <x v="2"/>
    <x v="3"/>
    <x v="1"/>
  </r>
  <r>
    <n v="3746"/>
    <s v="Stage Play Production - &quot;I Love You to Death&quot;"/>
    <s v="Generational curses CAN be broken...right?"/>
    <n v="8500"/>
    <n v="202"/>
    <x v="2"/>
    <n v="0"/>
    <n v="1"/>
    <b v="0"/>
    <s v="US"/>
    <s v="USD"/>
    <n v="1475918439"/>
    <n v="1473326439"/>
    <b v="0"/>
    <n v="1"/>
    <b v="0"/>
    <s v="theater/plays"/>
    <n v="2"/>
    <n v="202"/>
    <s v="02-May-1940"/>
    <x v="1"/>
    <x v="6"/>
    <x v="1"/>
  </r>
  <r>
    <n v="3747"/>
    <s v="Counting Stars"/>
    <s v="The world premiere of an astonishing new play by acclaimed writer Atiha Sen Gupta."/>
    <n v="2500"/>
    <n v="25"/>
    <x v="2"/>
    <n v="0"/>
    <n v="1"/>
    <b v="0"/>
    <s v="GB"/>
    <s v="GBP"/>
    <n v="1436137140"/>
    <n v="1433833896"/>
    <b v="0"/>
    <n v="1"/>
    <b v="0"/>
    <s v="theater/plays"/>
    <n v="1"/>
    <n v="25"/>
    <s v="03-Apr-1939"/>
    <x v="0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n v="1"/>
    <n v="0"/>
    <b v="0"/>
    <s v="US"/>
    <s v="USD"/>
    <n v="1455602340"/>
    <n v="1453827436"/>
    <b v="0"/>
    <n v="52"/>
    <b v="1"/>
    <s v="theater/musical"/>
    <n v="104"/>
    <n v="99.54"/>
    <s v="20-Oct-1939"/>
    <x v="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n v="1"/>
    <n v="0"/>
    <b v="0"/>
    <s v="US"/>
    <s v="USD"/>
    <n v="1461902340"/>
    <n v="1459220588"/>
    <b v="0"/>
    <n v="7"/>
    <b v="1"/>
    <s v="theater/musical"/>
    <n v="105"/>
    <n v="75"/>
    <s v="13-Dec-1939"/>
    <x v="0"/>
    <x v="8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"/>
    <n v="0"/>
    <b v="0"/>
    <s v="US"/>
    <s v="USD"/>
    <n v="1423555140"/>
    <n v="1421105608"/>
    <b v="0"/>
    <n v="28"/>
    <b v="1"/>
    <s v="theater/musical"/>
    <n v="100"/>
    <n v="215.25"/>
    <s v="27-Nov-1938"/>
    <x v="2"/>
    <x v="11"/>
    <x v="1"/>
  </r>
  <r>
    <n v="3751"/>
    <s v="GGC Productions 2016"/>
    <s v="I will be performing in TWO productions to kick off the 2016 season. NEED HELP TO FUND THESE GREAT SHOWS!"/>
    <n v="1000"/>
    <n v="1326"/>
    <x v="0"/>
    <n v="1"/>
    <n v="0"/>
    <b v="0"/>
    <s v="US"/>
    <s v="USD"/>
    <n v="1459641073"/>
    <n v="1454460673"/>
    <b v="0"/>
    <n v="11"/>
    <b v="1"/>
    <s v="theater/musical"/>
    <n v="133"/>
    <n v="120.55"/>
    <s v="26-Oct-1939"/>
    <x v="0"/>
    <x v="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"/>
    <n v="0"/>
    <b v="0"/>
    <s v="GB"/>
    <s v="GBP"/>
    <n v="1476651600"/>
    <n v="1473189335"/>
    <b v="0"/>
    <n v="15"/>
    <b v="1"/>
    <s v="theater/musical"/>
    <n v="113"/>
    <n v="37.67"/>
    <s v="30-Apr-1940"/>
    <x v="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n v="1"/>
    <n v="0"/>
    <b v="0"/>
    <s v="US"/>
    <s v="USD"/>
    <n v="1433289600"/>
    <n v="1430768800"/>
    <b v="0"/>
    <n v="30"/>
    <b v="1"/>
    <s v="theater/musical"/>
    <n v="103"/>
    <n v="172.23"/>
    <s v="03-Mar-1939"/>
    <x v="0"/>
    <x v="5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n v="1"/>
    <n v="0"/>
    <b v="0"/>
    <s v="US"/>
    <s v="USD"/>
    <n v="1406350740"/>
    <n v="1403125737"/>
    <b v="0"/>
    <n v="27"/>
    <b v="1"/>
    <s v="theater/musical"/>
    <n v="120"/>
    <n v="111.11"/>
    <s v="31-May-1938"/>
    <x v="2"/>
    <x v="6"/>
    <x v="1"/>
  </r>
  <r>
    <n v="3755"/>
    <s v="Retro Rhapsody"/>
    <s v="We have formed an innovative company that aims to create musical comedic performances suitable for a range of venues."/>
    <n v="550"/>
    <n v="713"/>
    <x v="0"/>
    <n v="1"/>
    <n v="0"/>
    <b v="0"/>
    <s v="GB"/>
    <s v="GBP"/>
    <n v="1460753307"/>
    <n v="1458161307"/>
    <b v="0"/>
    <n v="28"/>
    <b v="1"/>
    <s v="theater/musical"/>
    <n v="130"/>
    <n v="25.46"/>
    <s v="02-Dec-1939"/>
    <x v="0"/>
    <x v="8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"/>
    <n v="0"/>
    <b v="0"/>
    <s v="US"/>
    <s v="USD"/>
    <n v="1402515198"/>
    <n v="1399923198"/>
    <b v="0"/>
    <n v="17"/>
    <b v="1"/>
    <s v="theater/musical"/>
    <n v="101"/>
    <n v="267.64999999999998"/>
    <s v="29-Apr-1938"/>
    <x v="2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"/>
    <n v="0"/>
    <b v="0"/>
    <s v="US"/>
    <s v="USD"/>
    <n v="1417465515"/>
    <n v="1415737515"/>
    <b v="0"/>
    <n v="50"/>
    <b v="1"/>
    <s v="theater/musical"/>
    <n v="109"/>
    <n v="75.959999999999994"/>
    <s v="04-Oct-1938"/>
    <x v="2"/>
    <x v="2"/>
    <x v="1"/>
  </r>
  <r>
    <n v="3758"/>
    <s v="Luigi's Ladies"/>
    <s v="LUIGI'S LADIES: an original one-woman musical comedy"/>
    <n v="1500"/>
    <n v="1535"/>
    <x v="0"/>
    <n v="1"/>
    <n v="0"/>
    <b v="0"/>
    <s v="US"/>
    <s v="USD"/>
    <n v="1400475600"/>
    <n v="1397819938"/>
    <b v="0"/>
    <n v="26"/>
    <b v="1"/>
    <s v="theater/musical"/>
    <n v="102"/>
    <n v="59.04"/>
    <s v="08-Apr-1938"/>
    <x v="2"/>
    <x v="0"/>
    <x v="1"/>
  </r>
  <r>
    <n v="3759"/>
    <s v="Pared Down Productions"/>
    <s v="A production company specializing in small-scale musicals"/>
    <n v="4000"/>
    <n v="4409.7700000000004"/>
    <x v="0"/>
    <n v="1"/>
    <n v="0"/>
    <b v="0"/>
    <s v="US"/>
    <s v="USD"/>
    <n v="1440556553"/>
    <n v="1435372553"/>
    <b v="0"/>
    <n v="88"/>
    <b v="1"/>
    <s v="theater/musical"/>
    <n v="110"/>
    <n v="50.11"/>
    <s v="18-Apr-1939"/>
    <x v="0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"/>
    <n v="0"/>
    <b v="0"/>
    <s v="US"/>
    <s v="USD"/>
    <n v="1399293386"/>
    <n v="1397133386"/>
    <b v="0"/>
    <n v="91"/>
    <b v="1"/>
    <s v="theater/musical"/>
    <n v="101"/>
    <n v="55.5"/>
    <s v="01-Apr-1938"/>
    <x v="2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n v="0"/>
    <b v="0"/>
    <s v="GB"/>
    <s v="GBP"/>
    <n v="1439247600"/>
    <n v="1434625937"/>
    <b v="0"/>
    <n v="3"/>
    <b v="1"/>
    <s v="theater/musical"/>
    <n v="100"/>
    <n v="166.67"/>
    <s v="11-Apr-1939"/>
    <x v="0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0"/>
    <n v="1"/>
    <n v="0"/>
    <b v="0"/>
    <s v="GB"/>
    <s v="GBP"/>
    <n v="1438543889"/>
    <n v="1436383889"/>
    <b v="0"/>
    <n v="28"/>
    <b v="1"/>
    <s v="theater/musical"/>
    <n v="106"/>
    <n v="47.43"/>
    <s v="28-Apr-1939"/>
    <x v="0"/>
    <x v="0"/>
    <x v="1"/>
  </r>
  <r>
    <n v="3763"/>
    <s v="[title of show] â€” The Chicago Storefront Premiere"/>
    <s v="A musical about two guys writing a musical about...two guys writing a musical."/>
    <n v="5000"/>
    <n v="5000"/>
    <x v="0"/>
    <n v="1"/>
    <n v="0"/>
    <b v="0"/>
    <s v="US"/>
    <s v="USD"/>
    <n v="1427907626"/>
    <n v="1425319226"/>
    <b v="0"/>
    <n v="77"/>
    <b v="1"/>
    <s v="theater/musical"/>
    <n v="100"/>
    <n v="64.94"/>
    <s v="08-Jan-1939"/>
    <x v="0"/>
    <x v="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n v="0"/>
    <b v="0"/>
    <s v="US"/>
    <s v="USD"/>
    <n v="1464482160"/>
    <n v="1462824832"/>
    <b v="0"/>
    <n v="27"/>
    <b v="1"/>
    <s v="theater/musical"/>
    <n v="100"/>
    <n v="55.56"/>
    <s v="18-Jan-1940"/>
    <x v="1"/>
    <x v="9"/>
    <x v="1"/>
  </r>
  <r>
    <n v="3765"/>
    <s v="Before and After"/>
    <s v="An new musical from Laura Grill &amp; Misha Chowdhury about relationships, Relationships, and the moments that change everything."/>
    <n v="7000"/>
    <n v="7942"/>
    <x v="0"/>
    <n v="1"/>
    <n v="0"/>
    <b v="0"/>
    <s v="US"/>
    <s v="USD"/>
    <n v="1406745482"/>
    <n v="1404153482"/>
    <b v="0"/>
    <n v="107"/>
    <b v="1"/>
    <s v="theater/musical"/>
    <n v="113"/>
    <n v="74.22"/>
    <s v="10-Jun-1938"/>
    <x v="2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n v="1"/>
    <n v="0"/>
    <b v="0"/>
    <s v="US"/>
    <s v="USD"/>
    <n v="1404360045"/>
    <n v="1401336045"/>
    <b v="0"/>
    <n v="96"/>
    <b v="1"/>
    <s v="theater/musical"/>
    <n v="103"/>
    <n v="106.93"/>
    <s v="13-May-1938"/>
    <x v="2"/>
    <x v="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n v="1"/>
    <n v="0"/>
    <b v="0"/>
    <s v="US"/>
    <s v="USD"/>
    <n v="1425185940"/>
    <n v="1423960097"/>
    <b v="0"/>
    <n v="56"/>
    <b v="1"/>
    <s v="theater/musical"/>
    <n v="117"/>
    <n v="41.7"/>
    <s v="25-Dec-1938"/>
    <x v="2"/>
    <x v="8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"/>
    <n v="0"/>
    <b v="0"/>
    <s v="US"/>
    <s v="USD"/>
    <n v="1402594090"/>
    <n v="1400002090"/>
    <b v="0"/>
    <n v="58"/>
    <b v="1"/>
    <s v="theater/musical"/>
    <n v="108"/>
    <n v="74.239999999999995"/>
    <s v="30-Apr-1938"/>
    <x v="2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n v="0"/>
    <b v="0"/>
    <s v="US"/>
    <s v="USD"/>
    <n v="1460730079"/>
    <n v="1458138079"/>
    <b v="0"/>
    <n v="15"/>
    <b v="1"/>
    <s v="theater/musical"/>
    <n v="100"/>
    <n v="73.33"/>
    <s v="02-Dec-1939"/>
    <x v="0"/>
    <x v="8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n v="0"/>
    <b v="0"/>
    <s v="GB"/>
    <s v="GBP"/>
    <n v="1434234010"/>
    <n v="1431642010"/>
    <b v="0"/>
    <n v="20"/>
    <b v="1"/>
    <s v="theater/musical"/>
    <n v="100"/>
    <n v="100"/>
    <s v="12-Mar-1939"/>
    <x v="0"/>
    <x v="5"/>
    <x v="1"/>
  </r>
  <r>
    <n v="3771"/>
    <s v="COME OUT SWINGIN'!"/>
    <s v="I would like to make a demo recording of six songs from COME OUT SWINGIN'!"/>
    <n v="1000"/>
    <n v="1460"/>
    <x v="0"/>
    <n v="1"/>
    <n v="0"/>
    <b v="0"/>
    <s v="US"/>
    <s v="USD"/>
    <n v="1463529600"/>
    <n v="1462307652"/>
    <b v="0"/>
    <n v="38"/>
    <b v="1"/>
    <s v="theater/musical"/>
    <n v="146"/>
    <n v="38.42"/>
    <s v="13-Jan-1940"/>
    <x v="1"/>
    <x v="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"/>
    <n v="0"/>
    <b v="0"/>
    <s v="US"/>
    <s v="USD"/>
    <n v="1480399200"/>
    <n v="1478616506"/>
    <b v="0"/>
    <n v="33"/>
    <b v="1"/>
    <s v="theater/musical"/>
    <n v="110"/>
    <n v="166.97"/>
    <s v="24-Jun-1940"/>
    <x v="1"/>
    <x v="3"/>
    <x v="1"/>
  </r>
  <r>
    <n v="3773"/>
    <s v="Dundee: A Hip-Hopera"/>
    <s v="A dramatic hip-hopera, inspired from monologues written by the performers."/>
    <n v="5000"/>
    <n v="5410"/>
    <x v="0"/>
    <n v="1"/>
    <n v="0"/>
    <b v="0"/>
    <s v="US"/>
    <s v="USD"/>
    <n v="1479175680"/>
    <n v="1476317247"/>
    <b v="0"/>
    <n v="57"/>
    <b v="1"/>
    <s v="theater/musical"/>
    <n v="108"/>
    <n v="94.91"/>
    <s v="01-Jun-1940"/>
    <x v="1"/>
    <x v="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n v="0"/>
    <b v="0"/>
    <s v="CA"/>
    <s v="CAD"/>
    <n v="1428606055"/>
    <n v="1427223655"/>
    <b v="0"/>
    <n v="25"/>
    <b v="1"/>
    <s v="theater/musical"/>
    <n v="100"/>
    <n v="100"/>
    <s v="27-Jan-1939"/>
    <x v="0"/>
    <x v="9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"/>
    <n v="0"/>
    <b v="0"/>
    <s v="US"/>
    <s v="USD"/>
    <n v="1428552000"/>
    <n v="1426199843"/>
    <b v="0"/>
    <n v="14"/>
    <b v="1"/>
    <s v="theater/musical"/>
    <n v="100"/>
    <n v="143.21"/>
    <s v="16-Jan-1939"/>
    <x v="0"/>
    <x v="9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"/>
    <n v="0"/>
    <b v="0"/>
    <s v="US"/>
    <s v="USD"/>
    <n v="1406854800"/>
    <n v="1403599778"/>
    <b v="0"/>
    <n v="94"/>
    <b v="1"/>
    <s v="theater/musical"/>
    <n v="107"/>
    <n v="90.82"/>
    <s v="04-Jun-1938"/>
    <x v="2"/>
    <x v="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"/>
    <n v="0"/>
    <b v="0"/>
    <s v="US"/>
    <s v="USD"/>
    <n v="1411790400"/>
    <n v="1409884821"/>
    <b v="0"/>
    <n v="59"/>
    <b v="1"/>
    <s v="theater/musical"/>
    <n v="143"/>
    <n v="48.54"/>
    <s v="06-Aug-1938"/>
    <x v="2"/>
    <x v="4"/>
    <x v="1"/>
  </r>
  <r>
    <n v="3778"/>
    <s v="Give a Puppet a Hand"/>
    <s v="Sponsor an AVENUE Q puppet for The Barn Players April 2015 production."/>
    <n v="2400"/>
    <n v="2521"/>
    <x v="0"/>
    <n v="1"/>
    <n v="0"/>
    <b v="0"/>
    <s v="US"/>
    <s v="USD"/>
    <n v="1423942780"/>
    <n v="1418758780"/>
    <b v="0"/>
    <n v="36"/>
    <b v="1"/>
    <s v="theater/musical"/>
    <n v="105"/>
    <n v="70.03"/>
    <s v="03-Nov-1938"/>
    <x v="2"/>
    <x v="11"/>
    <x v="1"/>
  </r>
  <r>
    <n v="3779"/>
    <s v="&quot;The Last Adam&quot; A New Musical, NYC reading"/>
    <s v="A fresh, re-telling of the Jesus story for a new generation."/>
    <n v="15000"/>
    <n v="15597"/>
    <x v="0"/>
    <n v="1"/>
    <n v="0"/>
    <b v="0"/>
    <s v="US"/>
    <s v="USD"/>
    <n v="1459010340"/>
    <n v="1456421940"/>
    <b v="0"/>
    <n v="115"/>
    <b v="1"/>
    <s v="theater/musical"/>
    <n v="104"/>
    <n v="135.63"/>
    <s v="15-Nov-1939"/>
    <x v="0"/>
    <x v="1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"/>
    <n v="0"/>
    <b v="0"/>
    <s v="US"/>
    <s v="USD"/>
    <n v="1436817960"/>
    <n v="1433999785"/>
    <b v="0"/>
    <n v="30"/>
    <b v="1"/>
    <s v="theater/musical"/>
    <n v="120"/>
    <n v="100"/>
    <s v="04-Apr-1939"/>
    <x v="0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"/>
    <n v="0"/>
    <b v="0"/>
    <s v="US"/>
    <s v="USD"/>
    <n v="1410210685"/>
    <n v="1408050685"/>
    <b v="0"/>
    <n v="52"/>
    <b v="1"/>
    <s v="theater/musical"/>
    <n v="110"/>
    <n v="94.9"/>
    <s v="19-Jul-1938"/>
    <x v="2"/>
    <x v="1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"/>
    <n v="0"/>
    <b v="0"/>
    <s v="GB"/>
    <s v="GBP"/>
    <n v="1469401200"/>
    <n v="1466887297"/>
    <b v="0"/>
    <n v="27"/>
    <b v="1"/>
    <s v="theater/musical"/>
    <n v="102"/>
    <n v="75.37"/>
    <s v="27-Feb-1940"/>
    <x v="1"/>
    <x v="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"/>
    <n v="0"/>
    <b v="0"/>
    <s v="US"/>
    <s v="USD"/>
    <n v="1458057600"/>
    <n v="1455938520"/>
    <b v="0"/>
    <n v="24"/>
    <b v="1"/>
    <s v="theater/musical"/>
    <n v="129"/>
    <n v="64.459999999999994"/>
    <s v="10-Nov-1939"/>
    <x v="0"/>
    <x v="1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"/>
    <n v="0"/>
    <b v="0"/>
    <s v="CA"/>
    <s v="CAD"/>
    <n v="1468193532"/>
    <n v="1465601532"/>
    <b v="0"/>
    <n v="10"/>
    <b v="1"/>
    <s v="theater/musical"/>
    <n v="115"/>
    <n v="115"/>
    <s v="15-Feb-1940"/>
    <x v="1"/>
    <x v="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"/>
    <n v="0"/>
    <b v="0"/>
    <s v="GB"/>
    <s v="GBP"/>
    <n v="1470132180"/>
    <n v="1467040769"/>
    <b v="0"/>
    <n v="30"/>
    <b v="1"/>
    <s v="theater/musical"/>
    <n v="151"/>
    <n v="100.5"/>
    <s v="29-Feb-1940"/>
    <x v="1"/>
    <x v="7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"/>
    <n v="0"/>
    <b v="0"/>
    <s v="US"/>
    <s v="USD"/>
    <n v="1464310475"/>
    <n v="1461718475"/>
    <b v="0"/>
    <n v="71"/>
    <b v="1"/>
    <s v="theater/musical"/>
    <n v="111"/>
    <n v="93.77"/>
    <s v="07-Jan-1940"/>
    <x v="1"/>
    <x v="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"/>
    <n v="0"/>
    <b v="0"/>
    <s v="US"/>
    <s v="USD"/>
    <n v="1436587140"/>
    <n v="1434113406"/>
    <b v="0"/>
    <n v="10"/>
    <b v="1"/>
    <s v="theater/musical"/>
    <n v="100"/>
    <n v="35.1"/>
    <s v="06-Apr-1939"/>
    <x v="0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0"/>
    <n v="1"/>
    <b v="0"/>
    <s v="US"/>
    <s v="USD"/>
    <n v="1450887480"/>
    <n v="1448469719"/>
    <b v="0"/>
    <n v="1"/>
    <b v="0"/>
    <s v="theater/musical"/>
    <n v="1"/>
    <n v="500"/>
    <s v="27-Aug-1939"/>
    <x v="0"/>
    <x v="4"/>
    <x v="1"/>
  </r>
  <r>
    <n v="3789"/>
    <s v="Austen a New Musical Play"/>
    <s v="This fabulous new play explores the little known love life of England's most famous romantic novelist, Jane Austen."/>
    <n v="3550"/>
    <n v="116"/>
    <x v="2"/>
    <n v="0"/>
    <n v="1"/>
    <b v="0"/>
    <s v="GB"/>
    <s v="GBP"/>
    <n v="1434395418"/>
    <n v="1431630618"/>
    <b v="0"/>
    <n v="4"/>
    <b v="0"/>
    <s v="theater/musical"/>
    <n v="3"/>
    <n v="29"/>
    <s v="12-Mar-1939"/>
    <x v="0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n v="1"/>
    <b v="0"/>
    <s v="US"/>
    <s v="USD"/>
    <n v="1479834023"/>
    <n v="1477238423"/>
    <b v="0"/>
    <n v="0"/>
    <b v="0"/>
    <s v="theater/musical"/>
    <n v="0"/>
    <e v="#DIV/0!"/>
    <s v="10-Jun-1940"/>
    <x v="1"/>
    <x v="3"/>
    <x v="1"/>
  </r>
  <r>
    <n v="3791"/>
    <s v="Spin! at The Cumming Playhouse"/>
    <s v="Spin! is an original musical comedy-drama presented by Blue Palm Productions."/>
    <n v="1500"/>
    <n v="0"/>
    <x v="2"/>
    <n v="0"/>
    <n v="1"/>
    <b v="0"/>
    <s v="US"/>
    <s v="USD"/>
    <n v="1404664592"/>
    <n v="1399480592"/>
    <b v="0"/>
    <n v="0"/>
    <b v="0"/>
    <s v="theater/musical"/>
    <n v="0"/>
    <e v="#DIV/0!"/>
    <s v="24-Apr-1938"/>
    <x v="2"/>
    <x v="0"/>
    <x v="1"/>
  </r>
  <r>
    <n v="3792"/>
    <s v="BorikÃ©n: The Show"/>
    <s v="A cultural and historic journey through Puerto Rico's music and dance!"/>
    <n v="12500"/>
    <n v="35"/>
    <x v="2"/>
    <n v="0"/>
    <n v="1"/>
    <b v="0"/>
    <s v="US"/>
    <s v="USD"/>
    <n v="1436957022"/>
    <n v="1434365022"/>
    <b v="0"/>
    <n v="2"/>
    <b v="0"/>
    <s v="theater/musical"/>
    <n v="0"/>
    <n v="17.5"/>
    <s v="08-Apr-1939"/>
    <x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"/>
    <n v="1"/>
    <b v="0"/>
    <s v="US"/>
    <s v="USD"/>
    <n v="1418769129"/>
    <n v="1416954729"/>
    <b v="0"/>
    <n v="24"/>
    <b v="0"/>
    <s v="theater/musical"/>
    <n v="60"/>
    <n v="174"/>
    <s v="16-Oct-1938"/>
    <x v="2"/>
    <x v="2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"/>
    <n v="1"/>
    <b v="0"/>
    <s v="GB"/>
    <s v="GBP"/>
    <n v="1433685354"/>
    <n v="1431093354"/>
    <b v="0"/>
    <n v="1"/>
    <b v="0"/>
    <s v="theater/musical"/>
    <n v="1"/>
    <n v="50"/>
    <s v="06-Mar-1939"/>
    <x v="0"/>
    <x v="5"/>
    <x v="1"/>
  </r>
  <r>
    <n v="3795"/>
    <s v="Duodeca"/>
    <s v="Poppin Productions are currently entering the development stage of their very first production -  &quot;Duodeca&quot;."/>
    <n v="600"/>
    <n v="10"/>
    <x v="2"/>
    <n v="0"/>
    <n v="1"/>
    <b v="0"/>
    <s v="GB"/>
    <s v="GBP"/>
    <n v="1440801000"/>
    <n v="1437042490"/>
    <b v="0"/>
    <n v="2"/>
    <b v="0"/>
    <s v="theater/musical"/>
    <n v="2"/>
    <n v="5"/>
    <s v="05-May-1939"/>
    <x v="0"/>
    <x v="6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n v="1"/>
    <b v="0"/>
    <s v="US"/>
    <s v="USD"/>
    <n v="1484354556"/>
    <n v="1479170556"/>
    <b v="0"/>
    <n v="1"/>
    <b v="0"/>
    <s v="theater/musical"/>
    <n v="0"/>
    <n v="1"/>
    <s v="29-Jun-1940"/>
    <x v="1"/>
    <x v="3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"/>
    <n v="1"/>
    <b v="0"/>
    <s v="US"/>
    <s v="USD"/>
    <n v="1429564165"/>
    <n v="1426972165"/>
    <b v="0"/>
    <n v="37"/>
    <b v="0"/>
    <s v="theater/musical"/>
    <n v="90"/>
    <n v="145.41"/>
    <s v="24-Jan-1939"/>
    <x v="0"/>
    <x v="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0"/>
    <n v="1"/>
    <b v="0"/>
    <s v="US"/>
    <s v="USD"/>
    <n v="1407691248"/>
    <n v="1405099248"/>
    <b v="0"/>
    <n v="5"/>
    <b v="0"/>
    <s v="theater/musical"/>
    <n v="1"/>
    <n v="205"/>
    <s v="19-Jun-1938"/>
    <x v="2"/>
    <x v="3"/>
    <x v="1"/>
  </r>
  <r>
    <n v="3799"/>
    <s v="A Story Once Told"/>
    <s v="An original musical on it's way to the stage in Minneapolis, MN. Feel free to ask any questions."/>
    <n v="10000"/>
    <n v="402"/>
    <x v="2"/>
    <n v="0"/>
    <n v="1"/>
    <b v="0"/>
    <s v="US"/>
    <s v="USD"/>
    <n v="1457734843"/>
    <n v="1455142843"/>
    <b v="0"/>
    <n v="4"/>
    <b v="0"/>
    <s v="theater/musical"/>
    <n v="4"/>
    <n v="100.5"/>
    <s v="02-Nov-1939"/>
    <x v="0"/>
    <x v="1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0"/>
    <n v="1"/>
    <b v="0"/>
    <s v="US"/>
    <s v="USD"/>
    <n v="1420952340"/>
    <n v="1418146883"/>
    <b v="0"/>
    <n v="16"/>
    <b v="0"/>
    <s v="theater/musical"/>
    <n v="4"/>
    <n v="55.06"/>
    <s v="28-Oct-1938"/>
    <x v="2"/>
    <x v="2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n v="0"/>
    <n v="1"/>
    <b v="0"/>
    <s v="US"/>
    <s v="USD"/>
    <n v="1420215216"/>
    <n v="1417536816"/>
    <b v="0"/>
    <n v="9"/>
    <b v="0"/>
    <s v="theater/musical"/>
    <n v="9"/>
    <n v="47.33"/>
    <s v="22-Oct-1938"/>
    <x v="2"/>
    <x v="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n v="1"/>
    <b v="0"/>
    <s v="US"/>
    <s v="USD"/>
    <n v="1445482906"/>
    <n v="1442890906"/>
    <b v="0"/>
    <n v="0"/>
    <b v="0"/>
    <s v="theater/musical"/>
    <n v="0"/>
    <e v="#DIV/0!"/>
    <s v="02-Jul-1939"/>
    <x v="0"/>
    <x v="10"/>
    <x v="1"/>
  </r>
  <r>
    <n v="3803"/>
    <s v="Benjamin Button the Musical Concept Album"/>
    <s v="A fully orchestrated concept album of Benjamin Button the Musical!"/>
    <n v="12000"/>
    <n v="2358"/>
    <x v="2"/>
    <n v="0"/>
    <n v="1"/>
    <b v="0"/>
    <s v="US"/>
    <s v="USD"/>
    <n v="1457133568"/>
    <n v="1454541568"/>
    <b v="0"/>
    <n v="40"/>
    <b v="0"/>
    <s v="theater/musical"/>
    <n v="20"/>
    <n v="58.95"/>
    <s v="27-Oct-1939"/>
    <x v="0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n v="1"/>
    <b v="0"/>
    <s v="US"/>
    <s v="USD"/>
    <n v="1469948400"/>
    <n v="1465172024"/>
    <b v="0"/>
    <n v="0"/>
    <b v="0"/>
    <s v="theater/musical"/>
    <n v="0"/>
    <e v="#DIV/0!"/>
    <s v="10-Feb-1940"/>
    <x v="1"/>
    <x v="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n v="1"/>
    <b v="0"/>
    <s v="US"/>
    <s v="USD"/>
    <n v="1411852640"/>
    <n v="1406668640"/>
    <b v="0"/>
    <n v="2"/>
    <b v="0"/>
    <s v="theater/musical"/>
    <n v="0"/>
    <n v="1.5"/>
    <s v="05-Jul-1938"/>
    <x v="2"/>
    <x v="1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n v="1"/>
    <b v="0"/>
    <s v="AU"/>
    <s v="AUD"/>
    <n v="1404022381"/>
    <n v="1402294381"/>
    <b v="0"/>
    <n v="1"/>
    <b v="0"/>
    <s v="theater/musical"/>
    <n v="0"/>
    <n v="5"/>
    <s v="22-May-1938"/>
    <x v="2"/>
    <x v="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"/>
    <n v="1"/>
    <b v="0"/>
    <s v="US"/>
    <s v="USD"/>
    <n v="1428097739"/>
    <n v="1427492939"/>
    <b v="0"/>
    <n v="9"/>
    <b v="0"/>
    <s v="theater/musical"/>
    <n v="30"/>
    <n v="50.56"/>
    <s v="29-Jan-1939"/>
    <x v="0"/>
    <x v="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n v="0"/>
    <b v="0"/>
    <s v="GB"/>
    <s v="GBP"/>
    <n v="1429955619"/>
    <n v="1424775219"/>
    <b v="0"/>
    <n v="24"/>
    <b v="1"/>
    <s v="theater/plays"/>
    <n v="100"/>
    <n v="41.67"/>
    <s v="02-Jan-1939"/>
    <x v="0"/>
    <x v="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"/>
    <n v="0"/>
    <b v="0"/>
    <s v="GB"/>
    <s v="GBP"/>
    <n v="1406761200"/>
    <n v="1402403907"/>
    <b v="0"/>
    <n v="38"/>
    <b v="1"/>
    <s v="theater/plays"/>
    <n v="101"/>
    <n v="53.29"/>
    <s v="24-May-1938"/>
    <x v="2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n v="1"/>
    <n v="0"/>
    <b v="0"/>
    <s v="US"/>
    <s v="USD"/>
    <n v="1426965758"/>
    <n v="1424377358"/>
    <b v="0"/>
    <n v="26"/>
    <b v="1"/>
    <s v="theater/plays"/>
    <n v="122"/>
    <n v="70.23"/>
    <s v="29-Dec-1938"/>
    <x v="2"/>
    <x v="8"/>
    <x v="1"/>
  </r>
  <r>
    <n v="3811"/>
    <s v="The Merchant of Venice"/>
    <s v="The University of Exeter Shakespeare Society is touring its acclaimed show The Merchant of Venice to Stratford-upon-Avon!"/>
    <n v="250"/>
    <n v="825"/>
    <x v="0"/>
    <n v="1"/>
    <n v="0"/>
    <b v="0"/>
    <s v="GB"/>
    <s v="GBP"/>
    <n v="1464692400"/>
    <n v="1461769373"/>
    <b v="0"/>
    <n v="19"/>
    <b v="1"/>
    <s v="theater/plays"/>
    <n v="330"/>
    <n v="43.42"/>
    <s v="07-Jan-1940"/>
    <x v="1"/>
    <x v="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"/>
    <n v="0"/>
    <b v="0"/>
    <s v="CA"/>
    <s v="CAD"/>
    <n v="1433131140"/>
    <n v="1429120908"/>
    <b v="0"/>
    <n v="11"/>
    <b v="1"/>
    <s v="theater/plays"/>
    <n v="110"/>
    <n v="199.18"/>
    <s v="15-Feb-1939"/>
    <x v="0"/>
    <x v="7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"/>
    <n v="0"/>
    <b v="0"/>
    <s v="US"/>
    <s v="USD"/>
    <n v="1465940580"/>
    <n v="1462603021"/>
    <b v="0"/>
    <n v="27"/>
    <b v="1"/>
    <s v="theater/plays"/>
    <n v="101"/>
    <n v="78.52"/>
    <s v="16-Jan-1940"/>
    <x v="1"/>
    <x v="9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"/>
    <n v="0"/>
    <b v="0"/>
    <s v="US"/>
    <s v="USD"/>
    <n v="1427860740"/>
    <n v="1424727712"/>
    <b v="0"/>
    <n v="34"/>
    <b v="1"/>
    <s v="theater/plays"/>
    <n v="140"/>
    <n v="61.82"/>
    <s v="02-Jan-1939"/>
    <x v="0"/>
    <x v="9"/>
    <x v="1"/>
  </r>
  <r>
    <n v="3815"/>
    <s v="The Canterbury Shakespeare Festival - first season"/>
    <s v="Come and help us make the Canterbury Shakespeare Festival a reality"/>
    <n v="1000"/>
    <n v="1000.01"/>
    <x v="0"/>
    <n v="1"/>
    <n v="0"/>
    <b v="0"/>
    <s v="GB"/>
    <s v="GBP"/>
    <n v="1440111600"/>
    <n v="1437545657"/>
    <b v="0"/>
    <n v="20"/>
    <b v="1"/>
    <s v="theater/plays"/>
    <n v="100"/>
    <n v="50"/>
    <s v="10-May-1939"/>
    <x v="0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"/>
    <n v="0"/>
    <b v="0"/>
    <s v="US"/>
    <s v="USD"/>
    <n v="1405614823"/>
    <n v="1403022823"/>
    <b v="0"/>
    <n v="37"/>
    <b v="1"/>
    <s v="theater/plays"/>
    <n v="119"/>
    <n v="48.34"/>
    <s v="30-May-1938"/>
    <x v="2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"/>
    <n v="0"/>
    <b v="0"/>
    <s v="US"/>
    <s v="USD"/>
    <n v="1445659140"/>
    <n v="1444236216"/>
    <b v="0"/>
    <n v="20"/>
    <b v="1"/>
    <s v="theater/plays"/>
    <n v="107"/>
    <n v="107.25"/>
    <s v="16-Jul-1939"/>
    <x v="0"/>
    <x v="1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n v="1"/>
    <n v="0"/>
    <b v="0"/>
    <s v="US"/>
    <s v="USD"/>
    <n v="1426187582"/>
    <n v="1423599182"/>
    <b v="0"/>
    <n v="10"/>
    <b v="1"/>
    <s v="theater/plays"/>
    <n v="228"/>
    <n v="57"/>
    <s v="21-Dec-1938"/>
    <x v="2"/>
    <x v="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"/>
    <n v="0"/>
    <b v="0"/>
    <s v="US"/>
    <s v="USD"/>
    <n v="1437166920"/>
    <n v="1435554104"/>
    <b v="0"/>
    <n v="26"/>
    <b v="1"/>
    <s v="theater/plays"/>
    <n v="106"/>
    <n v="40.92"/>
    <s v="20-Apr-1939"/>
    <x v="0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n v="1"/>
    <n v="0"/>
    <b v="0"/>
    <s v="GB"/>
    <s v="GBP"/>
    <n v="1436110717"/>
    <n v="1433518717"/>
    <b v="0"/>
    <n v="20"/>
    <b v="1"/>
    <s v="theater/plays"/>
    <n v="143"/>
    <n v="21.5"/>
    <s v="31-Mar-1939"/>
    <x v="0"/>
    <x v="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"/>
    <n v="0"/>
    <b v="0"/>
    <s v="US"/>
    <s v="USD"/>
    <n v="1451881207"/>
    <n v="1449116407"/>
    <b v="0"/>
    <n v="46"/>
    <b v="1"/>
    <s v="theater/plays"/>
    <n v="105"/>
    <n v="79.540000000000006"/>
    <s v="03-Sep-1939"/>
    <x v="0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"/>
    <n v="0"/>
    <b v="0"/>
    <s v="DE"/>
    <s v="EUR"/>
    <n v="1453244340"/>
    <n v="1448136417"/>
    <b v="0"/>
    <n v="76"/>
    <b v="1"/>
    <s v="theater/plays"/>
    <n v="110"/>
    <n v="72.38"/>
    <s v="24-Aug-1939"/>
    <x v="0"/>
    <x v="4"/>
    <x v="1"/>
  </r>
  <r>
    <n v="3823"/>
    <s v="FEED"/>
    <s v="Feed, a new play by Garrett Markgraf (based on the novel by M.T. Anderson), Directed by Anna Marck at Oakland University."/>
    <n v="2500"/>
    <n v="2650"/>
    <x v="0"/>
    <n v="1"/>
    <n v="0"/>
    <b v="0"/>
    <s v="US"/>
    <s v="USD"/>
    <n v="1437364740"/>
    <n v="1434405044"/>
    <b v="0"/>
    <n v="41"/>
    <b v="1"/>
    <s v="theater/plays"/>
    <n v="106"/>
    <n v="64.63"/>
    <s v="09-Apr-1939"/>
    <x v="0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"/>
    <n v="0"/>
    <b v="0"/>
    <s v="GB"/>
    <s v="GBP"/>
    <n v="1470058860"/>
    <n v="1469026903"/>
    <b v="0"/>
    <n v="7"/>
    <b v="1"/>
    <s v="theater/plays"/>
    <n v="108"/>
    <n v="38.57"/>
    <s v="20-Mar-1940"/>
    <x v="1"/>
    <x v="5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"/>
    <n v="0"/>
    <b v="0"/>
    <s v="US"/>
    <s v="USD"/>
    <n v="1434505214"/>
    <n v="1432690814"/>
    <b v="0"/>
    <n v="49"/>
    <b v="1"/>
    <s v="theater/plays"/>
    <n v="105"/>
    <n v="107.57"/>
    <s v="22-Mar-1939"/>
    <x v="0"/>
    <x v="5"/>
    <x v="1"/>
  </r>
  <r>
    <n v="3826"/>
    <s v="DAY OF THE DOG by Blue Sparrow Theatre Company"/>
    <s v="This is the story about the Westons. One family who live with mental illness on a daily basis."/>
    <n v="600"/>
    <n v="715"/>
    <x v="0"/>
    <n v="1"/>
    <n v="0"/>
    <b v="0"/>
    <s v="GB"/>
    <s v="GBP"/>
    <n v="1430993394"/>
    <n v="1428401394"/>
    <b v="0"/>
    <n v="26"/>
    <b v="1"/>
    <s v="theater/plays"/>
    <n v="119"/>
    <n v="27.5"/>
    <s v="08-Feb-1939"/>
    <x v="0"/>
    <x v="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"/>
    <n v="0"/>
    <b v="0"/>
    <s v="GB"/>
    <s v="GBP"/>
    <n v="1427414400"/>
    <n v="1422656201"/>
    <b v="0"/>
    <n v="65"/>
    <b v="1"/>
    <s v="theater/plays"/>
    <n v="153"/>
    <n v="70.459999999999994"/>
    <s v="12-Dec-1938"/>
    <x v="2"/>
    <x v="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n v="0"/>
    <b v="0"/>
    <s v="US"/>
    <s v="USD"/>
    <n v="1420033187"/>
    <n v="1414845587"/>
    <b v="0"/>
    <n v="28"/>
    <b v="1"/>
    <s v="theater/plays"/>
    <n v="100"/>
    <n v="178.57"/>
    <s v="25-Sep-1938"/>
    <x v="2"/>
    <x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n v="1"/>
    <n v="0"/>
    <b v="0"/>
    <s v="US"/>
    <s v="USD"/>
    <n v="1472676371"/>
    <n v="1470948371"/>
    <b v="0"/>
    <n v="8"/>
    <b v="1"/>
    <s v="theater/plays"/>
    <n v="100"/>
    <n v="62.63"/>
    <s v="08-Apr-1940"/>
    <x v="1"/>
    <x v="0"/>
    <x v="1"/>
  </r>
  <r>
    <n v="3830"/>
    <s v="Run Away"/>
    <s v="The Aeon Theatre company is producing another original play by Parker Hale at the Manhattan Reportory Theatre"/>
    <n v="100"/>
    <n v="225"/>
    <x v="0"/>
    <n v="1"/>
    <n v="0"/>
    <b v="0"/>
    <s v="US"/>
    <s v="USD"/>
    <n v="1464371211"/>
    <n v="1463161611"/>
    <b v="0"/>
    <n v="3"/>
    <b v="1"/>
    <s v="theater/plays"/>
    <n v="225"/>
    <n v="75"/>
    <s v="21-Jan-1940"/>
    <x v="1"/>
    <x v="9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"/>
    <n v="0"/>
    <b v="0"/>
    <s v="US"/>
    <s v="USD"/>
    <n v="1415222545"/>
    <n v="1413404545"/>
    <b v="0"/>
    <n v="9"/>
    <b v="1"/>
    <s v="theater/plays"/>
    <n v="106"/>
    <n v="58.9"/>
    <s v="11-Sep-1938"/>
    <x v="2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"/>
    <n v="0"/>
    <b v="0"/>
    <s v="US"/>
    <s v="USD"/>
    <n v="1455936335"/>
    <n v="1452048335"/>
    <b v="0"/>
    <n v="9"/>
    <b v="1"/>
    <s v="theater/plays"/>
    <n v="105"/>
    <n v="139.56"/>
    <s v="02-Oct-1939"/>
    <x v="0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"/>
    <n v="0"/>
    <b v="0"/>
    <s v="CA"/>
    <s v="CAD"/>
    <n v="1417460940"/>
    <n v="1416516972"/>
    <b v="0"/>
    <n v="20"/>
    <b v="1"/>
    <s v="theater/plays"/>
    <n v="117"/>
    <n v="70"/>
    <s v="12-Oct-1938"/>
    <x v="2"/>
    <x v="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"/>
    <n v="0"/>
    <b v="0"/>
    <s v="GB"/>
    <s v="GBP"/>
    <n v="1434624067"/>
    <n v="1432032067"/>
    <b v="0"/>
    <n v="57"/>
    <b v="1"/>
    <s v="theater/plays"/>
    <n v="109"/>
    <n v="57.39"/>
    <s v="16-Mar-1939"/>
    <x v="0"/>
    <x v="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"/>
    <n v="0"/>
    <b v="0"/>
    <s v="GB"/>
    <s v="GBP"/>
    <n v="1461278208"/>
    <n v="1459463808"/>
    <b v="0"/>
    <n v="8"/>
    <b v="1"/>
    <s v="theater/plays"/>
    <n v="160"/>
    <n v="40"/>
    <s v="15-Dec-1939"/>
    <x v="0"/>
    <x v="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n v="1"/>
    <n v="0"/>
    <b v="0"/>
    <s v="US"/>
    <s v="USD"/>
    <n v="1470197340"/>
    <n v="1467497652"/>
    <b v="0"/>
    <n v="14"/>
    <b v="1"/>
    <s v="theater/plays"/>
    <n v="113"/>
    <n v="64.290000000000006"/>
    <s v="04-Mar-1940"/>
    <x v="1"/>
    <x v="5"/>
    <x v="1"/>
  </r>
  <r>
    <n v="3837"/>
    <s v="Farcical Elements Presents Boeing-Boeing"/>
    <s v="A high-flying French farce with the thrust of a well-tuned jet engine"/>
    <n v="2000"/>
    <n v="2042"/>
    <x v="0"/>
    <n v="1"/>
    <n v="0"/>
    <b v="0"/>
    <s v="GB"/>
    <s v="GBP"/>
    <n v="1435947758"/>
    <n v="1432837358"/>
    <b v="0"/>
    <n v="17"/>
    <b v="1"/>
    <s v="theater/plays"/>
    <n v="102"/>
    <n v="120.12"/>
    <s v="24-Mar-1939"/>
    <x v="0"/>
    <x v="5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"/>
    <n v="0"/>
    <b v="0"/>
    <s v="SE"/>
    <s v="SEK"/>
    <n v="1432314209"/>
    <n v="1429722209"/>
    <b v="0"/>
    <n v="100"/>
    <b v="1"/>
    <s v="theater/plays"/>
    <n v="101"/>
    <n v="1008.24"/>
    <s v="21-Feb-1939"/>
    <x v="0"/>
    <x v="7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"/>
    <n v="0"/>
    <b v="0"/>
    <s v="US"/>
    <s v="USD"/>
    <n v="1438226724"/>
    <n v="1433042724"/>
    <b v="0"/>
    <n v="32"/>
    <b v="1"/>
    <s v="theater/plays"/>
    <n v="101"/>
    <n v="63.28"/>
    <s v="26-Mar-1939"/>
    <x v="0"/>
    <x v="5"/>
    <x v="1"/>
  </r>
  <r>
    <n v="3840"/>
    <s v="Tonight I'll be April"/>
    <s v="A gritty play looking at a modern day relationship, highlighting issues of mental health and abuse suffered by men."/>
    <n v="1"/>
    <n v="65"/>
    <x v="0"/>
    <n v="1"/>
    <n v="0"/>
    <b v="0"/>
    <s v="GB"/>
    <s v="GBP"/>
    <n v="1459180229"/>
    <n v="1457023829"/>
    <b v="0"/>
    <n v="3"/>
    <b v="1"/>
    <s v="theater/plays"/>
    <n v="6500"/>
    <n v="21.67"/>
    <s v="21-Nov-1939"/>
    <x v="0"/>
    <x v="1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0"/>
    <n v="1"/>
    <b v="0"/>
    <s v="US"/>
    <s v="USD"/>
    <n v="1405882287"/>
    <n v="1400698287"/>
    <b v="1"/>
    <n v="34"/>
    <b v="0"/>
    <s v="theater/plays"/>
    <n v="9"/>
    <n v="25.65"/>
    <s v="06-May-1938"/>
    <x v="2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"/>
    <n v="1"/>
    <b v="0"/>
    <s v="GB"/>
    <s v="GBP"/>
    <n v="1399809052"/>
    <n v="1397217052"/>
    <b v="1"/>
    <n v="23"/>
    <b v="0"/>
    <s v="theater/plays"/>
    <n v="22"/>
    <n v="47.7"/>
    <s v="02-Apr-1938"/>
    <x v="2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n v="0"/>
    <n v="1"/>
    <b v="0"/>
    <s v="US"/>
    <s v="USD"/>
    <n v="1401587064"/>
    <n v="1399427064"/>
    <b v="1"/>
    <n v="19"/>
    <b v="0"/>
    <s v="theater/plays"/>
    <n v="21"/>
    <n v="56.05"/>
    <s v="24-Apr-1938"/>
    <x v="2"/>
    <x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"/>
    <n v="1"/>
    <b v="0"/>
    <s v="US"/>
    <s v="USD"/>
    <n v="1401778740"/>
    <n v="1399474134"/>
    <b v="1"/>
    <n v="50"/>
    <b v="0"/>
    <s v="theater/plays"/>
    <n v="41"/>
    <n v="81.319999999999993"/>
    <s v="24-Apr-1938"/>
    <x v="2"/>
    <x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0"/>
    <n v="1"/>
    <b v="0"/>
    <s v="US"/>
    <s v="USD"/>
    <n v="1443711774"/>
    <n v="1441119774"/>
    <b v="1"/>
    <n v="12"/>
    <b v="0"/>
    <s v="theater/plays"/>
    <n v="2"/>
    <n v="70.17"/>
    <s v="15-Jun-1939"/>
    <x v="0"/>
    <x v="3"/>
    <x v="1"/>
  </r>
  <r>
    <n v="3846"/>
    <s v="My Insane Shakespeare"/>
    <s v="My Insane Shakespeare. An original play by Arthur Elbakyan premiering October 13th at United Solo, New York City."/>
    <n v="7000"/>
    <n v="189"/>
    <x v="2"/>
    <n v="0"/>
    <n v="1"/>
    <b v="0"/>
    <s v="US"/>
    <s v="USD"/>
    <n v="1412405940"/>
    <n v="1409721542"/>
    <b v="1"/>
    <n v="8"/>
    <b v="0"/>
    <s v="theater/plays"/>
    <n v="3"/>
    <n v="23.63"/>
    <s v="05-Aug-1938"/>
    <x v="2"/>
    <x v="4"/>
    <x v="1"/>
  </r>
  <r>
    <n v="3847"/>
    <s v="Madame X"/>
    <s v="The production of the original play &quot;Madame X&quot; by Amanda Davison. Inspired by the painting by John Singer Sargent."/>
    <n v="10500"/>
    <n v="1697"/>
    <x v="2"/>
    <n v="0"/>
    <n v="1"/>
    <b v="0"/>
    <s v="US"/>
    <s v="USD"/>
    <n v="1437283391"/>
    <n v="1433395391"/>
    <b v="1"/>
    <n v="9"/>
    <b v="0"/>
    <s v="theater/plays"/>
    <n v="16"/>
    <n v="188.56"/>
    <s v="29-Mar-1939"/>
    <x v="0"/>
    <x v="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"/>
    <n v="1"/>
    <b v="0"/>
    <s v="US"/>
    <s v="USD"/>
    <n v="1445196989"/>
    <n v="1442604989"/>
    <b v="1"/>
    <n v="43"/>
    <b v="0"/>
    <s v="theater/plays"/>
    <n v="16"/>
    <n v="49.51"/>
    <s v="30-Jun-1939"/>
    <x v="0"/>
    <x v="3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0"/>
    <n v="1"/>
    <b v="0"/>
    <s v="DE"/>
    <s v="EUR"/>
    <n v="1434047084"/>
    <n v="1431455084"/>
    <b v="1"/>
    <n v="28"/>
    <b v="0"/>
    <s v="theater/plays"/>
    <n v="7"/>
    <n v="75.459999999999994"/>
    <s v="10-Mar-1939"/>
    <x v="0"/>
    <x v="5"/>
    <x v="1"/>
  </r>
  <r>
    <n v="3850"/>
    <s v="The Vagina Monologues 2015"/>
    <s v="V-Day is a global activist movement to end violence against women and girls."/>
    <n v="1000"/>
    <n v="38"/>
    <x v="2"/>
    <n v="0"/>
    <n v="1"/>
    <b v="0"/>
    <s v="US"/>
    <s v="USD"/>
    <n v="1420081143"/>
    <n v="1417489143"/>
    <b v="1"/>
    <n v="4"/>
    <b v="0"/>
    <s v="theater/plays"/>
    <n v="4"/>
    <n v="9.5"/>
    <s v="21-Oct-1938"/>
    <x v="2"/>
    <x v="2"/>
    <x v="1"/>
  </r>
  <r>
    <n v="3851"/>
    <s v="Waving Goodbye"/>
    <s v="A play about the horrible choices we have to make every day. Should we take a risk, or take the road most travelled?"/>
    <n v="2500"/>
    <n v="852"/>
    <x v="2"/>
    <n v="0"/>
    <n v="1"/>
    <b v="0"/>
    <s v="GB"/>
    <s v="GBP"/>
    <n v="1437129179"/>
    <n v="1434537179"/>
    <b v="1"/>
    <n v="24"/>
    <b v="0"/>
    <s v="theater/plays"/>
    <n v="34"/>
    <n v="35.5"/>
    <s v="10-Apr-1939"/>
    <x v="0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n v="1"/>
    <b v="0"/>
    <s v="US"/>
    <s v="USD"/>
    <n v="1427427276"/>
    <n v="1425270876"/>
    <b v="0"/>
    <n v="2"/>
    <b v="0"/>
    <s v="theater/plays"/>
    <n v="0"/>
    <n v="10"/>
    <s v="07-Jan-1939"/>
    <x v="0"/>
    <x v="9"/>
    <x v="1"/>
  </r>
  <r>
    <n v="3853"/>
    <s v="The Original Laughter Therapist"/>
    <s v="A dose of One-woman &quot;Dramedy&quot; to cure those daily blues is just what the doctor ordered!"/>
    <n v="100000"/>
    <n v="26"/>
    <x v="2"/>
    <n v="0"/>
    <n v="1"/>
    <b v="0"/>
    <s v="US"/>
    <s v="USD"/>
    <n v="1409602178"/>
    <n v="1406578178"/>
    <b v="0"/>
    <n v="2"/>
    <b v="0"/>
    <s v="theater/plays"/>
    <n v="0"/>
    <n v="13"/>
    <s v="04-Jul-1938"/>
    <x v="2"/>
    <x v="10"/>
    <x v="1"/>
  </r>
  <r>
    <n v="3854"/>
    <s v="The Case Of Soghomon Tehlirian"/>
    <s v="A play dedicated to the 100th anniversary of the Armenian Genocide."/>
    <n v="11000"/>
    <n v="1788"/>
    <x v="2"/>
    <n v="0"/>
    <n v="1"/>
    <b v="0"/>
    <s v="US"/>
    <s v="USD"/>
    <n v="1431206058"/>
    <n v="1428614058"/>
    <b v="0"/>
    <n v="20"/>
    <b v="0"/>
    <s v="theater/plays"/>
    <n v="16"/>
    <n v="89.4"/>
    <s v="10-Feb-1939"/>
    <x v="0"/>
    <x v="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0"/>
    <n v="1"/>
    <b v="0"/>
    <s v="US"/>
    <s v="USD"/>
    <n v="1427408271"/>
    <n v="1424819871"/>
    <b v="0"/>
    <n v="1"/>
    <b v="0"/>
    <s v="theater/plays"/>
    <n v="3"/>
    <n v="25"/>
    <s v="03-Jan-1939"/>
    <x v="0"/>
    <x v="9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n v="1"/>
    <b v="0"/>
    <s v="US"/>
    <s v="USD"/>
    <n v="1425833403"/>
    <n v="1423245003"/>
    <b v="0"/>
    <n v="1"/>
    <b v="0"/>
    <s v="theater/plays"/>
    <n v="0"/>
    <n v="1"/>
    <s v="18-Dec-1938"/>
    <x v="2"/>
    <x v="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n v="0"/>
    <n v="1"/>
    <b v="0"/>
    <s v="US"/>
    <s v="USD"/>
    <n v="1406913120"/>
    <n v="1404927690"/>
    <b v="0"/>
    <n v="4"/>
    <b v="0"/>
    <s v="theater/plays"/>
    <n v="5"/>
    <n v="65"/>
    <s v="18-Jun-1938"/>
    <x v="2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"/>
    <n v="1"/>
    <b v="0"/>
    <s v="GB"/>
    <s v="GBP"/>
    <n v="1432328400"/>
    <n v="1430734844"/>
    <b v="0"/>
    <n v="1"/>
    <b v="0"/>
    <s v="theater/plays"/>
    <n v="2"/>
    <n v="10"/>
    <s v="03-Mar-1939"/>
    <x v="0"/>
    <x v="5"/>
    <x v="1"/>
  </r>
  <r>
    <n v="3859"/>
    <s v="What Dreams Were Made Of"/>
    <s v="This is a play that will have each and everyone that sees it thinking about the dreams they had growing up. It's a dramady"/>
    <n v="2500"/>
    <n v="1"/>
    <x v="2"/>
    <n v="0"/>
    <n v="1"/>
    <b v="0"/>
    <s v="US"/>
    <s v="USD"/>
    <n v="1403730000"/>
    <n v="1401485207"/>
    <b v="0"/>
    <n v="1"/>
    <b v="0"/>
    <s v="theater/plays"/>
    <n v="0"/>
    <n v="1"/>
    <s v="14-May-1938"/>
    <x v="2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"/>
    <n v="1"/>
    <b v="0"/>
    <s v="US"/>
    <s v="USD"/>
    <n v="1407858710"/>
    <n v="1405266710"/>
    <b v="0"/>
    <n v="13"/>
    <b v="0"/>
    <s v="theater/plays"/>
    <n v="18"/>
    <n v="81.540000000000006"/>
    <s v="21-Jun-1938"/>
    <x v="2"/>
    <x v="3"/>
    <x v="1"/>
  </r>
  <r>
    <n v="3861"/>
    <s v="READY OR NOT HERE I COME"/>
    <s v="THE COMING OF THE LORD!"/>
    <n v="2000"/>
    <n v="100"/>
    <x v="2"/>
    <n v="0"/>
    <n v="1"/>
    <b v="0"/>
    <s v="US"/>
    <s v="USD"/>
    <n v="1415828820"/>
    <n v="1412258977"/>
    <b v="0"/>
    <n v="1"/>
    <b v="0"/>
    <s v="theater/plays"/>
    <n v="5"/>
    <n v="100"/>
    <s v="30-Aug-1938"/>
    <x v="2"/>
    <x v="4"/>
    <x v="1"/>
  </r>
  <r>
    <n v="3862"/>
    <s v="The Container Play"/>
    <s v="The hit immersive theatre experience of England comes to Corpus Christi!"/>
    <n v="7500"/>
    <n v="1"/>
    <x v="2"/>
    <n v="0"/>
    <n v="1"/>
    <b v="0"/>
    <s v="US"/>
    <s v="USD"/>
    <n v="1473699540"/>
    <n v="1472451356"/>
    <b v="0"/>
    <n v="1"/>
    <b v="0"/>
    <s v="theater/plays"/>
    <n v="0"/>
    <n v="1"/>
    <s v="23-Apr-1940"/>
    <x v="1"/>
    <x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n v="0"/>
    <n v="1"/>
    <b v="0"/>
    <s v="US"/>
    <s v="USD"/>
    <n v="1446739905"/>
    <n v="1441552305"/>
    <b v="0"/>
    <n v="0"/>
    <b v="0"/>
    <s v="theater/plays"/>
    <n v="0"/>
    <e v="#DIV/0!"/>
    <s v="19-Jun-1939"/>
    <x v="0"/>
    <x v="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n v="0"/>
    <n v="1"/>
    <b v="0"/>
    <s v="US"/>
    <s v="USD"/>
    <n v="1447799054"/>
    <n v="1445203454"/>
    <b v="0"/>
    <n v="3"/>
    <b v="0"/>
    <s v="theater/plays"/>
    <n v="1"/>
    <n v="20"/>
    <s v="26-Jul-1939"/>
    <x v="0"/>
    <x v="1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n v="0"/>
    <n v="1"/>
    <b v="0"/>
    <s v="CA"/>
    <s v="CAD"/>
    <n v="1409376600"/>
    <n v="1405957098"/>
    <b v="0"/>
    <n v="14"/>
    <b v="0"/>
    <s v="theater/plays"/>
    <n v="27"/>
    <n v="46.43"/>
    <s v="28-Jun-1938"/>
    <x v="2"/>
    <x v="3"/>
    <x v="1"/>
  </r>
  <r>
    <n v="3866"/>
    <s v="a feminine ending, brought to you by the East End Theatre Co"/>
    <s v="A funny, moving, witty piece about a girl, her oboe, and her dreams."/>
    <n v="2000"/>
    <n v="11"/>
    <x v="2"/>
    <n v="0"/>
    <n v="1"/>
    <b v="0"/>
    <s v="US"/>
    <s v="USD"/>
    <n v="1458703740"/>
    <n v="1454453021"/>
    <b v="0"/>
    <n v="2"/>
    <b v="0"/>
    <s v="theater/plays"/>
    <n v="1"/>
    <n v="5.5"/>
    <s v="26-Oct-1939"/>
    <x v="0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"/>
    <n v="1"/>
    <b v="0"/>
    <s v="US"/>
    <s v="USD"/>
    <n v="1466278339"/>
    <n v="1463686339"/>
    <b v="0"/>
    <n v="5"/>
    <b v="0"/>
    <s v="theater/plays"/>
    <n v="13"/>
    <n v="50.2"/>
    <s v="26-Jan-1940"/>
    <x v="1"/>
    <x v="9"/>
    <x v="1"/>
  </r>
  <r>
    <n v="3868"/>
    <s v="1000 words (Canceled)"/>
    <s v="New collection of music by Scott Evan Davis!"/>
    <n v="5000"/>
    <n v="10"/>
    <x v="1"/>
    <n v="0"/>
    <n v="0"/>
    <n v="1"/>
    <s v="GB"/>
    <s v="GBP"/>
    <n v="1410191405"/>
    <n v="1408031405"/>
    <b v="0"/>
    <n v="1"/>
    <b v="0"/>
    <s v="theater/musical"/>
    <n v="0"/>
    <n v="10"/>
    <s v="19-Jul-1938"/>
    <x v="2"/>
    <x v="10"/>
    <x v="1"/>
  </r>
  <r>
    <n v="3869"/>
    <s v="The Masturbation Musical (Canceled)"/>
    <s v="A Musical about 3 women who pursue their Pleasure and end up finding themselves."/>
    <n v="13111"/>
    <n v="452"/>
    <x v="1"/>
    <n v="0"/>
    <n v="0"/>
    <n v="1"/>
    <s v="US"/>
    <s v="USD"/>
    <n v="1426302660"/>
    <n v="1423761792"/>
    <b v="0"/>
    <n v="15"/>
    <b v="0"/>
    <s v="theater/musical"/>
    <n v="3"/>
    <n v="30.13"/>
    <s v="23-Dec-1938"/>
    <x v="2"/>
    <x v="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"/>
    <n v="0"/>
    <n v="1"/>
    <s v="US"/>
    <s v="USD"/>
    <n v="1404360478"/>
    <n v="1401768478"/>
    <b v="0"/>
    <n v="10"/>
    <b v="0"/>
    <s v="theater/musical"/>
    <n v="15"/>
    <n v="150"/>
    <s v="17-May-1938"/>
    <x v="2"/>
    <x v="6"/>
    <x v="1"/>
  </r>
  <r>
    <n v="3871"/>
    <s v="Pocket Monsters: A Musical Parody (Canceled)"/>
    <s v="Our musical is finally ready to come to life, and we're raising funds to help make that happen!"/>
    <n v="1500"/>
    <n v="40"/>
    <x v="1"/>
    <n v="0"/>
    <n v="0"/>
    <n v="1"/>
    <s v="US"/>
    <s v="USD"/>
    <n v="1490809450"/>
    <n v="1485629050"/>
    <b v="0"/>
    <n v="3"/>
    <b v="0"/>
    <s v="theater/musical"/>
    <n v="3"/>
    <n v="13.33"/>
    <s v="02-Sep-1940"/>
    <x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n v="0"/>
    <n v="1"/>
    <s v="US"/>
    <s v="USD"/>
    <n v="1439522996"/>
    <n v="1435202996"/>
    <b v="0"/>
    <n v="0"/>
    <b v="0"/>
    <s v="theater/musical"/>
    <n v="0"/>
    <e v="#DIV/0!"/>
    <s v="17-Apr-1939"/>
    <x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n v="0"/>
    <n v="1"/>
    <s v="US"/>
    <s v="USD"/>
    <n v="1444322535"/>
    <n v="1441730535"/>
    <b v="0"/>
    <n v="0"/>
    <b v="0"/>
    <s v="theater/musical"/>
    <n v="0"/>
    <e v="#DIV/0!"/>
    <s v="21-Jun-1939"/>
    <x v="0"/>
    <x v="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n v="0"/>
    <n v="1"/>
    <s v="NZ"/>
    <s v="NZD"/>
    <n v="1422061200"/>
    <n v="1420244622"/>
    <b v="0"/>
    <n v="0"/>
    <b v="0"/>
    <s v="theater/musical"/>
    <n v="0"/>
    <e v="#DIV/0!"/>
    <s v="18-Nov-1938"/>
    <x v="2"/>
    <x v="1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n v="0"/>
    <n v="1"/>
    <s v="DK"/>
    <s v="DKK"/>
    <n v="1472896800"/>
    <n v="1472804365"/>
    <b v="0"/>
    <n v="0"/>
    <b v="0"/>
    <s v="theater/musical"/>
    <n v="0"/>
    <e v="#DIV/0!"/>
    <s v="27-Apr-1940"/>
    <x v="1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"/>
    <n v="0"/>
    <n v="1"/>
    <s v="GB"/>
    <s v="GBP"/>
    <n v="1454425128"/>
    <n v="1451833128"/>
    <b v="0"/>
    <n v="46"/>
    <b v="0"/>
    <s v="theater/musical"/>
    <n v="53"/>
    <n v="44.76"/>
    <s v="30-Sep-1939"/>
    <x v="0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0"/>
    <n v="0"/>
    <n v="1"/>
    <s v="US"/>
    <s v="USD"/>
    <n v="1481213752"/>
    <n v="1478621752"/>
    <b v="0"/>
    <n v="14"/>
    <b v="0"/>
    <s v="theater/musical"/>
    <n v="5"/>
    <n v="88.64"/>
    <s v="24-Jun-1940"/>
    <x v="1"/>
    <x v="3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n v="0"/>
    <n v="1"/>
    <s v="US"/>
    <s v="USD"/>
    <n v="1435636740"/>
    <n v="1433014746"/>
    <b v="0"/>
    <n v="1"/>
    <b v="0"/>
    <s v="theater/musical"/>
    <n v="0"/>
    <n v="10"/>
    <s v="26-Mar-1939"/>
    <x v="0"/>
    <x v="5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n v="0"/>
    <n v="1"/>
    <s v="GB"/>
    <s v="GBP"/>
    <n v="1422218396"/>
    <n v="1419626396"/>
    <b v="0"/>
    <n v="0"/>
    <b v="0"/>
    <s v="theater/musical"/>
    <n v="0"/>
    <e v="#DIV/0!"/>
    <s v="12-Nov-1938"/>
    <x v="2"/>
    <x v="1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"/>
    <n v="0"/>
    <n v="1"/>
    <s v="GB"/>
    <s v="GBP"/>
    <n v="1406761200"/>
    <n v="1403724820"/>
    <b v="0"/>
    <n v="17"/>
    <b v="0"/>
    <s v="theater/musical"/>
    <n v="13"/>
    <n v="57.65"/>
    <s v="06-Jun-1938"/>
    <x v="2"/>
    <x v="3"/>
    <x v="1"/>
  </r>
  <r>
    <n v="3881"/>
    <s v="My Real Mother's Name is... (Canceled)"/>
    <s v="A musical journey coming to the Blue Venue at the 2017 Orlando Fringe Festival!"/>
    <n v="500"/>
    <n v="25"/>
    <x v="1"/>
    <n v="0"/>
    <n v="0"/>
    <n v="1"/>
    <s v="US"/>
    <s v="USD"/>
    <n v="1487550399"/>
    <n v="1484958399"/>
    <b v="0"/>
    <n v="1"/>
    <b v="0"/>
    <s v="theater/musical"/>
    <n v="5"/>
    <n v="25"/>
    <s v="26-Aug-1940"/>
    <x v="1"/>
    <x v="4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n v="0"/>
    <n v="1"/>
    <s v="AU"/>
    <s v="AUD"/>
    <n v="1454281380"/>
    <n v="1451950570"/>
    <b v="0"/>
    <n v="0"/>
    <b v="0"/>
    <s v="theater/musical"/>
    <n v="0"/>
    <e v="#DIV/0!"/>
    <s v="01-Oct-1939"/>
    <x v="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n v="0"/>
    <n v="1"/>
    <s v="GB"/>
    <s v="GBP"/>
    <n v="1409668069"/>
    <n v="1407076069"/>
    <b v="0"/>
    <n v="0"/>
    <b v="0"/>
    <s v="theater/musical"/>
    <n v="0"/>
    <e v="#DIV/0!"/>
    <s v="09-Jul-1938"/>
    <x v="2"/>
    <x v="1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n v="0"/>
    <n v="1"/>
    <s v="US"/>
    <s v="USD"/>
    <n v="1427479192"/>
    <n v="1425322792"/>
    <b v="0"/>
    <n v="0"/>
    <b v="0"/>
    <s v="theater/musical"/>
    <n v="0"/>
    <e v="#DIV/0!"/>
    <s v="08-Jan-1939"/>
    <x v="0"/>
    <x v="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n v="0"/>
    <n v="1"/>
    <s v="US"/>
    <s v="USD"/>
    <n v="1462834191"/>
    <n v="1460242191"/>
    <b v="0"/>
    <n v="0"/>
    <b v="0"/>
    <s v="theater/musical"/>
    <n v="0"/>
    <e v="#DIV/0!"/>
    <s v="23-Dec-1939"/>
    <x v="0"/>
    <x v="8"/>
    <x v="1"/>
  </r>
  <r>
    <n v="3886"/>
    <s v="a (Canceled)"/>
    <n v="1"/>
    <n v="10000"/>
    <n v="0"/>
    <x v="1"/>
    <n v="0"/>
    <n v="0"/>
    <n v="1"/>
    <s v="AU"/>
    <s v="AUD"/>
    <n v="1418275702"/>
    <n v="1415683702"/>
    <b v="0"/>
    <n v="0"/>
    <b v="0"/>
    <s v="theater/musical"/>
    <n v="0"/>
    <e v="#DIV/0!"/>
    <s v="03-Oct-1938"/>
    <x v="2"/>
    <x v="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0"/>
    <n v="0"/>
    <n v="1"/>
    <s v="US"/>
    <s v="USD"/>
    <n v="1430517600"/>
    <n v="1426538129"/>
    <b v="0"/>
    <n v="2"/>
    <b v="0"/>
    <s v="theater/musical"/>
    <n v="2"/>
    <n v="17.5"/>
    <s v="20-Jan-1939"/>
    <x v="0"/>
    <x v="9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"/>
    <n v="1"/>
    <b v="0"/>
    <s v="GB"/>
    <s v="GBP"/>
    <n v="1488114358"/>
    <n v="1485522358"/>
    <b v="0"/>
    <n v="14"/>
    <b v="0"/>
    <s v="theater/plays"/>
    <n v="27"/>
    <n v="38.71"/>
    <s v="01-Sep-1940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0"/>
    <n v="1"/>
    <b v="0"/>
    <s v="US"/>
    <s v="USD"/>
    <n v="1420413960"/>
    <n v="1417651630"/>
    <b v="0"/>
    <n v="9"/>
    <b v="0"/>
    <s v="theater/plays"/>
    <n v="1"/>
    <n v="13.11"/>
    <s v="23-Oct-1938"/>
    <x v="2"/>
    <x v="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"/>
    <n v="1"/>
    <b v="0"/>
    <s v="US"/>
    <s v="USD"/>
    <n v="1439662344"/>
    <n v="1434478344"/>
    <b v="0"/>
    <n v="8"/>
    <b v="0"/>
    <s v="theater/plays"/>
    <n v="17"/>
    <n v="315.5"/>
    <s v="09-Apr-1939"/>
    <x v="0"/>
    <x v="0"/>
    <x v="1"/>
  </r>
  <r>
    <n v="3891"/>
    <s v="Out of the Box: A Mime Story"/>
    <s v="A comedy about a mime who dreams of becoming a stand up comedian."/>
    <n v="800"/>
    <n v="260"/>
    <x v="2"/>
    <n v="0"/>
    <n v="1"/>
    <b v="0"/>
    <s v="US"/>
    <s v="USD"/>
    <n v="1427086740"/>
    <n v="1424488244"/>
    <b v="0"/>
    <n v="7"/>
    <b v="0"/>
    <s v="theater/plays"/>
    <n v="33"/>
    <n v="37.14"/>
    <s v="30-Dec-1938"/>
    <x v="2"/>
    <x v="8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n v="1"/>
    <b v="0"/>
    <s v="US"/>
    <s v="USD"/>
    <n v="1408863600"/>
    <n v="1408203557"/>
    <b v="0"/>
    <n v="0"/>
    <b v="0"/>
    <s v="theater/plays"/>
    <n v="0"/>
    <e v="#DIV/0!"/>
    <s v="21-Jul-1938"/>
    <x v="2"/>
    <x v="1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"/>
    <n v="1"/>
    <b v="0"/>
    <s v="US"/>
    <s v="USD"/>
    <n v="1404194400"/>
    <n v="1400600840"/>
    <b v="0"/>
    <n v="84"/>
    <b v="0"/>
    <s v="theater/plays"/>
    <n v="22"/>
    <n v="128.27000000000001"/>
    <s v="06-May-1938"/>
    <x v="2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0"/>
    <n v="1"/>
    <b v="0"/>
    <s v="US"/>
    <s v="USD"/>
    <n v="1481000340"/>
    <n v="1478386812"/>
    <b v="0"/>
    <n v="11"/>
    <b v="0"/>
    <s v="theater/plays"/>
    <n v="3"/>
    <n v="47.27"/>
    <s v="21-Jun-1940"/>
    <x v="1"/>
    <x v="3"/>
    <x v="1"/>
  </r>
  <r>
    <n v="3895"/>
    <s v="Vestige"/>
    <s v="A Transgender makeup artist calls into question the loyalty of her best friend in a 1980's circus while dealing with her dying mother."/>
    <n v="1000"/>
    <n v="50"/>
    <x v="2"/>
    <n v="0"/>
    <n v="1"/>
    <b v="0"/>
    <s v="US"/>
    <s v="USD"/>
    <n v="1425103218"/>
    <n v="1422424818"/>
    <b v="0"/>
    <n v="1"/>
    <b v="0"/>
    <s v="theater/plays"/>
    <n v="5"/>
    <n v="50"/>
    <s v="10-Dec-1938"/>
    <x v="2"/>
    <x v="8"/>
    <x v="1"/>
  </r>
  <r>
    <n v="3896"/>
    <s v="Yorick and Company"/>
    <s v="Yorick and Co. is a comedy about a struggling theatre company whose mysterious benefactor starts haunting the show!"/>
    <n v="1600"/>
    <n v="170"/>
    <x v="2"/>
    <n v="0"/>
    <n v="1"/>
    <b v="0"/>
    <s v="US"/>
    <s v="USD"/>
    <n v="1402979778"/>
    <n v="1401770178"/>
    <b v="0"/>
    <n v="4"/>
    <b v="0"/>
    <s v="theater/plays"/>
    <n v="11"/>
    <n v="42.5"/>
    <s v="17-May-1938"/>
    <x v="2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"/>
    <n v="1"/>
    <b v="0"/>
    <s v="NZ"/>
    <s v="NZD"/>
    <n v="1420750683"/>
    <n v="1418158683"/>
    <b v="0"/>
    <n v="10"/>
    <b v="0"/>
    <s v="theater/plays"/>
    <n v="18"/>
    <n v="44"/>
    <s v="28-Oct-1938"/>
    <x v="2"/>
    <x v="2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"/>
    <n v="1"/>
    <b v="0"/>
    <s v="GB"/>
    <s v="GBP"/>
    <n v="1439827200"/>
    <n v="1436355270"/>
    <b v="0"/>
    <n v="16"/>
    <b v="0"/>
    <s v="theater/plays"/>
    <n v="33"/>
    <n v="50.88"/>
    <s v="28-Apr-1939"/>
    <x v="0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0"/>
    <n v="1"/>
    <b v="0"/>
    <s v="US"/>
    <s v="USD"/>
    <n v="1407868561"/>
    <n v="1406140561"/>
    <b v="0"/>
    <n v="2"/>
    <b v="0"/>
    <s v="theater/plays"/>
    <n v="1"/>
    <n v="62.5"/>
    <s v="30-Jun-1938"/>
    <x v="2"/>
    <x v="3"/>
    <x v="1"/>
  </r>
  <r>
    <n v="3900"/>
    <s v="HUB Theatre Group presents John Logan's RED"/>
    <s v="HUB Theatre Group collaborates with local artists to present John Logan's RED to the community."/>
    <n v="2500"/>
    <n v="135"/>
    <x v="2"/>
    <n v="0"/>
    <n v="1"/>
    <b v="0"/>
    <s v="US"/>
    <s v="USD"/>
    <n v="1433988791"/>
    <n v="1431396791"/>
    <b v="0"/>
    <n v="5"/>
    <b v="0"/>
    <s v="theater/plays"/>
    <n v="5"/>
    <n v="27"/>
    <s v="09-Mar-1939"/>
    <x v="0"/>
    <x v="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0"/>
    <n v="1"/>
    <b v="0"/>
    <s v="US"/>
    <s v="USD"/>
    <n v="1450554599"/>
    <n v="1447098599"/>
    <b v="0"/>
    <n v="1"/>
    <b v="0"/>
    <s v="theater/plays"/>
    <n v="1"/>
    <n v="25"/>
    <s v="13-Aug-1939"/>
    <x v="0"/>
    <x v="4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"/>
    <n v="1"/>
    <b v="0"/>
    <s v="GB"/>
    <s v="GBP"/>
    <n v="1479125642"/>
    <n v="1476962042"/>
    <b v="0"/>
    <n v="31"/>
    <b v="0"/>
    <s v="theater/plays"/>
    <n v="49"/>
    <n v="47.26"/>
    <s v="07-Jun-1940"/>
    <x v="1"/>
    <x v="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n v="1"/>
    <b v="0"/>
    <s v="US"/>
    <s v="USD"/>
    <n v="1439581080"/>
    <n v="1435709765"/>
    <b v="0"/>
    <n v="0"/>
    <b v="0"/>
    <s v="theater/plays"/>
    <n v="0"/>
    <e v="#DIV/0!"/>
    <s v="22-Apr-1939"/>
    <x v="0"/>
    <x v="0"/>
    <x v="1"/>
  </r>
  <r>
    <n v="3904"/>
    <s v="Black America from Prophets to Pimps"/>
    <s v="A play that will cover 4000 years of black history."/>
    <n v="10000"/>
    <n v="3"/>
    <x v="2"/>
    <n v="0"/>
    <n v="1"/>
    <b v="0"/>
    <s v="US"/>
    <s v="USD"/>
    <n v="1429074240"/>
    <n v="1427866200"/>
    <b v="0"/>
    <n v="2"/>
    <b v="0"/>
    <s v="theater/plays"/>
    <n v="0"/>
    <n v="1.5"/>
    <s v="02-Feb-1939"/>
    <x v="0"/>
    <x v="7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"/>
    <n v="1"/>
    <b v="0"/>
    <s v="GB"/>
    <s v="GBP"/>
    <n v="1434063600"/>
    <n v="1430405903"/>
    <b v="0"/>
    <n v="7"/>
    <b v="0"/>
    <s v="theater/plays"/>
    <n v="12"/>
    <n v="24.71"/>
    <s v="28-Feb-1939"/>
    <x v="0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n v="0"/>
    <n v="1"/>
    <b v="0"/>
    <s v="GB"/>
    <s v="GBP"/>
    <n v="1435325100"/>
    <n v="1432072893"/>
    <b v="0"/>
    <n v="16"/>
    <b v="0"/>
    <s v="theater/plays"/>
    <n v="67"/>
    <n v="63.13"/>
    <s v="16-Mar-1939"/>
    <x v="0"/>
    <x v="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"/>
    <n v="1"/>
    <b v="0"/>
    <s v="US"/>
    <s v="USD"/>
    <n v="1414354080"/>
    <n v="1411587606"/>
    <b v="0"/>
    <n v="4"/>
    <b v="0"/>
    <s v="theater/plays"/>
    <n v="15"/>
    <n v="38.25"/>
    <s v="23-Aug-1938"/>
    <x v="2"/>
    <x v="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n v="0"/>
    <n v="1"/>
    <b v="0"/>
    <s v="US"/>
    <s v="USD"/>
    <n v="1406603696"/>
    <n v="1405307696"/>
    <b v="0"/>
    <n v="4"/>
    <b v="0"/>
    <s v="theater/plays"/>
    <n v="9"/>
    <n v="16.25"/>
    <s v="22-Jun-1938"/>
    <x v="2"/>
    <x v="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n v="0"/>
    <n v="1"/>
    <b v="0"/>
    <s v="US"/>
    <s v="USD"/>
    <n v="1410424642"/>
    <n v="1407832642"/>
    <b v="0"/>
    <n v="4"/>
    <b v="0"/>
    <s v="theater/plays"/>
    <n v="0"/>
    <n v="33.75"/>
    <s v="17-Jul-1938"/>
    <x v="2"/>
    <x v="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0"/>
    <n v="1"/>
    <b v="0"/>
    <s v="US"/>
    <s v="USD"/>
    <n v="1441649397"/>
    <n v="1439057397"/>
    <b v="0"/>
    <n v="3"/>
    <b v="0"/>
    <s v="theater/plays"/>
    <n v="3"/>
    <n v="61.67"/>
    <s v="25-May-1939"/>
    <x v="0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n v="0"/>
    <n v="1"/>
    <b v="0"/>
    <s v="US"/>
    <s v="USD"/>
    <n v="1417033777"/>
    <n v="1414438177"/>
    <b v="0"/>
    <n v="36"/>
    <b v="0"/>
    <s v="theater/plays"/>
    <n v="37"/>
    <n v="83.14"/>
    <s v="21-Sep-1938"/>
    <x v="2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n v="0"/>
    <n v="1"/>
    <b v="0"/>
    <s v="US"/>
    <s v="USD"/>
    <n v="1429936500"/>
    <n v="1424759330"/>
    <b v="0"/>
    <n v="1"/>
    <b v="0"/>
    <s v="theater/plays"/>
    <n v="0"/>
    <n v="1"/>
    <s v="02-Jan-1939"/>
    <x v="0"/>
    <x v="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"/>
    <n v="1"/>
    <b v="0"/>
    <s v="US"/>
    <s v="USD"/>
    <n v="1448863449"/>
    <n v="1446267849"/>
    <b v="0"/>
    <n v="7"/>
    <b v="0"/>
    <s v="theater/plays"/>
    <n v="10"/>
    <n v="142.86000000000001"/>
    <s v="05-Aug-1939"/>
    <x v="0"/>
    <x v="4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"/>
    <n v="1"/>
    <b v="0"/>
    <s v="GB"/>
    <s v="GBP"/>
    <n v="1431298740"/>
    <n v="1429558756"/>
    <b v="0"/>
    <n v="27"/>
    <b v="0"/>
    <s v="theater/plays"/>
    <n v="36"/>
    <n v="33.67"/>
    <s v="19-Feb-1939"/>
    <x v="0"/>
    <x v="7"/>
    <x v="1"/>
  </r>
  <r>
    <n v="3915"/>
    <s v="Hardcross"/>
    <s v="Following the enormous success of Hardcross, we are looking for new ways to bring this wonderful play to a wider audience."/>
    <n v="1500"/>
    <n v="5"/>
    <x v="2"/>
    <n v="0"/>
    <n v="1"/>
    <b v="0"/>
    <s v="GB"/>
    <s v="GBP"/>
    <n v="1464824309"/>
    <n v="1462232309"/>
    <b v="0"/>
    <n v="1"/>
    <b v="0"/>
    <s v="theater/plays"/>
    <n v="0"/>
    <n v="5"/>
    <s v="12-Jan-1940"/>
    <x v="1"/>
    <x v="9"/>
    <x v="1"/>
  </r>
  <r>
    <n v="3916"/>
    <s v="Final exam"/>
    <s v="We're a small group of University students who need a little help making our final exam production the best product possible."/>
    <n v="2000"/>
    <n v="0"/>
    <x v="2"/>
    <n v="0"/>
    <n v="1"/>
    <b v="0"/>
    <s v="DK"/>
    <s v="DKK"/>
    <n v="1464952752"/>
    <n v="1462360752"/>
    <b v="0"/>
    <n v="0"/>
    <b v="0"/>
    <s v="theater/plays"/>
    <n v="0"/>
    <e v="#DIV/0!"/>
    <s v="13-Jan-1940"/>
    <x v="1"/>
    <x v="9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n v="1"/>
    <b v="0"/>
    <s v="GB"/>
    <s v="GBP"/>
    <n v="1410439161"/>
    <n v="1407847161"/>
    <b v="0"/>
    <n v="1"/>
    <b v="0"/>
    <s v="theater/plays"/>
    <n v="0"/>
    <n v="10"/>
    <s v="17-Jul-1938"/>
    <x v="2"/>
    <x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n v="1"/>
    <b v="0"/>
    <s v="GB"/>
    <s v="GBP"/>
    <n v="1407168000"/>
    <n v="1406131023"/>
    <b v="0"/>
    <n v="3"/>
    <b v="0"/>
    <s v="theater/plays"/>
    <n v="0"/>
    <n v="40"/>
    <s v="30-Jun-1938"/>
    <x v="2"/>
    <x v="3"/>
    <x v="1"/>
  </r>
  <r>
    <n v="3919"/>
    <s v="After The Blue"/>
    <s v="Two sisters living in a Cornish seaside town attempt to hide and escape from a life- circle of deceit, abuse, incest and revenge."/>
    <n v="5000"/>
    <n v="90"/>
    <x v="2"/>
    <n v="0"/>
    <n v="1"/>
    <b v="0"/>
    <s v="GB"/>
    <s v="GBP"/>
    <n v="1453075200"/>
    <n v="1450628773"/>
    <b v="0"/>
    <n v="3"/>
    <b v="0"/>
    <s v="theater/plays"/>
    <n v="2"/>
    <n v="30"/>
    <s v="18-Sep-1939"/>
    <x v="0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0"/>
    <n v="1"/>
    <b v="0"/>
    <s v="GB"/>
    <s v="GBP"/>
    <n v="1479032260"/>
    <n v="1476436660"/>
    <b v="0"/>
    <n v="3"/>
    <b v="0"/>
    <s v="theater/plays"/>
    <n v="5"/>
    <n v="45"/>
    <s v="02-Jun-1940"/>
    <x v="1"/>
    <x v="3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n v="1"/>
    <b v="0"/>
    <s v="GB"/>
    <s v="GBP"/>
    <n v="1414346400"/>
    <n v="1413291655"/>
    <b v="0"/>
    <n v="0"/>
    <b v="0"/>
    <s v="theater/plays"/>
    <n v="0"/>
    <e v="#DIV/0!"/>
    <s v="09-Sep-1938"/>
    <x v="2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0"/>
    <n v="1"/>
    <b v="0"/>
    <s v="US"/>
    <s v="USD"/>
    <n v="1425337200"/>
    <n v="1421432810"/>
    <b v="0"/>
    <n v="6"/>
    <b v="0"/>
    <s v="theater/plays"/>
    <n v="8"/>
    <n v="10.17"/>
    <s v="30-Nov-1938"/>
    <x v="2"/>
    <x v="1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"/>
    <n v="1"/>
    <b v="0"/>
    <s v="GB"/>
    <s v="GBP"/>
    <n v="1428622271"/>
    <n v="1426203071"/>
    <b v="0"/>
    <n v="17"/>
    <b v="0"/>
    <s v="theater/plays"/>
    <n v="12"/>
    <n v="81.41"/>
    <s v="17-Jan-1939"/>
    <x v="0"/>
    <x v="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"/>
    <n v="1"/>
    <b v="0"/>
    <s v="US"/>
    <s v="USD"/>
    <n v="1403823722"/>
    <n v="1401231722"/>
    <b v="0"/>
    <n v="40"/>
    <b v="0"/>
    <s v="theater/plays"/>
    <n v="15"/>
    <n v="57.25"/>
    <s v="12-May-1938"/>
    <x v="2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n v="0"/>
    <n v="1"/>
    <b v="0"/>
    <s v="US"/>
    <s v="USD"/>
    <n v="1406753639"/>
    <n v="1404161639"/>
    <b v="0"/>
    <n v="3"/>
    <b v="0"/>
    <s v="theater/plays"/>
    <n v="10"/>
    <n v="5"/>
    <s v="10-Jun-1938"/>
    <x v="2"/>
    <x v="3"/>
    <x v="1"/>
  </r>
  <r>
    <n v="3926"/>
    <s v="Caryl Churchill's 'Top Girls' - NSW HSC Text"/>
    <s v="Producing syllabus-relevant theatre targeted to HSC students on the NSW Central Coast"/>
    <n v="5000"/>
    <n v="15"/>
    <x v="2"/>
    <n v="0"/>
    <n v="1"/>
    <b v="0"/>
    <s v="AU"/>
    <s v="AUD"/>
    <n v="1419645748"/>
    <n v="1417053748"/>
    <b v="0"/>
    <n v="1"/>
    <b v="0"/>
    <s v="theater/plays"/>
    <n v="0"/>
    <n v="15"/>
    <s v="17-Oct-1938"/>
    <x v="2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"/>
    <n v="1"/>
    <b v="0"/>
    <s v="GB"/>
    <s v="GBP"/>
    <n v="1407565504"/>
    <n v="1404973504"/>
    <b v="0"/>
    <n v="2"/>
    <b v="0"/>
    <s v="theater/plays"/>
    <n v="1"/>
    <n v="12.5"/>
    <s v="18-Jun-1938"/>
    <x v="2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"/>
    <n v="1"/>
    <b v="0"/>
    <s v="US"/>
    <s v="USD"/>
    <n v="1444971540"/>
    <n v="1442593427"/>
    <b v="0"/>
    <n v="7"/>
    <b v="0"/>
    <s v="theater/plays"/>
    <n v="13"/>
    <n v="93"/>
    <s v="29-Jun-1939"/>
    <x v="0"/>
    <x v="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0"/>
    <n v="1"/>
    <b v="0"/>
    <s v="US"/>
    <s v="USD"/>
    <n v="1474228265"/>
    <n v="1471636265"/>
    <b v="0"/>
    <n v="14"/>
    <b v="0"/>
    <s v="theater/plays"/>
    <n v="2"/>
    <n v="32.36"/>
    <s v="15-Apr-1940"/>
    <x v="1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n v="1"/>
    <b v="0"/>
    <s v="AU"/>
    <s v="AUD"/>
    <n v="1459490400"/>
    <n v="1457078868"/>
    <b v="0"/>
    <n v="0"/>
    <b v="0"/>
    <s v="theater/plays"/>
    <n v="0"/>
    <e v="#DIV/0!"/>
    <s v="21-Nov-1939"/>
    <x v="0"/>
    <x v="11"/>
    <x v="1"/>
  </r>
  <r>
    <n v="3931"/>
    <s v="Still I Weep"/>
    <s v="An original stage play designed to bring to light the long-term effects on adult survivors of childhood sexual abuse. We do survive!"/>
    <n v="8000"/>
    <n v="0"/>
    <x v="2"/>
    <n v="0"/>
    <n v="1"/>
    <b v="0"/>
    <s v="US"/>
    <s v="USD"/>
    <n v="1441510707"/>
    <n v="1439350707"/>
    <b v="0"/>
    <n v="0"/>
    <b v="0"/>
    <s v="theater/plays"/>
    <n v="0"/>
    <e v="#DIV/0!"/>
    <s v="28-May-1939"/>
    <x v="0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n v="1"/>
    <b v="0"/>
    <s v="US"/>
    <s v="USD"/>
    <n v="1458097364"/>
    <n v="1455508964"/>
    <b v="0"/>
    <n v="1"/>
    <b v="0"/>
    <s v="theater/plays"/>
    <n v="0"/>
    <n v="1"/>
    <s v="06-Nov-1939"/>
    <x v="0"/>
    <x v="1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"/>
    <n v="1"/>
    <b v="0"/>
    <s v="US"/>
    <s v="USD"/>
    <n v="1468716180"/>
    <n v="1466205262"/>
    <b v="0"/>
    <n v="12"/>
    <b v="0"/>
    <s v="theater/plays"/>
    <n v="16"/>
    <n v="91.83"/>
    <s v="21-Feb-1940"/>
    <x v="1"/>
    <x v="7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n v="0"/>
    <n v="1"/>
    <b v="0"/>
    <s v="US"/>
    <s v="USD"/>
    <n v="1443704400"/>
    <n v="1439827639"/>
    <b v="0"/>
    <n v="12"/>
    <b v="0"/>
    <s v="theater/plays"/>
    <n v="11"/>
    <n v="45.83"/>
    <s v="02-Jun-1939"/>
    <x v="0"/>
    <x v="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"/>
    <n v="1"/>
    <b v="0"/>
    <s v="GB"/>
    <s v="GBP"/>
    <n v="1443973546"/>
    <n v="1438789546"/>
    <b v="0"/>
    <n v="23"/>
    <b v="0"/>
    <s v="theater/plays"/>
    <n v="44"/>
    <n v="57.17"/>
    <s v="22-May-1939"/>
    <x v="0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n v="1"/>
    <b v="0"/>
    <s v="US"/>
    <s v="USD"/>
    <n v="1480576720"/>
    <n v="1477981120"/>
    <b v="0"/>
    <n v="0"/>
    <b v="0"/>
    <s v="theater/plays"/>
    <n v="0"/>
    <e v="#DIV/0!"/>
    <s v="17-Jun-1940"/>
    <x v="1"/>
    <x v="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"/>
    <n v="1"/>
    <b v="0"/>
    <s v="US"/>
    <s v="USD"/>
    <n v="1468249760"/>
    <n v="1465830560"/>
    <b v="0"/>
    <n v="10"/>
    <b v="0"/>
    <s v="theater/plays"/>
    <n v="86"/>
    <n v="248.5"/>
    <s v="17-Feb-1940"/>
    <x v="1"/>
    <x v="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"/>
    <n v="1"/>
    <b v="0"/>
    <s v="US"/>
    <s v="USD"/>
    <n v="1435441454"/>
    <n v="1432763054"/>
    <b v="0"/>
    <n v="5"/>
    <b v="0"/>
    <s v="theater/plays"/>
    <n v="12"/>
    <n v="79.400000000000006"/>
    <s v="23-Mar-1939"/>
    <x v="0"/>
    <x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n v="1"/>
    <b v="0"/>
    <s v="AU"/>
    <s v="AUD"/>
    <n v="1412656200"/>
    <n v="1412328979"/>
    <b v="0"/>
    <n v="1"/>
    <b v="0"/>
    <s v="theater/plays"/>
    <n v="0"/>
    <n v="5"/>
    <s v="31-Aug-1938"/>
    <x v="2"/>
    <x v="4"/>
    <x v="1"/>
  </r>
  <r>
    <n v="3940"/>
    <s v="Attraction"/>
    <s v="A Stage Play that will bring you to the edge of your seat , leave you thinkin and will also have you laughing while enjoyin the talent"/>
    <n v="5000"/>
    <n v="11"/>
    <x v="2"/>
    <n v="0"/>
    <n v="1"/>
    <b v="0"/>
    <s v="US"/>
    <s v="USD"/>
    <n v="1420199351"/>
    <n v="1416311351"/>
    <b v="0"/>
    <n v="2"/>
    <b v="0"/>
    <s v="theater/plays"/>
    <n v="0"/>
    <n v="5.5"/>
    <s v="10-Oct-1938"/>
    <x v="2"/>
    <x v="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0"/>
    <n v="1"/>
    <b v="0"/>
    <s v="US"/>
    <s v="USD"/>
    <n v="1416877200"/>
    <n v="1414505137"/>
    <b v="0"/>
    <n v="2"/>
    <b v="0"/>
    <s v="theater/plays"/>
    <n v="1"/>
    <n v="25"/>
    <s v="22-Sep-1938"/>
    <x v="2"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n v="0"/>
    <n v="1"/>
    <b v="0"/>
    <s v="US"/>
    <s v="USD"/>
    <n v="1434490914"/>
    <n v="1429306914"/>
    <b v="0"/>
    <n v="0"/>
    <b v="0"/>
    <s v="theater/plays"/>
    <n v="0"/>
    <e v="#DIV/0!"/>
    <s v="17-Feb-1939"/>
    <x v="0"/>
    <x v="7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"/>
    <n v="1"/>
    <b v="0"/>
    <s v="US"/>
    <s v="USD"/>
    <n v="1446483000"/>
    <n v="1443811268"/>
    <b v="0"/>
    <n v="13"/>
    <b v="0"/>
    <s v="theater/plays"/>
    <n v="36"/>
    <n v="137.08000000000001"/>
    <s v="12-Jul-1939"/>
    <x v="0"/>
    <x v="1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n v="1"/>
    <b v="0"/>
    <s v="US"/>
    <s v="USD"/>
    <n v="1440690875"/>
    <n v="1438098875"/>
    <b v="0"/>
    <n v="0"/>
    <b v="0"/>
    <s v="theater/plays"/>
    <n v="0"/>
    <e v="#DIV/0!"/>
    <s v="15-May-1939"/>
    <x v="0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n v="1"/>
    <b v="0"/>
    <s v="US"/>
    <s v="USD"/>
    <n v="1431717268"/>
    <n v="1429125268"/>
    <b v="0"/>
    <n v="1"/>
    <b v="0"/>
    <s v="theater/plays"/>
    <n v="0"/>
    <n v="5"/>
    <s v="15-Feb-1939"/>
    <x v="0"/>
    <x v="7"/>
    <x v="1"/>
  </r>
  <r>
    <n v="3946"/>
    <s v="DR. Mecurio's Mythical Marvels &amp; Beastiry"/>
    <s v="Dr. Mecurio's is an original work of fantasy designed and written for the stage."/>
    <n v="6000"/>
    <n v="195"/>
    <x v="2"/>
    <n v="0"/>
    <n v="1"/>
    <b v="0"/>
    <s v="US"/>
    <s v="USD"/>
    <n v="1425110400"/>
    <n v="1422388822"/>
    <b v="0"/>
    <n v="5"/>
    <b v="0"/>
    <s v="theater/plays"/>
    <n v="3"/>
    <n v="39"/>
    <s v="09-Dec-1938"/>
    <x v="2"/>
    <x v="8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0"/>
    <n v="1"/>
    <b v="0"/>
    <s v="US"/>
    <s v="USD"/>
    <n v="1475378744"/>
    <n v="1472786744"/>
    <b v="0"/>
    <n v="2"/>
    <b v="0"/>
    <s v="theater/plays"/>
    <n v="3"/>
    <n v="50.5"/>
    <s v="26-Apr-1940"/>
    <x v="1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n v="1"/>
    <b v="0"/>
    <s v="AU"/>
    <s v="AUD"/>
    <n v="1410076123"/>
    <n v="1404892123"/>
    <b v="0"/>
    <n v="0"/>
    <b v="0"/>
    <s v="theater/plays"/>
    <n v="0"/>
    <e v="#DIV/0!"/>
    <s v="17-Jun-1938"/>
    <x v="2"/>
    <x v="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"/>
    <n v="1"/>
    <b v="0"/>
    <s v="AU"/>
    <s v="AUD"/>
    <n v="1423623221"/>
    <n v="1421031221"/>
    <b v="0"/>
    <n v="32"/>
    <b v="0"/>
    <s v="theater/plays"/>
    <n v="16"/>
    <n v="49.28"/>
    <s v="26-Nov-1938"/>
    <x v="2"/>
    <x v="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0"/>
    <n v="1"/>
    <b v="0"/>
    <s v="US"/>
    <s v="USD"/>
    <n v="1460140500"/>
    <n v="1457628680"/>
    <b v="0"/>
    <n v="1"/>
    <b v="0"/>
    <s v="theater/plays"/>
    <n v="1"/>
    <n v="25"/>
    <s v="27-Nov-1939"/>
    <x v="0"/>
    <x v="1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n v="1"/>
    <b v="0"/>
    <s v="IE"/>
    <s v="EUR"/>
    <n v="1462301342"/>
    <n v="1457120942"/>
    <b v="0"/>
    <n v="1"/>
    <b v="0"/>
    <s v="theater/plays"/>
    <n v="0"/>
    <n v="1"/>
    <s v="22-Nov-1939"/>
    <x v="0"/>
    <x v="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n v="1"/>
    <b v="0"/>
    <s v="US"/>
    <s v="USD"/>
    <n v="1445885890"/>
    <n v="1440701890"/>
    <b v="0"/>
    <n v="1"/>
    <b v="0"/>
    <s v="theater/plays"/>
    <n v="0"/>
    <n v="25"/>
    <s v="11-Jun-1939"/>
    <x v="0"/>
    <x v="3"/>
    <x v="1"/>
  </r>
  <r>
    <n v="3953"/>
    <s v="A Time Pirate's Love"/>
    <s v="Actors and actresses are needed to help me create a stage play. A stage play needs to be adapted from the book I wrote."/>
    <n v="17600"/>
    <n v="0"/>
    <x v="2"/>
    <n v="0"/>
    <n v="1"/>
    <b v="0"/>
    <s v="US"/>
    <s v="USD"/>
    <n v="1469834940"/>
    <n v="1467162586"/>
    <b v="0"/>
    <n v="0"/>
    <b v="0"/>
    <s v="theater/plays"/>
    <n v="0"/>
    <e v="#DIV/0!"/>
    <s v="01-Mar-1940"/>
    <x v="1"/>
    <x v="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n v="1"/>
    <b v="0"/>
    <s v="CA"/>
    <s v="CAD"/>
    <n v="1405352264"/>
    <n v="1400168264"/>
    <b v="0"/>
    <n v="0"/>
    <b v="0"/>
    <s v="theater/plays"/>
    <n v="0"/>
    <e v="#DIV/0!"/>
    <s v="01-May-1938"/>
    <x v="2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"/>
    <n v="1"/>
    <b v="0"/>
    <s v="US"/>
    <s v="USD"/>
    <n v="1448745741"/>
    <n v="1446150141"/>
    <b v="0"/>
    <n v="8"/>
    <b v="0"/>
    <s v="theater/plays"/>
    <n v="24"/>
    <n v="53.13"/>
    <s v="04-Aug-1939"/>
    <x v="0"/>
    <x v="4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n v="1"/>
    <b v="0"/>
    <s v="US"/>
    <s v="USD"/>
    <n v="1461543600"/>
    <n v="1459203727"/>
    <b v="0"/>
    <n v="0"/>
    <b v="0"/>
    <s v="theater/plays"/>
    <n v="0"/>
    <e v="#DIV/0!"/>
    <s v="13-Dec-1939"/>
    <x v="0"/>
    <x v="8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n v="1"/>
    <b v="0"/>
    <s v="US"/>
    <s v="USD"/>
    <n v="1468020354"/>
    <n v="1464045954"/>
    <b v="0"/>
    <n v="1"/>
    <b v="0"/>
    <s v="theater/plays"/>
    <n v="0"/>
    <n v="7"/>
    <s v="30-Jan-1940"/>
    <x v="1"/>
    <x v="9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"/>
    <n v="1"/>
    <b v="0"/>
    <s v="US"/>
    <s v="USD"/>
    <n v="1406988000"/>
    <n v="1403822912"/>
    <b v="0"/>
    <n v="16"/>
    <b v="0"/>
    <s v="theater/plays"/>
    <n v="32"/>
    <n v="40.06"/>
    <s v="07-Jun-1938"/>
    <x v="2"/>
    <x v="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"/>
    <n v="1"/>
    <b v="0"/>
    <s v="US"/>
    <s v="USD"/>
    <n v="1411930556"/>
    <n v="1409338556"/>
    <b v="0"/>
    <n v="12"/>
    <b v="0"/>
    <s v="theater/plays"/>
    <n v="24"/>
    <n v="24.33"/>
    <s v="01-Aug-1938"/>
    <x v="2"/>
    <x v="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0"/>
    <n v="1"/>
    <b v="0"/>
    <s v="US"/>
    <s v="USD"/>
    <n v="1451852256"/>
    <n v="1449260256"/>
    <b v="0"/>
    <n v="4"/>
    <b v="0"/>
    <s v="theater/plays"/>
    <n v="2"/>
    <n v="11.25"/>
    <s v="04-Sep-1939"/>
    <x v="0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n v="1"/>
    <b v="0"/>
    <s v="GB"/>
    <s v="GBP"/>
    <n v="1399584210"/>
    <n v="1397683410"/>
    <b v="0"/>
    <n v="2"/>
    <b v="0"/>
    <s v="theater/plays"/>
    <n v="0"/>
    <n v="10.5"/>
    <s v="06-Apr-1938"/>
    <x v="2"/>
    <x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0"/>
    <n v="1"/>
    <b v="0"/>
    <s v="GB"/>
    <s v="GBP"/>
    <n v="1448722494"/>
    <n v="1446562494"/>
    <b v="0"/>
    <n v="3"/>
    <b v="0"/>
    <s v="theater/plays"/>
    <n v="3"/>
    <n v="15"/>
    <s v="08-Aug-1939"/>
    <x v="0"/>
    <x v="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n v="1"/>
    <b v="0"/>
    <s v="CA"/>
    <s v="CAD"/>
    <n v="1447821717"/>
    <n v="1445226117"/>
    <b v="0"/>
    <n v="0"/>
    <b v="0"/>
    <s v="theater/plays"/>
    <n v="0"/>
    <e v="#DIV/0!"/>
    <s v="26-Jul-1939"/>
    <x v="0"/>
    <x v="1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n v="0"/>
    <n v="1"/>
    <b v="0"/>
    <s v="US"/>
    <s v="USD"/>
    <n v="1429460386"/>
    <n v="1424279986"/>
    <b v="0"/>
    <n v="3"/>
    <b v="0"/>
    <s v="theater/plays"/>
    <n v="6"/>
    <n v="42"/>
    <s v="28-Dec-1938"/>
    <x v="2"/>
    <x v="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"/>
    <n v="1"/>
    <b v="0"/>
    <s v="US"/>
    <s v="USD"/>
    <n v="1460608780"/>
    <n v="1455428380"/>
    <b v="0"/>
    <n v="4"/>
    <b v="0"/>
    <s v="theater/plays"/>
    <n v="14"/>
    <n v="71.25"/>
    <s v="05-Nov-1939"/>
    <x v="0"/>
    <x v="1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0"/>
    <n v="1"/>
    <b v="0"/>
    <s v="US"/>
    <s v="USD"/>
    <n v="1406170740"/>
    <n v="1402506278"/>
    <b v="0"/>
    <n v="2"/>
    <b v="0"/>
    <s v="theater/plays"/>
    <n v="1"/>
    <n v="22.5"/>
    <s v="25-May-1938"/>
    <x v="2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"/>
    <n v="1"/>
    <b v="0"/>
    <s v="US"/>
    <s v="USD"/>
    <n v="1488783507"/>
    <n v="1486191507"/>
    <b v="0"/>
    <n v="10"/>
    <b v="0"/>
    <s v="theater/plays"/>
    <n v="24"/>
    <n v="41"/>
    <s v="07-Sep-1940"/>
    <x v="1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"/>
    <n v="1"/>
    <b v="0"/>
    <s v="US"/>
    <s v="USD"/>
    <n v="1463945673"/>
    <n v="1458761673"/>
    <b v="0"/>
    <n v="11"/>
    <b v="0"/>
    <s v="theater/plays"/>
    <n v="11"/>
    <n v="47.91"/>
    <s v="08-Dec-1939"/>
    <x v="0"/>
    <x v="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0"/>
    <n v="1"/>
    <b v="0"/>
    <s v="US"/>
    <s v="USD"/>
    <n v="1472442900"/>
    <n v="1471638646"/>
    <b v="0"/>
    <n v="6"/>
    <b v="0"/>
    <s v="theater/plays"/>
    <n v="7"/>
    <n v="35.17"/>
    <s v="15-Apr-1940"/>
    <x v="1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n v="1"/>
    <b v="0"/>
    <s v="US"/>
    <s v="USD"/>
    <n v="1460925811"/>
    <n v="1458333811"/>
    <b v="0"/>
    <n v="2"/>
    <b v="0"/>
    <s v="theater/plays"/>
    <n v="0"/>
    <n v="5.5"/>
    <s v="04-Dec-1939"/>
    <x v="0"/>
    <x v="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0"/>
    <n v="1"/>
    <b v="0"/>
    <s v="US"/>
    <s v="USD"/>
    <n v="1405947126"/>
    <n v="1403355126"/>
    <b v="0"/>
    <n v="6"/>
    <b v="0"/>
    <s v="theater/plays"/>
    <n v="1"/>
    <n v="22.67"/>
    <s v="02-Jun-1938"/>
    <x v="2"/>
    <x v="3"/>
    <x v="1"/>
  </r>
  <r>
    <n v="3972"/>
    <s v="Valkyrie Theatre Company"/>
    <s v="We're a horror based theatre company in Oklahoma City beginning our first season of shows."/>
    <n v="1000"/>
    <n v="211"/>
    <x v="2"/>
    <n v="0"/>
    <n v="1"/>
    <b v="0"/>
    <s v="US"/>
    <s v="USD"/>
    <n v="1423186634"/>
    <n v="1418002634"/>
    <b v="0"/>
    <n v="8"/>
    <b v="0"/>
    <s v="theater/plays"/>
    <n v="21"/>
    <n v="26.38"/>
    <s v="27-Oct-1938"/>
    <x v="2"/>
    <x v="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"/>
    <n v="1"/>
    <b v="0"/>
    <s v="US"/>
    <s v="USD"/>
    <n v="1462766400"/>
    <n v="1460219110"/>
    <b v="0"/>
    <n v="37"/>
    <b v="0"/>
    <s v="theater/plays"/>
    <n v="78"/>
    <n v="105.54"/>
    <s v="23-Dec-1939"/>
    <x v="0"/>
    <x v="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"/>
    <n v="1"/>
    <b v="0"/>
    <s v="GB"/>
    <s v="GBP"/>
    <n v="1464872848"/>
    <n v="1462280848"/>
    <b v="0"/>
    <n v="11"/>
    <b v="0"/>
    <s v="theater/plays"/>
    <n v="32"/>
    <n v="29.09"/>
    <s v="12-Jan-1940"/>
    <x v="1"/>
    <x v="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n v="0"/>
    <n v="1"/>
    <b v="0"/>
    <s v="US"/>
    <s v="USD"/>
    <n v="1468442898"/>
    <n v="1465850898"/>
    <b v="0"/>
    <n v="0"/>
    <b v="0"/>
    <s v="theater/plays"/>
    <n v="0"/>
    <e v="#DIV/0!"/>
    <s v="17-Feb-1940"/>
    <x v="1"/>
    <x v="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"/>
    <n v="1"/>
    <b v="0"/>
    <s v="US"/>
    <s v="USD"/>
    <n v="1406876400"/>
    <n v="1405024561"/>
    <b v="0"/>
    <n v="10"/>
    <b v="0"/>
    <s v="theater/plays"/>
    <n v="48"/>
    <n v="62"/>
    <s v="19-Jun-1938"/>
    <x v="2"/>
    <x v="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0"/>
    <n v="1"/>
    <b v="0"/>
    <s v="US"/>
    <s v="USD"/>
    <n v="1469213732"/>
    <n v="1466621732"/>
    <b v="0"/>
    <n v="6"/>
    <b v="0"/>
    <s v="theater/plays"/>
    <n v="1"/>
    <n v="217.5"/>
    <s v="25-Feb-1940"/>
    <x v="1"/>
    <x v="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"/>
    <n v="1"/>
    <b v="0"/>
    <s v="US"/>
    <s v="USD"/>
    <n v="1422717953"/>
    <n v="1417533953"/>
    <b v="0"/>
    <n v="8"/>
    <b v="0"/>
    <s v="theater/plays"/>
    <n v="11"/>
    <n v="26.75"/>
    <s v="22-Oct-1938"/>
    <x v="2"/>
    <x v="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0"/>
    <n v="1"/>
    <b v="0"/>
    <s v="GB"/>
    <s v="GBP"/>
    <n v="1427659200"/>
    <n v="1425678057"/>
    <b v="0"/>
    <n v="6"/>
    <b v="0"/>
    <s v="theater/plays"/>
    <n v="2"/>
    <n v="18.329999999999998"/>
    <s v="11-Jan-1939"/>
    <x v="0"/>
    <x v="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"/>
    <n v="1"/>
    <b v="0"/>
    <s v="US"/>
    <s v="USD"/>
    <n v="1404570147"/>
    <n v="1401978147"/>
    <b v="0"/>
    <n v="7"/>
    <b v="0"/>
    <s v="theater/plays"/>
    <n v="18"/>
    <n v="64.290000000000006"/>
    <s v="19-May-1938"/>
    <x v="2"/>
    <x v="6"/>
    <x v="1"/>
  </r>
  <r>
    <n v="3981"/>
    <s v="BEIRUT, LADY OF LEBANON"/>
    <s v="A Theatrical Production Celebrating the Lebanese Culture and the Human Spirit in Time of War."/>
    <n v="30000"/>
    <n v="1225"/>
    <x v="2"/>
    <n v="0"/>
    <n v="1"/>
    <b v="0"/>
    <s v="US"/>
    <s v="USD"/>
    <n v="1468729149"/>
    <n v="1463545149"/>
    <b v="0"/>
    <n v="7"/>
    <b v="0"/>
    <s v="theater/plays"/>
    <n v="4"/>
    <n v="175"/>
    <s v="25-Jan-1940"/>
    <x v="1"/>
    <x v="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"/>
    <n v="1"/>
    <b v="0"/>
    <s v="GB"/>
    <s v="GBP"/>
    <n v="1436297180"/>
    <n v="1431113180"/>
    <b v="0"/>
    <n v="5"/>
    <b v="0"/>
    <s v="theater/plays"/>
    <n v="20"/>
    <n v="34"/>
    <s v="07-Mar-1939"/>
    <x v="0"/>
    <x v="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"/>
    <n v="1"/>
    <b v="0"/>
    <s v="US"/>
    <s v="USD"/>
    <n v="1400569140"/>
    <n v="1397854356"/>
    <b v="0"/>
    <n v="46"/>
    <b v="0"/>
    <s v="theater/plays"/>
    <n v="35"/>
    <n v="84.28"/>
    <s v="08-Apr-1938"/>
    <x v="2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0"/>
    <n v="1"/>
    <b v="0"/>
    <s v="GB"/>
    <s v="GBP"/>
    <n v="1415404800"/>
    <n v="1412809644"/>
    <b v="0"/>
    <n v="10"/>
    <b v="0"/>
    <s v="theater/plays"/>
    <n v="6"/>
    <n v="9.5"/>
    <s v="05-Sep-1938"/>
    <x v="2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"/>
    <n v="1"/>
    <b v="0"/>
    <s v="US"/>
    <s v="USD"/>
    <n v="1456002300"/>
    <n v="1454173120"/>
    <b v="0"/>
    <n v="19"/>
    <b v="0"/>
    <s v="theater/plays"/>
    <n v="32"/>
    <n v="33.74"/>
    <s v="23-Oct-1939"/>
    <x v="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0"/>
    <n v="1"/>
    <b v="0"/>
    <s v="GB"/>
    <s v="GBP"/>
    <n v="1462539840"/>
    <n v="1460034594"/>
    <b v="0"/>
    <n v="13"/>
    <b v="0"/>
    <s v="theater/plays"/>
    <n v="10"/>
    <n v="37.54"/>
    <s v="21-Dec-1939"/>
    <x v="0"/>
    <x v="8"/>
    <x v="1"/>
  </r>
  <r>
    <n v="3987"/>
    <s v="Write Now 5"/>
    <s v="Write Now 5 is a new writing festival in south east London promoting new work from emerging playwrights."/>
    <n v="400"/>
    <n v="151"/>
    <x v="2"/>
    <n v="0"/>
    <n v="1"/>
    <b v="0"/>
    <s v="GB"/>
    <s v="GBP"/>
    <n v="1400278290"/>
    <n v="1399414290"/>
    <b v="0"/>
    <n v="13"/>
    <b v="0"/>
    <s v="theater/plays"/>
    <n v="38"/>
    <n v="11.62"/>
    <s v="24-Apr-1938"/>
    <x v="2"/>
    <x v="0"/>
    <x v="1"/>
  </r>
  <r>
    <n v="3988"/>
    <s v="Folk-Tales: What Stories Do Your Folks Tell?"/>
    <s v="An evening of of stories based both in myth and truth."/>
    <n v="1500"/>
    <n v="32"/>
    <x v="2"/>
    <n v="0"/>
    <n v="1"/>
    <b v="0"/>
    <s v="US"/>
    <s v="USD"/>
    <n v="1440813413"/>
    <n v="1439517413"/>
    <b v="0"/>
    <n v="4"/>
    <b v="0"/>
    <s v="theater/plays"/>
    <n v="2"/>
    <n v="8"/>
    <s v="30-May-1939"/>
    <x v="0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n v="1"/>
    <b v="0"/>
    <s v="US"/>
    <s v="USD"/>
    <n v="1447009181"/>
    <n v="1444413581"/>
    <b v="0"/>
    <n v="0"/>
    <b v="0"/>
    <s v="theater/plays"/>
    <n v="0"/>
    <e v="#DIV/0!"/>
    <s v="18-Jul-1939"/>
    <x v="0"/>
    <x v="1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0"/>
    <n v="1"/>
    <b v="0"/>
    <s v="GB"/>
    <s v="GBP"/>
    <n v="1456934893"/>
    <n v="1454342893"/>
    <b v="0"/>
    <n v="3"/>
    <b v="0"/>
    <s v="theater/plays"/>
    <n v="4"/>
    <n v="23"/>
    <s v="25-Oct-1939"/>
    <x v="0"/>
    <x v="2"/>
    <x v="1"/>
  </r>
  <r>
    <n v="3991"/>
    <s v="NTACTheatre - North Texas Actor's Collaborative Theatre"/>
    <s v="North Texas first actor-driven theatre company needs your help"/>
    <n v="500"/>
    <n v="100"/>
    <x v="2"/>
    <n v="0"/>
    <n v="1"/>
    <b v="0"/>
    <s v="US"/>
    <s v="USD"/>
    <n v="1433086082"/>
    <n v="1430494082"/>
    <b v="0"/>
    <n v="1"/>
    <b v="0"/>
    <s v="theater/plays"/>
    <n v="20"/>
    <n v="100"/>
    <s v="28-Feb-1939"/>
    <x v="0"/>
    <x v="7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0"/>
    <n v="1"/>
    <b v="0"/>
    <s v="US"/>
    <s v="USD"/>
    <n v="1449876859"/>
    <n v="1444689259"/>
    <b v="0"/>
    <n v="9"/>
    <b v="0"/>
    <s v="theater/plays"/>
    <n v="5"/>
    <n v="60.11"/>
    <s v="20-Jul-1939"/>
    <x v="0"/>
    <x v="1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n v="1"/>
    <b v="0"/>
    <s v="US"/>
    <s v="USD"/>
    <n v="1431549912"/>
    <n v="1428957912"/>
    <b v="0"/>
    <n v="1"/>
    <b v="0"/>
    <s v="theater/plays"/>
    <n v="0"/>
    <n v="3"/>
    <s v="13-Feb-1939"/>
    <x v="0"/>
    <x v="7"/>
    <x v="1"/>
  </r>
  <r>
    <n v="3994"/>
    <s v="Poles Apart - A Play in 2 Acts"/>
    <s v="Is Henson willing to dare risk a theatrical speaking tour of his North Pole adventures...and more?"/>
    <n v="2000"/>
    <n v="5"/>
    <x v="2"/>
    <n v="0"/>
    <n v="1"/>
    <b v="0"/>
    <s v="US"/>
    <s v="USD"/>
    <n v="1405761690"/>
    <n v="1403169690"/>
    <b v="0"/>
    <n v="1"/>
    <b v="0"/>
    <s v="theater/plays"/>
    <n v="0"/>
    <n v="5"/>
    <s v="31-May-1938"/>
    <x v="2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"/>
    <n v="1"/>
    <b v="0"/>
    <s v="GB"/>
    <s v="GBP"/>
    <n v="1423913220"/>
    <n v="1421339077"/>
    <b v="0"/>
    <n v="4"/>
    <b v="0"/>
    <s v="theater/plays"/>
    <n v="35"/>
    <n v="17.5"/>
    <s v="29-Nov-1938"/>
    <x v="2"/>
    <x v="1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"/>
    <n v="1"/>
    <b v="0"/>
    <s v="US"/>
    <s v="USD"/>
    <n v="1416499440"/>
    <n v="1415341464"/>
    <b v="0"/>
    <n v="17"/>
    <b v="0"/>
    <s v="theater/plays"/>
    <n v="17"/>
    <n v="29.24"/>
    <s v="30-Sep-1938"/>
    <x v="2"/>
    <x v="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n v="1"/>
    <b v="0"/>
    <s v="GB"/>
    <s v="GBP"/>
    <n v="1428222221"/>
    <n v="1425633821"/>
    <b v="0"/>
    <n v="0"/>
    <b v="0"/>
    <s v="theater/plays"/>
    <n v="0"/>
    <e v="#DIV/0!"/>
    <s v="11-Jan-1939"/>
    <x v="0"/>
    <x v="9"/>
    <x v="1"/>
  </r>
  <r>
    <n v="3998"/>
    <s v="Forsaken Angels-A New Play"/>
    <s v="Forsaken Angels, a powerful new play by William Leary, author of DCMTA's Best Of 2014 Play Masquerade."/>
    <n v="1250"/>
    <n v="715"/>
    <x v="2"/>
    <n v="0"/>
    <n v="1"/>
    <b v="0"/>
    <s v="US"/>
    <s v="USD"/>
    <n v="1427580426"/>
    <n v="1424992026"/>
    <b v="0"/>
    <n v="12"/>
    <b v="0"/>
    <s v="theater/plays"/>
    <n v="57"/>
    <n v="59.58"/>
    <s v="04-Jan-1939"/>
    <x v="0"/>
    <x v="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"/>
    <n v="1"/>
    <b v="0"/>
    <s v="US"/>
    <s v="USD"/>
    <n v="1409514709"/>
    <n v="1406058798"/>
    <b v="0"/>
    <n v="14"/>
    <b v="0"/>
    <s v="theater/plays"/>
    <n v="17"/>
    <n v="82.57"/>
    <s v="29-Jun-1938"/>
    <x v="2"/>
    <x v="3"/>
    <x v="1"/>
  </r>
  <r>
    <n v="4000"/>
    <s v="The Escorts"/>
    <s v="An Enticing Trip into the World of Assisted Dying"/>
    <n v="8000"/>
    <n v="10"/>
    <x v="2"/>
    <n v="0"/>
    <n v="1"/>
    <b v="0"/>
    <s v="US"/>
    <s v="USD"/>
    <n v="1462631358"/>
    <n v="1457450958"/>
    <b v="0"/>
    <n v="1"/>
    <b v="0"/>
    <s v="theater/plays"/>
    <n v="0"/>
    <n v="10"/>
    <s v="25-Nov-1939"/>
    <x v="0"/>
    <x v="1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"/>
    <n v="1"/>
    <b v="0"/>
    <s v="GB"/>
    <s v="GBP"/>
    <n v="1488394800"/>
    <n v="1486681708"/>
    <b v="0"/>
    <n v="14"/>
    <b v="0"/>
    <s v="theater/plays"/>
    <n v="38"/>
    <n v="32.36"/>
    <s v="12-Sep-1940"/>
    <x v="1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0"/>
    <n v="1"/>
    <b v="0"/>
    <s v="US"/>
    <s v="USD"/>
    <n v="1411779761"/>
    <n v="1409187761"/>
    <b v="0"/>
    <n v="4"/>
    <b v="0"/>
    <s v="theater/plays"/>
    <n v="2"/>
    <n v="5.75"/>
    <s v="30-Jul-1938"/>
    <x v="2"/>
    <x v="10"/>
    <x v="1"/>
  </r>
  <r>
    <n v="4003"/>
    <s v="MAMA BA-B: The Stage Play"/>
    <s v="&quot;MAMA'Z BA-B&quot; is the story of Marcus Williams who struggles to find a place for himself as a young black male."/>
    <n v="2000"/>
    <n v="201"/>
    <x v="2"/>
    <n v="0"/>
    <n v="1"/>
    <b v="0"/>
    <s v="US"/>
    <s v="USD"/>
    <n v="1424009147"/>
    <n v="1421417147"/>
    <b v="0"/>
    <n v="2"/>
    <b v="0"/>
    <s v="theater/plays"/>
    <n v="10"/>
    <n v="100.5"/>
    <s v="30-Nov-1938"/>
    <x v="2"/>
    <x v="11"/>
    <x v="1"/>
  </r>
  <r>
    <n v="4004"/>
    <s v="South Florida Tours"/>
    <s v="Help Launch The Queen Into South Florida!"/>
    <n v="500"/>
    <n v="1"/>
    <x v="2"/>
    <n v="0"/>
    <n v="1"/>
    <b v="0"/>
    <s v="US"/>
    <s v="USD"/>
    <n v="1412740457"/>
    <n v="1410148457"/>
    <b v="0"/>
    <n v="1"/>
    <b v="0"/>
    <s v="theater/plays"/>
    <n v="0"/>
    <n v="1"/>
    <s v="09-Aug-1938"/>
    <x v="2"/>
    <x v="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n v="0"/>
    <n v="1"/>
    <b v="0"/>
    <s v="US"/>
    <s v="USD"/>
    <n v="1413832985"/>
    <n v="1408648985"/>
    <b v="0"/>
    <n v="2"/>
    <b v="0"/>
    <s v="theater/plays"/>
    <n v="1"/>
    <n v="20"/>
    <s v="25-Jul-1938"/>
    <x v="2"/>
    <x v="1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n v="1"/>
    <b v="0"/>
    <s v="US"/>
    <s v="USD"/>
    <n v="1455647587"/>
    <n v="1453487587"/>
    <b v="0"/>
    <n v="1"/>
    <b v="0"/>
    <s v="theater/plays"/>
    <n v="0"/>
    <n v="2"/>
    <s v="16-Oct-1939"/>
    <x v="0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n v="1"/>
    <b v="0"/>
    <s v="US"/>
    <s v="USD"/>
    <n v="1409070480"/>
    <n v="1406572381"/>
    <b v="0"/>
    <n v="1"/>
    <b v="0"/>
    <s v="theater/plays"/>
    <n v="0"/>
    <n v="5"/>
    <s v="04-Jul-1938"/>
    <x v="2"/>
    <x v="1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"/>
    <n v="1"/>
    <b v="0"/>
    <s v="GB"/>
    <s v="GBP"/>
    <n v="1437606507"/>
    <n v="1435014507"/>
    <b v="0"/>
    <n v="4"/>
    <b v="0"/>
    <s v="theater/plays"/>
    <n v="6"/>
    <n v="15"/>
    <s v="15-Apr-1939"/>
    <x v="0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0"/>
    <n v="1"/>
    <b v="0"/>
    <s v="GB"/>
    <s v="GBP"/>
    <n v="1410281360"/>
    <n v="1406825360"/>
    <b v="0"/>
    <n v="3"/>
    <b v="0"/>
    <s v="theater/plays"/>
    <n v="4"/>
    <n v="25"/>
    <s v="07-Jul-1938"/>
    <x v="2"/>
    <x v="10"/>
    <x v="1"/>
  </r>
  <r>
    <n v="4010"/>
    <s v="The Connection Play 2014"/>
    <s v="JUNTO Productions is proud to present our first production, the premiere of The Connection, a play by Jeffrey Paul."/>
    <n v="7200"/>
    <n v="1742"/>
    <x v="2"/>
    <n v="0"/>
    <n v="1"/>
    <b v="0"/>
    <s v="US"/>
    <s v="USD"/>
    <n v="1414348166"/>
    <n v="1412879366"/>
    <b v="0"/>
    <n v="38"/>
    <b v="0"/>
    <s v="theater/plays"/>
    <n v="24"/>
    <n v="45.84"/>
    <s v="05-Sep-1938"/>
    <x v="2"/>
    <x v="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0"/>
    <n v="1"/>
    <b v="0"/>
    <s v="GB"/>
    <s v="GBP"/>
    <n v="1422450278"/>
    <n v="1419858278"/>
    <b v="0"/>
    <n v="4"/>
    <b v="0"/>
    <s v="theater/plays"/>
    <n v="8"/>
    <n v="4.75"/>
    <s v="14-Nov-1938"/>
    <x v="2"/>
    <x v="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n v="1"/>
    <b v="0"/>
    <s v="GB"/>
    <s v="GBP"/>
    <n v="1430571849"/>
    <n v="1427979849"/>
    <b v="0"/>
    <n v="0"/>
    <b v="0"/>
    <s v="theater/plays"/>
    <n v="0"/>
    <e v="#DIV/0!"/>
    <s v="03-Feb-1939"/>
    <x v="0"/>
    <x v="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0"/>
    <n v="1"/>
    <b v="0"/>
    <s v="US"/>
    <s v="USD"/>
    <n v="1424070823"/>
    <n v="1421478823"/>
    <b v="0"/>
    <n v="2"/>
    <b v="0"/>
    <s v="theater/plays"/>
    <n v="1"/>
    <n v="13"/>
    <s v="30-Nov-1938"/>
    <x v="2"/>
    <x v="11"/>
    <x v="1"/>
  </r>
  <r>
    <n v="4014"/>
    <s v="Ministry theater"/>
    <s v="I am trying to put together a ministry theater company for junior / high schoolers that which puts on free shows in the SoCal area."/>
    <n v="9000"/>
    <n v="0"/>
    <x v="2"/>
    <n v="0"/>
    <n v="1"/>
    <b v="0"/>
    <s v="US"/>
    <s v="USD"/>
    <n v="1457157269"/>
    <n v="1455861269"/>
    <b v="0"/>
    <n v="0"/>
    <b v="0"/>
    <s v="theater/plays"/>
    <n v="0"/>
    <e v="#DIV/0!"/>
    <s v="09-Nov-1939"/>
    <x v="0"/>
    <x v="1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n v="1"/>
    <b v="0"/>
    <s v="US"/>
    <s v="USD"/>
    <n v="1437331463"/>
    <n v="1434739463"/>
    <b v="0"/>
    <n v="1"/>
    <b v="0"/>
    <s v="theater/plays"/>
    <n v="0"/>
    <n v="1"/>
    <s v="12-Apr-1939"/>
    <x v="0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n v="0"/>
    <n v="1"/>
    <b v="0"/>
    <s v="GB"/>
    <s v="GBP"/>
    <n v="1410987400"/>
    <n v="1408395400"/>
    <b v="0"/>
    <n v="7"/>
    <b v="0"/>
    <s v="theater/plays"/>
    <n v="14"/>
    <n v="10"/>
    <s v="22-Jul-1938"/>
    <x v="2"/>
    <x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0"/>
    <n v="1"/>
    <b v="0"/>
    <s v="US"/>
    <s v="USD"/>
    <n v="1409846874"/>
    <n v="1407254874"/>
    <b v="0"/>
    <n v="2"/>
    <b v="0"/>
    <s v="theater/plays"/>
    <n v="1"/>
    <n v="52.5"/>
    <s v="11-Jul-1938"/>
    <x v="2"/>
    <x v="10"/>
    <x v="1"/>
  </r>
  <r>
    <n v="4018"/>
    <s v="Time Please Fringe"/>
    <s v="Funding for a production of Time Please at the Brighton Fringe 2017... and beyond."/>
    <n v="1500"/>
    <n v="130"/>
    <x v="2"/>
    <n v="0"/>
    <n v="1"/>
    <b v="0"/>
    <s v="GB"/>
    <s v="GBP"/>
    <n v="1475877108"/>
    <n v="1473285108"/>
    <b v="0"/>
    <n v="4"/>
    <b v="0"/>
    <s v="theater/plays"/>
    <n v="9"/>
    <n v="32.5"/>
    <s v="01-May-1940"/>
    <x v="1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n v="0"/>
    <n v="1"/>
    <b v="0"/>
    <s v="US"/>
    <s v="USD"/>
    <n v="1460737680"/>
    <n v="1455725596"/>
    <b v="0"/>
    <n v="4"/>
    <b v="0"/>
    <s v="theater/plays"/>
    <n v="1"/>
    <n v="7.25"/>
    <s v="08-Nov-1939"/>
    <x v="0"/>
    <x v="11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n v="0"/>
    <n v="1"/>
    <b v="0"/>
    <s v="US"/>
    <s v="USD"/>
    <n v="1427168099"/>
    <n v="1424579699"/>
    <b v="0"/>
    <n v="3"/>
    <b v="0"/>
    <s v="theater/plays"/>
    <n v="17"/>
    <n v="33.33"/>
    <s v="31-Dec-1938"/>
    <x v="2"/>
    <x v="8"/>
    <x v="1"/>
  </r>
  <r>
    <n v="4021"/>
    <s v="Angels in Houston"/>
    <s v="Help a group of actors end bigotry in Houston, TX by supporting a  full production of Angels in America."/>
    <n v="15000"/>
    <n v="125"/>
    <x v="2"/>
    <n v="0"/>
    <n v="1"/>
    <b v="0"/>
    <s v="US"/>
    <s v="USD"/>
    <n v="1414360358"/>
    <n v="1409176358"/>
    <b v="0"/>
    <n v="2"/>
    <b v="0"/>
    <s v="theater/plays"/>
    <n v="1"/>
    <n v="62.5"/>
    <s v="30-Jul-1938"/>
    <x v="2"/>
    <x v="10"/>
    <x v="1"/>
  </r>
  <r>
    <n v="4022"/>
    <s v="The Merchant of Venice as Shakespeare Heard It"/>
    <s v="Help us produce a video of the first Original Pronunciation Merchant of Venice."/>
    <n v="18000"/>
    <n v="12521"/>
    <x v="2"/>
    <n v="0"/>
    <n v="1"/>
    <b v="0"/>
    <s v="US"/>
    <s v="USD"/>
    <n v="1422759240"/>
    <n v="1418824867"/>
    <b v="0"/>
    <n v="197"/>
    <b v="0"/>
    <s v="theater/plays"/>
    <n v="70"/>
    <n v="63.56"/>
    <s v="04-Nov-1938"/>
    <x v="2"/>
    <x v="11"/>
    <x v="1"/>
  </r>
  <r>
    <n v="4023"/>
    <s v="Forgive &amp; Forget"/>
    <s v="An original gospel stage play that explores the pain and hurt caused by those who struggle to forgive others!"/>
    <n v="7000"/>
    <n v="0"/>
    <x v="2"/>
    <n v="0"/>
    <n v="1"/>
    <b v="0"/>
    <s v="US"/>
    <s v="USD"/>
    <n v="1458860363"/>
    <n v="1454975963"/>
    <b v="0"/>
    <n v="0"/>
    <b v="0"/>
    <s v="theater/plays"/>
    <n v="0"/>
    <e v="#DIV/0!"/>
    <s v="31-Oct-1939"/>
    <x v="0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0"/>
    <n v="1"/>
    <b v="0"/>
    <s v="US"/>
    <s v="USD"/>
    <n v="1441037097"/>
    <n v="1438445097"/>
    <b v="0"/>
    <n v="1"/>
    <b v="0"/>
    <s v="theater/plays"/>
    <n v="1"/>
    <n v="10"/>
    <s v="19-May-1939"/>
    <x v="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"/>
    <n v="1"/>
    <b v="0"/>
    <s v="FR"/>
    <s v="EUR"/>
    <n v="1437889336"/>
    <n v="1432705336"/>
    <b v="0"/>
    <n v="4"/>
    <b v="0"/>
    <s v="theater/plays"/>
    <n v="5"/>
    <n v="62.5"/>
    <s v="23-Mar-1939"/>
    <x v="0"/>
    <x v="5"/>
    <x v="1"/>
  </r>
  <r>
    <n v="4026"/>
    <s v="Speak to my Soul: A Montage of Voices"/>
    <s v="This is a play that voices that stories of the black experience in America using spoken word, song and dance."/>
    <n v="4000"/>
    <n v="0"/>
    <x v="2"/>
    <n v="0"/>
    <n v="1"/>
    <b v="0"/>
    <s v="US"/>
    <s v="USD"/>
    <n v="1449247439"/>
    <n v="1444059839"/>
    <b v="0"/>
    <n v="0"/>
    <b v="0"/>
    <s v="theater/plays"/>
    <n v="0"/>
    <e v="#DIV/0!"/>
    <s v="14-Jul-1939"/>
    <x v="0"/>
    <x v="1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0"/>
    <n v="1"/>
    <b v="0"/>
    <s v="US"/>
    <s v="USD"/>
    <n v="1487811600"/>
    <n v="1486077481"/>
    <b v="0"/>
    <n v="7"/>
    <b v="0"/>
    <s v="theater/plays"/>
    <n v="7"/>
    <n v="30.71"/>
    <s v="06-Sep-1940"/>
    <x v="1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"/>
    <n v="1"/>
    <b v="0"/>
    <s v="US"/>
    <s v="USD"/>
    <n v="1402007500"/>
    <n v="1399415500"/>
    <b v="0"/>
    <n v="11"/>
    <b v="0"/>
    <s v="theater/plays"/>
    <n v="28"/>
    <n v="51"/>
    <s v="24-Apr-1938"/>
    <x v="2"/>
    <x v="0"/>
    <x v="1"/>
  </r>
  <r>
    <n v="4029"/>
    <s v="Next 2 the Stage"/>
    <s v="A theater complex that educates as we entertain.  We will provide shows that inspire and theater classes that motivate."/>
    <n v="20000"/>
    <n v="0"/>
    <x v="2"/>
    <n v="0"/>
    <n v="1"/>
    <b v="0"/>
    <s v="US"/>
    <s v="USD"/>
    <n v="1450053370"/>
    <n v="1447461370"/>
    <b v="0"/>
    <n v="0"/>
    <b v="0"/>
    <s v="theater/plays"/>
    <n v="0"/>
    <e v="#DIV/0!"/>
    <s v="17-Aug-1939"/>
    <x v="0"/>
    <x v="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n v="0"/>
    <n v="1"/>
    <b v="0"/>
    <s v="US"/>
    <s v="USD"/>
    <n v="1454525340"/>
    <n v="1452008599"/>
    <b v="0"/>
    <n v="6"/>
    <b v="0"/>
    <s v="theater/plays"/>
    <n v="16"/>
    <n v="66.67"/>
    <s v="02-Oct-1939"/>
    <x v="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n v="1"/>
    <b v="0"/>
    <s v="US"/>
    <s v="USD"/>
    <n v="1418914964"/>
    <n v="1414591364"/>
    <b v="0"/>
    <n v="0"/>
    <b v="0"/>
    <s v="theater/plays"/>
    <n v="0"/>
    <e v="#DIV/0!"/>
    <s v="22-Sep-1938"/>
    <x v="2"/>
    <x v="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0"/>
    <n v="1"/>
    <b v="0"/>
    <s v="US"/>
    <s v="USD"/>
    <n v="1450211116"/>
    <n v="1445023516"/>
    <b v="0"/>
    <n v="7"/>
    <b v="0"/>
    <s v="theater/plays"/>
    <n v="7"/>
    <n v="59"/>
    <s v="24-Jul-1939"/>
    <x v="0"/>
    <x v="1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"/>
    <n v="1"/>
    <b v="0"/>
    <s v="GB"/>
    <s v="GBP"/>
    <n v="1475398800"/>
    <n v="1472711224"/>
    <b v="0"/>
    <n v="94"/>
    <b v="0"/>
    <s v="theater/plays"/>
    <n v="26"/>
    <n v="65.34"/>
    <s v="26-Apr-1940"/>
    <x v="1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0"/>
    <n v="1"/>
    <b v="0"/>
    <s v="US"/>
    <s v="USD"/>
    <n v="1428097450"/>
    <n v="1425509050"/>
    <b v="0"/>
    <n v="2"/>
    <b v="0"/>
    <s v="theater/plays"/>
    <n v="1"/>
    <n v="100"/>
    <s v="10-Jan-1939"/>
    <x v="0"/>
    <x v="9"/>
    <x v="1"/>
  </r>
  <r>
    <n v="4035"/>
    <s v="The Lost Boy"/>
    <s v="&quot;Stories are where you go to look for the truth of your own life.&quot; (Frank Delaney)"/>
    <n v="10000"/>
    <n v="3685"/>
    <x v="2"/>
    <n v="0"/>
    <n v="1"/>
    <b v="0"/>
    <s v="US"/>
    <s v="USD"/>
    <n v="1413925887"/>
    <n v="1411333887"/>
    <b v="0"/>
    <n v="25"/>
    <b v="0"/>
    <s v="theater/plays"/>
    <n v="37"/>
    <n v="147.4"/>
    <s v="21-Aug-1938"/>
    <x v="2"/>
    <x v="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"/>
    <n v="1"/>
    <b v="0"/>
    <s v="US"/>
    <s v="USD"/>
    <n v="1404253800"/>
    <n v="1402784964"/>
    <b v="0"/>
    <n v="17"/>
    <b v="0"/>
    <s v="theater/plays"/>
    <n v="47"/>
    <n v="166.06"/>
    <s v="27-May-1938"/>
    <x v="2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"/>
    <n v="1"/>
    <b v="0"/>
    <s v="US"/>
    <s v="USD"/>
    <n v="1464099900"/>
    <n v="1462585315"/>
    <b v="0"/>
    <n v="2"/>
    <b v="0"/>
    <s v="theater/plays"/>
    <n v="11"/>
    <n v="40"/>
    <s v="15-Jan-1940"/>
    <x v="1"/>
    <x v="9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"/>
    <n v="1"/>
    <b v="0"/>
    <s v="US"/>
    <s v="USD"/>
    <n v="1413573010"/>
    <n v="1408389010"/>
    <b v="0"/>
    <n v="4"/>
    <b v="0"/>
    <s v="theater/plays"/>
    <n v="12"/>
    <n v="75.25"/>
    <s v="22-Jul-1938"/>
    <x v="2"/>
    <x v="10"/>
    <x v="1"/>
  </r>
  <r>
    <n v="4039"/>
    <s v="Defiant Entertainment presents: The Park Bench"/>
    <s v="Help stage an original One Act Play that brings awareness to Alzheimer's in its debut performance."/>
    <n v="500"/>
    <n v="300"/>
    <x v="2"/>
    <n v="0"/>
    <n v="1"/>
    <b v="0"/>
    <s v="US"/>
    <s v="USD"/>
    <n v="1448949540"/>
    <n v="1446048367"/>
    <b v="0"/>
    <n v="5"/>
    <b v="0"/>
    <s v="theater/plays"/>
    <n v="60"/>
    <n v="60"/>
    <s v="03-Aug-1939"/>
    <x v="0"/>
    <x v="4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n v="0"/>
    <n v="1"/>
    <b v="0"/>
    <s v="US"/>
    <s v="USD"/>
    <n v="1437188400"/>
    <n v="1432100004"/>
    <b v="0"/>
    <n v="2"/>
    <b v="0"/>
    <s v="theater/plays"/>
    <n v="31"/>
    <n v="1250"/>
    <s v="17-Mar-1939"/>
    <x v="0"/>
    <x v="5"/>
    <x v="1"/>
  </r>
  <r>
    <n v="4041"/>
    <s v="In the Land of Gold"/>
    <s v="A bold, colouful, vibrant play centred around the last remaining monarchy of Africa."/>
    <n v="5000"/>
    <n v="21"/>
    <x v="2"/>
    <n v="0"/>
    <n v="1"/>
    <b v="0"/>
    <s v="GB"/>
    <s v="GBP"/>
    <n v="1473160954"/>
    <n v="1467976954"/>
    <b v="0"/>
    <n v="2"/>
    <b v="0"/>
    <s v="theater/plays"/>
    <n v="0"/>
    <n v="10.5"/>
    <s v="09-Mar-1940"/>
    <x v="1"/>
    <x v="5"/>
    <x v="1"/>
  </r>
  <r>
    <n v="4042"/>
    <s v="Messages"/>
    <s v="Acting group and production for inner city youth, about inner city youth. The problems and stuation that they see everyday."/>
    <n v="10000"/>
    <n v="21"/>
    <x v="2"/>
    <n v="0"/>
    <n v="1"/>
    <b v="0"/>
    <s v="US"/>
    <s v="USD"/>
    <n v="1421781360"/>
    <n v="1419213664"/>
    <b v="0"/>
    <n v="3"/>
    <b v="0"/>
    <s v="theater/plays"/>
    <n v="0"/>
    <n v="7"/>
    <s v="08-Nov-1938"/>
    <x v="2"/>
    <x v="11"/>
    <x v="1"/>
  </r>
  <r>
    <n v="4043"/>
    <s v="Not making potato salad here!"/>
    <s v="This could be my last play, need to bring my son out to see it before it's over.  Need to fly him here from BC"/>
    <n v="300"/>
    <n v="0"/>
    <x v="2"/>
    <n v="0"/>
    <n v="1"/>
    <b v="0"/>
    <s v="CA"/>
    <s v="CAD"/>
    <n v="1416524325"/>
    <n v="1415228325"/>
    <b v="0"/>
    <n v="0"/>
    <b v="0"/>
    <s v="theater/plays"/>
    <n v="0"/>
    <e v="#DIV/0!"/>
    <s v="29-Sep-1938"/>
    <x v="2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"/>
    <n v="1"/>
    <b v="0"/>
    <s v="US"/>
    <s v="USD"/>
    <n v="1428642000"/>
    <n v="1426050982"/>
    <b v="0"/>
    <n v="4"/>
    <b v="0"/>
    <s v="theater/plays"/>
    <n v="38"/>
    <n v="56.25"/>
    <s v="15-Jan-1939"/>
    <x v="0"/>
    <x v="9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n v="1"/>
    <b v="0"/>
    <s v="AU"/>
    <s v="AUD"/>
    <n v="1408596589"/>
    <n v="1406004589"/>
    <b v="0"/>
    <n v="1"/>
    <b v="0"/>
    <s v="theater/plays"/>
    <n v="0"/>
    <n v="1"/>
    <s v="29-Jun-1938"/>
    <x v="2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0"/>
    <n v="1"/>
    <b v="0"/>
    <s v="US"/>
    <s v="USD"/>
    <n v="1413992210"/>
    <n v="1411400210"/>
    <b v="0"/>
    <n v="12"/>
    <b v="0"/>
    <s v="theater/plays"/>
    <n v="8"/>
    <n v="38.33"/>
    <s v="22-Aug-1938"/>
    <x v="2"/>
    <x v="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0"/>
    <n v="1"/>
    <b v="0"/>
    <s v="US"/>
    <s v="USD"/>
    <n v="1420938000"/>
    <n v="1418862743"/>
    <b v="0"/>
    <n v="4"/>
    <b v="0"/>
    <s v="theater/plays"/>
    <n v="2"/>
    <n v="27.5"/>
    <s v="04-Nov-1938"/>
    <x v="2"/>
    <x v="1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n v="0"/>
    <n v="1"/>
    <b v="0"/>
    <s v="GB"/>
    <s v="GBP"/>
    <n v="1460373187"/>
    <n v="1457352787"/>
    <b v="0"/>
    <n v="91"/>
    <b v="0"/>
    <s v="theater/plays"/>
    <n v="18"/>
    <n v="32.979999999999997"/>
    <s v="24-Nov-1939"/>
    <x v="0"/>
    <x v="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n v="1"/>
    <b v="0"/>
    <s v="US"/>
    <s v="USD"/>
    <n v="1436914815"/>
    <n v="1434322815"/>
    <b v="0"/>
    <n v="1"/>
    <b v="0"/>
    <s v="theater/plays"/>
    <n v="0"/>
    <n v="16"/>
    <s v="08-Apr-1939"/>
    <x v="0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n v="1"/>
    <b v="0"/>
    <s v="US"/>
    <s v="USD"/>
    <n v="1414077391"/>
    <n v="1411485391"/>
    <b v="0"/>
    <n v="1"/>
    <b v="0"/>
    <s v="theater/plays"/>
    <n v="0"/>
    <n v="1"/>
    <s v="22-Aug-1938"/>
    <x v="2"/>
    <x v="4"/>
    <x v="1"/>
  </r>
  <r>
    <n v="4051"/>
    <s v="Phantom of the Kun Opera"/>
    <s v="It is a heart-breaking life story of Wu family who tries to preserve the gem of Chinese Kun Opera through generations."/>
    <n v="500"/>
    <n v="0"/>
    <x v="2"/>
    <n v="0"/>
    <n v="1"/>
    <b v="0"/>
    <s v="US"/>
    <s v="USD"/>
    <n v="1399618380"/>
    <n v="1399058797"/>
    <b v="0"/>
    <n v="0"/>
    <b v="0"/>
    <s v="theater/plays"/>
    <n v="0"/>
    <e v="#DIV/0!"/>
    <s v="20-Apr-1938"/>
    <x v="2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"/>
    <n v="1"/>
    <b v="0"/>
    <s v="US"/>
    <s v="USD"/>
    <n v="1413234316"/>
    <n v="1408050316"/>
    <b v="0"/>
    <n v="13"/>
    <b v="0"/>
    <s v="theater/plays"/>
    <n v="38"/>
    <n v="86.62"/>
    <s v="19-Jul-1938"/>
    <x v="2"/>
    <x v="1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"/>
    <n v="1"/>
    <b v="0"/>
    <s v="GB"/>
    <s v="GBP"/>
    <n v="1416081600"/>
    <n v="1413477228"/>
    <b v="0"/>
    <n v="2"/>
    <b v="0"/>
    <s v="theater/plays"/>
    <n v="22"/>
    <n v="55"/>
    <s v="11-Sep-1938"/>
    <x v="2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n v="1"/>
    <b v="0"/>
    <s v="US"/>
    <s v="USD"/>
    <n v="1475294400"/>
    <n v="1472674285"/>
    <b v="0"/>
    <n v="0"/>
    <b v="0"/>
    <s v="theater/plays"/>
    <n v="0"/>
    <e v="#DIV/0!"/>
    <s v="25-Apr-1940"/>
    <x v="1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"/>
    <n v="1"/>
    <b v="0"/>
    <s v="GB"/>
    <s v="GBP"/>
    <n v="1403192031"/>
    <n v="1400600031"/>
    <b v="0"/>
    <n v="21"/>
    <b v="0"/>
    <s v="theater/plays"/>
    <n v="18"/>
    <n v="41.95"/>
    <s v="06-May-1938"/>
    <x v="2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n v="0"/>
    <n v="1"/>
    <b v="0"/>
    <s v="US"/>
    <s v="USD"/>
    <n v="1467575940"/>
    <n v="1465856639"/>
    <b v="0"/>
    <n v="9"/>
    <b v="0"/>
    <s v="theater/plays"/>
    <n v="53"/>
    <n v="88.33"/>
    <s v="17-Feb-1940"/>
    <x v="1"/>
    <x v="7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"/>
    <n v="1"/>
    <b v="0"/>
    <s v="GB"/>
    <s v="GBP"/>
    <n v="1448492400"/>
    <n v="1446506080"/>
    <b v="0"/>
    <n v="6"/>
    <b v="0"/>
    <s v="theater/plays"/>
    <n v="22"/>
    <n v="129.16999999999999"/>
    <s v="08-Aug-1939"/>
    <x v="0"/>
    <x v="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n v="0"/>
    <n v="1"/>
    <b v="0"/>
    <s v="US"/>
    <s v="USD"/>
    <n v="1459483140"/>
    <n v="1458178044"/>
    <b v="0"/>
    <n v="4"/>
    <b v="0"/>
    <s v="theater/plays"/>
    <n v="3"/>
    <n v="23.75"/>
    <s v="02-Dec-1939"/>
    <x v="0"/>
    <x v="8"/>
    <x v="1"/>
  </r>
  <r>
    <n v="4059"/>
    <s v="The Million Dollar Shot"/>
    <s v="A very Canadian children's play inspired by the tradition of British pantomimes like Aladdin, and the Nutcracker."/>
    <n v="10000"/>
    <n v="250"/>
    <x v="2"/>
    <n v="0"/>
    <n v="1"/>
    <b v="0"/>
    <s v="CA"/>
    <s v="CAD"/>
    <n v="1410836400"/>
    <n v="1408116152"/>
    <b v="0"/>
    <n v="7"/>
    <b v="0"/>
    <s v="theater/plays"/>
    <n v="3"/>
    <n v="35.71"/>
    <s v="20-Jul-1938"/>
    <x v="2"/>
    <x v="1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0"/>
    <n v="1"/>
    <b v="0"/>
    <s v="CA"/>
    <s v="CAD"/>
    <n v="1403539200"/>
    <n v="1400604056"/>
    <b v="0"/>
    <n v="5"/>
    <b v="0"/>
    <s v="theater/plays"/>
    <n v="3"/>
    <n v="57"/>
    <s v="06-May-1938"/>
    <x v="2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n v="0"/>
    <n v="1"/>
    <b v="0"/>
    <s v="US"/>
    <s v="USD"/>
    <n v="1461205423"/>
    <n v="1456025023"/>
    <b v="0"/>
    <n v="0"/>
    <b v="0"/>
    <s v="theater/plays"/>
    <n v="0"/>
    <e v="#DIV/0!"/>
    <s v="11-Nov-1939"/>
    <x v="0"/>
    <x v="1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0"/>
    <n v="1"/>
    <b v="0"/>
    <s v="US"/>
    <s v="USD"/>
    <n v="1467481468"/>
    <n v="1464889468"/>
    <b v="0"/>
    <n v="3"/>
    <b v="0"/>
    <s v="theater/plays"/>
    <n v="2"/>
    <n v="163.33000000000001"/>
    <s v="07-Feb-1940"/>
    <x v="1"/>
    <x v="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0"/>
    <n v="1"/>
    <b v="0"/>
    <s v="GB"/>
    <s v="GBP"/>
    <n v="1403886084"/>
    <n v="1401294084"/>
    <b v="0"/>
    <n v="9"/>
    <b v="0"/>
    <s v="theater/plays"/>
    <n v="1"/>
    <n v="15"/>
    <s v="12-May-1938"/>
    <x v="2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"/>
    <n v="1"/>
    <b v="0"/>
    <s v="AU"/>
    <s v="AUD"/>
    <n v="1430316426"/>
    <n v="1427724426"/>
    <b v="0"/>
    <n v="6"/>
    <b v="0"/>
    <s v="theater/plays"/>
    <n v="19"/>
    <n v="64.17"/>
    <s v="01-Feb-1939"/>
    <x v="0"/>
    <x v="7"/>
    <x v="1"/>
  </r>
  <r>
    <n v="4065"/>
    <s v="A Midsummer's Night's Dream"/>
    <s v="A classical/ fantasy version of midsummers done by professionally trained actors in Tulsa!"/>
    <n v="4000"/>
    <n v="27"/>
    <x v="2"/>
    <n v="0"/>
    <n v="1"/>
    <b v="0"/>
    <s v="US"/>
    <s v="USD"/>
    <n v="1407883811"/>
    <n v="1405291811"/>
    <b v="0"/>
    <n v="4"/>
    <b v="0"/>
    <s v="theater/plays"/>
    <n v="1"/>
    <n v="6.75"/>
    <s v="21-Jun-1938"/>
    <x v="2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n v="1"/>
    <b v="0"/>
    <s v="US"/>
    <s v="USD"/>
    <n v="1463619388"/>
    <n v="1461027388"/>
    <b v="0"/>
    <n v="1"/>
    <b v="0"/>
    <s v="theater/plays"/>
    <n v="0"/>
    <n v="25"/>
    <s v="31-Dec-1939"/>
    <x v="0"/>
    <x v="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"/>
    <n v="1"/>
    <b v="0"/>
    <s v="US"/>
    <s v="USD"/>
    <n v="1443408550"/>
    <n v="1439952550"/>
    <b v="0"/>
    <n v="17"/>
    <b v="0"/>
    <s v="theater/plays"/>
    <n v="61"/>
    <n v="179.12"/>
    <s v="03-Jun-1939"/>
    <x v="0"/>
    <x v="3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n v="0"/>
    <n v="1"/>
    <b v="0"/>
    <s v="US"/>
    <s v="USD"/>
    <n v="1484348700"/>
    <n v="1481756855"/>
    <b v="0"/>
    <n v="1"/>
    <b v="0"/>
    <s v="theater/plays"/>
    <n v="1"/>
    <n v="34.950000000000003"/>
    <s v="25-Jul-1940"/>
    <x v="1"/>
    <x v="10"/>
    <x v="1"/>
  </r>
  <r>
    <n v="4069"/>
    <s v="The Pendulum Swings"/>
    <s v="'The Pendulum Swings' is a three-act dark comedy that sees Frank and Michael await their execution on Death Row."/>
    <n v="1250"/>
    <n v="430"/>
    <x v="2"/>
    <n v="0"/>
    <n v="1"/>
    <b v="0"/>
    <s v="GB"/>
    <s v="GBP"/>
    <n v="1425124800"/>
    <n v="1421596356"/>
    <b v="0"/>
    <n v="13"/>
    <b v="0"/>
    <s v="theater/plays"/>
    <n v="34"/>
    <n v="33.08"/>
    <s v="01-Dec-1938"/>
    <x v="2"/>
    <x v="8"/>
    <x v="1"/>
  </r>
  <r>
    <n v="4070"/>
    <s v="Southern Utah University: V-Day 2015"/>
    <s v="V-Day Southern Utah University 2015 and Second Studio Players presents: The Vagina Monologues"/>
    <n v="1000"/>
    <n v="165"/>
    <x v="2"/>
    <n v="0"/>
    <n v="1"/>
    <b v="0"/>
    <s v="US"/>
    <s v="USD"/>
    <n v="1425178800"/>
    <n v="1422374420"/>
    <b v="0"/>
    <n v="6"/>
    <b v="0"/>
    <s v="theater/plays"/>
    <n v="17"/>
    <n v="27.5"/>
    <s v="09-Dec-1938"/>
    <x v="2"/>
    <x v="8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n v="1"/>
    <b v="0"/>
    <s v="MX"/>
    <s v="MXN"/>
    <n v="1482779931"/>
    <n v="1480187931"/>
    <b v="0"/>
    <n v="0"/>
    <b v="0"/>
    <s v="theater/plays"/>
    <n v="0"/>
    <e v="#DIV/0!"/>
    <s v="09-Jul-1940"/>
    <x v="1"/>
    <x v="1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n v="1"/>
    <b v="0"/>
    <s v="GB"/>
    <s v="GBP"/>
    <n v="1408646111"/>
    <n v="1403462111"/>
    <b v="0"/>
    <n v="2"/>
    <b v="0"/>
    <s v="theater/plays"/>
    <n v="0"/>
    <n v="2"/>
    <s v="03-Jun-1938"/>
    <x v="2"/>
    <x v="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0"/>
    <n v="1"/>
    <b v="0"/>
    <s v="US"/>
    <s v="USD"/>
    <n v="1431144000"/>
    <n v="1426407426"/>
    <b v="0"/>
    <n v="2"/>
    <b v="0"/>
    <s v="theater/plays"/>
    <n v="1"/>
    <n v="18.5"/>
    <s v="19-Jan-1939"/>
    <x v="0"/>
    <x v="9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"/>
    <n v="1"/>
    <b v="0"/>
    <s v="GB"/>
    <s v="GBP"/>
    <n v="1446732975"/>
    <n v="1444137375"/>
    <b v="0"/>
    <n v="21"/>
    <b v="0"/>
    <s v="theater/plays"/>
    <n v="27"/>
    <n v="35"/>
    <s v="15-Jul-1939"/>
    <x v="0"/>
    <x v="1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"/>
    <n v="1"/>
    <b v="0"/>
    <s v="GB"/>
    <s v="GBP"/>
    <n v="1404149280"/>
    <n v="1400547969"/>
    <b v="0"/>
    <n v="13"/>
    <b v="0"/>
    <s v="theater/plays"/>
    <n v="29"/>
    <n v="44.31"/>
    <s v="05-May-1938"/>
    <x v="2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n v="1"/>
    <b v="0"/>
    <s v="US"/>
    <s v="USD"/>
    <n v="1413921060"/>
    <n v="1411499149"/>
    <b v="0"/>
    <n v="0"/>
    <b v="0"/>
    <s v="theater/plays"/>
    <n v="0"/>
    <e v="#DIV/0!"/>
    <s v="22-Aug-1938"/>
    <x v="2"/>
    <x v="4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0"/>
    <n v="1"/>
    <b v="0"/>
    <s v="US"/>
    <s v="USD"/>
    <n v="1482339794"/>
    <n v="1479747794"/>
    <b v="0"/>
    <n v="6"/>
    <b v="0"/>
    <s v="theater/plays"/>
    <n v="9"/>
    <n v="222.5"/>
    <s v="05-Jul-1940"/>
    <x v="1"/>
    <x v="10"/>
    <x v="1"/>
  </r>
  <r>
    <n v="4078"/>
    <s v="Theatre Memoire"/>
    <s v="Theatre Memoire are a High Wycombe based theatre company. Performing plays about multi-culturalism and interconectedness."/>
    <n v="250"/>
    <n v="0"/>
    <x v="2"/>
    <n v="0"/>
    <n v="1"/>
    <b v="0"/>
    <s v="GB"/>
    <s v="GBP"/>
    <n v="1485543242"/>
    <n v="1482951242"/>
    <b v="0"/>
    <n v="0"/>
    <b v="0"/>
    <s v="theater/plays"/>
    <n v="0"/>
    <e v="#DIV/0!"/>
    <s v="06-Aug-1940"/>
    <x v="1"/>
    <x v="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n v="1"/>
    <b v="0"/>
    <s v="US"/>
    <s v="USD"/>
    <n v="1466375521"/>
    <n v="1463783521"/>
    <b v="0"/>
    <n v="1"/>
    <b v="0"/>
    <s v="theater/plays"/>
    <n v="0"/>
    <n v="5"/>
    <s v="27-Jan-1940"/>
    <x v="1"/>
    <x v="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n v="1"/>
    <b v="0"/>
    <s v="US"/>
    <s v="USD"/>
    <n v="1465930440"/>
    <n v="1463849116"/>
    <b v="0"/>
    <n v="0"/>
    <b v="0"/>
    <s v="theater/plays"/>
    <n v="0"/>
    <e v="#DIV/0!"/>
    <s v="28-Jan-1940"/>
    <x v="1"/>
    <x v="9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"/>
    <n v="1"/>
    <b v="0"/>
    <s v="US"/>
    <s v="USD"/>
    <n v="1425819425"/>
    <n v="1423231025"/>
    <b v="0"/>
    <n v="12"/>
    <b v="0"/>
    <s v="theater/plays"/>
    <n v="16"/>
    <n v="29.17"/>
    <s v="18-Dec-1938"/>
    <x v="2"/>
    <x v="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"/>
    <n v="1"/>
    <b v="0"/>
    <s v="US"/>
    <s v="USD"/>
    <n v="1447542000"/>
    <n v="1446179553"/>
    <b v="0"/>
    <n v="2"/>
    <b v="0"/>
    <s v="theater/plays"/>
    <n v="2"/>
    <n v="1.5"/>
    <s v="04-Aug-1939"/>
    <x v="0"/>
    <x v="4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"/>
    <n v="1"/>
    <b v="0"/>
    <s v="US"/>
    <s v="USD"/>
    <n v="1452795416"/>
    <n v="1450203416"/>
    <b v="0"/>
    <n v="6"/>
    <b v="0"/>
    <s v="theater/plays"/>
    <n v="22"/>
    <n v="126.5"/>
    <s v="14-Sep-1939"/>
    <x v="0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n v="1"/>
    <b v="0"/>
    <s v="IT"/>
    <s v="EUR"/>
    <n v="1476008906"/>
    <n v="1473416906"/>
    <b v="0"/>
    <n v="1"/>
    <b v="0"/>
    <s v="theater/plays"/>
    <n v="0"/>
    <n v="10"/>
    <s v="03-May-1940"/>
    <x v="1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n v="1"/>
    <b v="0"/>
    <s v="US"/>
    <s v="USD"/>
    <n v="1427169540"/>
    <n v="1424701775"/>
    <b v="0"/>
    <n v="1"/>
    <b v="0"/>
    <s v="theater/plays"/>
    <n v="0"/>
    <n v="10"/>
    <s v="02-Jan-1939"/>
    <x v="0"/>
    <x v="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0"/>
    <n v="1"/>
    <b v="0"/>
    <s v="US"/>
    <s v="USD"/>
    <n v="1448078400"/>
    <n v="1445985299"/>
    <b v="0"/>
    <n v="5"/>
    <b v="0"/>
    <s v="theater/plays"/>
    <n v="5"/>
    <n v="9.4"/>
    <s v="02-Aug-1939"/>
    <x v="0"/>
    <x v="4"/>
    <x v="1"/>
  </r>
  <r>
    <n v="4087"/>
    <s v="Stage Production &quot;The Nail Shop&quot;"/>
    <s v="Comedy Stage Play"/>
    <n v="9600"/>
    <n v="0"/>
    <x v="2"/>
    <n v="0"/>
    <n v="1"/>
    <b v="0"/>
    <s v="US"/>
    <s v="USD"/>
    <n v="1468777786"/>
    <n v="1466185786"/>
    <b v="0"/>
    <n v="0"/>
    <b v="0"/>
    <s v="theater/plays"/>
    <n v="0"/>
    <e v="#DIV/0!"/>
    <s v="20-Feb-1940"/>
    <x v="1"/>
    <x v="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"/>
    <n v="1"/>
    <b v="0"/>
    <s v="GB"/>
    <s v="GBP"/>
    <n v="1421403960"/>
    <n v="1418827324"/>
    <b v="0"/>
    <n v="3"/>
    <b v="0"/>
    <s v="theater/plays"/>
    <n v="11"/>
    <n v="72"/>
    <s v="04-Nov-1938"/>
    <x v="2"/>
    <x v="1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0"/>
    <n v="1"/>
    <b v="0"/>
    <s v="US"/>
    <s v="USD"/>
    <n v="1433093700"/>
    <n v="1430242488"/>
    <b v="0"/>
    <n v="8"/>
    <b v="0"/>
    <s v="theater/plays"/>
    <n v="5"/>
    <n v="30"/>
    <s v="26-Feb-1939"/>
    <x v="0"/>
    <x v="7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n v="0"/>
    <n v="1"/>
    <b v="0"/>
    <s v="US"/>
    <s v="USD"/>
    <n v="1438959600"/>
    <n v="1437754137"/>
    <b v="0"/>
    <n v="3"/>
    <b v="0"/>
    <s v="theater/plays"/>
    <n v="3"/>
    <n v="10.67"/>
    <s v="12-May-1939"/>
    <x v="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"/>
    <n v="1"/>
    <b v="0"/>
    <s v="US"/>
    <s v="USD"/>
    <n v="1421410151"/>
    <n v="1418818151"/>
    <b v="0"/>
    <n v="8"/>
    <b v="0"/>
    <s v="theater/plays"/>
    <n v="13"/>
    <n v="25.5"/>
    <s v="04-Nov-1938"/>
    <x v="2"/>
    <x v="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n v="1"/>
    <b v="0"/>
    <s v="US"/>
    <s v="USD"/>
    <n v="1428205247"/>
    <n v="1423024847"/>
    <b v="0"/>
    <n v="1"/>
    <b v="0"/>
    <s v="theater/plays"/>
    <n v="0"/>
    <n v="20"/>
    <s v="16-Dec-1938"/>
    <x v="2"/>
    <x v="8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0"/>
    <n v="1"/>
    <b v="0"/>
    <s v="GB"/>
    <s v="GBP"/>
    <n v="1440272093"/>
    <n v="1435088093"/>
    <b v="0"/>
    <n v="4"/>
    <b v="0"/>
    <s v="theater/plays"/>
    <n v="2"/>
    <n v="15"/>
    <s v="15-Apr-1939"/>
    <x v="0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"/>
    <n v="1"/>
    <b v="0"/>
    <s v="US"/>
    <s v="USD"/>
    <n v="1413953940"/>
    <n v="1410141900"/>
    <b v="0"/>
    <n v="8"/>
    <b v="0"/>
    <s v="theater/plays"/>
    <n v="37"/>
    <n v="91.25"/>
    <s v="09-Aug-1938"/>
    <x v="2"/>
    <x v="4"/>
    <x v="1"/>
  </r>
  <r>
    <n v="4095"/>
    <s v="LOPE ENAMORADO"/>
    <s v="Proyecto teatral dirigido por MartÃ­n Acosta que habla y reflexiona sobre el amor y su naturaleza."/>
    <n v="30000"/>
    <n v="800"/>
    <x v="2"/>
    <n v="0"/>
    <n v="1"/>
    <b v="0"/>
    <s v="MX"/>
    <s v="MXN"/>
    <n v="1482108350"/>
    <n v="1479516350"/>
    <b v="0"/>
    <n v="1"/>
    <b v="0"/>
    <s v="theater/plays"/>
    <n v="3"/>
    <n v="800"/>
    <s v="03-Jul-1940"/>
    <x v="1"/>
    <x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"/>
    <n v="1"/>
    <b v="0"/>
    <s v="GB"/>
    <s v="GBP"/>
    <n v="1488271860"/>
    <n v="1484484219"/>
    <b v="0"/>
    <n v="5"/>
    <b v="0"/>
    <s v="theater/plays"/>
    <n v="11"/>
    <n v="80"/>
    <s v="21-Aug-1940"/>
    <x v="1"/>
    <x v="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n v="1"/>
    <b v="0"/>
    <s v="GB"/>
    <s v="GBP"/>
    <n v="1454284500"/>
    <n v="1449431237"/>
    <b v="0"/>
    <n v="0"/>
    <b v="0"/>
    <s v="theater/plays"/>
    <n v="0"/>
    <e v="#DIV/0!"/>
    <s v="06-Sep-1939"/>
    <x v="0"/>
    <x v="1"/>
    <x v="1"/>
  </r>
  <r>
    <n v="4098"/>
    <s v="Life is simple"/>
    <s v="Community Youth play, written by and performed by the youth about finding joy in the simple things in life"/>
    <n v="75000"/>
    <n v="0"/>
    <x v="2"/>
    <n v="0"/>
    <n v="1"/>
    <b v="0"/>
    <s v="US"/>
    <s v="USD"/>
    <n v="1465060797"/>
    <n v="1462468797"/>
    <b v="0"/>
    <n v="0"/>
    <b v="0"/>
    <s v="theater/plays"/>
    <n v="0"/>
    <e v="#DIV/0!"/>
    <s v="14-Jan-1940"/>
    <x v="1"/>
    <x v="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0"/>
    <n v="1"/>
    <b v="0"/>
    <s v="US"/>
    <s v="USD"/>
    <n v="1472847873"/>
    <n v="1468959873"/>
    <b v="0"/>
    <n v="1"/>
    <b v="0"/>
    <s v="theater/plays"/>
    <n v="1"/>
    <n v="50"/>
    <s v="19-Mar-1940"/>
    <x v="1"/>
    <x v="5"/>
    <x v="1"/>
  </r>
  <r>
    <n v="4100"/>
    <s v="America is at the Mall: A Play in Three Acts"/>
    <s v="How does war change a family?  A peek into one family's kitchen as their soldier fights in Iraq."/>
    <n v="270"/>
    <n v="0"/>
    <x v="2"/>
    <n v="0"/>
    <n v="1"/>
    <b v="0"/>
    <s v="US"/>
    <s v="USD"/>
    <n v="1414205990"/>
    <n v="1413341990"/>
    <b v="0"/>
    <n v="0"/>
    <b v="0"/>
    <s v="theater/plays"/>
    <n v="0"/>
    <e v="#DIV/0!"/>
    <s v="10-Sep-1938"/>
    <x v="2"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n v="1"/>
    <b v="0"/>
    <s v="US"/>
    <s v="USD"/>
    <n v="1485380482"/>
    <n v="1482788482"/>
    <b v="0"/>
    <n v="0"/>
    <b v="0"/>
    <s v="theater/plays"/>
    <n v="0"/>
    <e v="#DIV/0!"/>
    <s v="04-Aug-1940"/>
    <x v="1"/>
    <x v="4"/>
    <x v="1"/>
  </r>
  <r>
    <n v="4102"/>
    <s v="4th Wall Theatre Project"/>
    <s v="Local Community theater to get up and running in the Idaho Falls area. Something new, something different!"/>
    <n v="500"/>
    <n v="137"/>
    <x v="2"/>
    <n v="0"/>
    <n v="1"/>
    <b v="0"/>
    <s v="US"/>
    <s v="USD"/>
    <n v="1463343673"/>
    <n v="1460751673"/>
    <b v="0"/>
    <n v="6"/>
    <b v="0"/>
    <s v="theater/plays"/>
    <n v="27"/>
    <n v="22.83"/>
    <s v="28-Dec-1939"/>
    <x v="0"/>
    <x v="8"/>
    <x v="1"/>
  </r>
  <r>
    <n v="4103"/>
    <s v="Weather Men"/>
    <s v="Weather Men is a play, written by Nathan Black.  A comedy/drama that explores the question of 'why people stay together?'"/>
    <n v="1000"/>
    <n v="100"/>
    <x v="2"/>
    <n v="0"/>
    <n v="1"/>
    <b v="0"/>
    <s v="US"/>
    <s v="USD"/>
    <n v="1440613920"/>
    <n v="1435953566"/>
    <b v="0"/>
    <n v="6"/>
    <b v="0"/>
    <s v="theater/plays"/>
    <n v="10"/>
    <n v="16.670000000000002"/>
    <s v="24-Apr-1939"/>
    <x v="0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"/>
    <n v="1"/>
    <b v="0"/>
    <s v="AU"/>
    <s v="AUD"/>
    <n v="1477550434"/>
    <n v="1474958434"/>
    <b v="0"/>
    <n v="14"/>
    <b v="0"/>
    <s v="theater/plays"/>
    <n v="21"/>
    <n v="45.79"/>
    <s v="18-May-1940"/>
    <x v="1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0"/>
    <n v="1"/>
    <b v="0"/>
    <s v="MX"/>
    <s v="MXN"/>
    <n v="1482711309"/>
    <n v="1479860109"/>
    <b v="0"/>
    <n v="6"/>
    <b v="0"/>
    <s v="theater/plays"/>
    <n v="7"/>
    <n v="383.33"/>
    <s v="06-Jul-1940"/>
    <x v="1"/>
    <x v="1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"/>
    <n v="1"/>
    <b v="0"/>
    <s v="US"/>
    <s v="USD"/>
    <n v="1427936400"/>
    <n v="1424221866"/>
    <b v="0"/>
    <n v="33"/>
    <b v="0"/>
    <s v="theater/plays"/>
    <n v="71"/>
    <n v="106.97"/>
    <s v="28-Dec-1938"/>
    <x v="2"/>
    <x v="8"/>
    <x v="1"/>
  </r>
  <r>
    <n v="4107"/>
    <s v="Sacrifice"/>
    <s v="A new dramatic comedy dealing with a father's unwillingness to let go of his past causes major problems for the future of his daughter."/>
    <n v="2000"/>
    <n v="41"/>
    <x v="2"/>
    <n v="0"/>
    <n v="1"/>
    <b v="0"/>
    <s v="US"/>
    <s v="USD"/>
    <n v="1411596001"/>
    <n v="1409608801"/>
    <b v="0"/>
    <n v="4"/>
    <b v="0"/>
    <s v="theater/plays"/>
    <n v="2"/>
    <n v="10.25"/>
    <s v="04-Aug-1938"/>
    <x v="2"/>
    <x v="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0"/>
    <n v="1"/>
    <b v="0"/>
    <s v="US"/>
    <s v="USD"/>
    <n v="1488517200"/>
    <n v="1485909937"/>
    <b v="0"/>
    <n v="1"/>
    <b v="0"/>
    <s v="theater/plays"/>
    <n v="2"/>
    <n v="59"/>
    <s v="05-Sep-1940"/>
    <x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n v="1"/>
    <b v="0"/>
    <s v="GB"/>
    <s v="GBP"/>
    <n v="1448805404"/>
    <n v="1446209804"/>
    <b v="0"/>
    <n v="0"/>
    <b v="0"/>
    <s v="theater/plays"/>
    <n v="0"/>
    <e v="#DIV/0!"/>
    <s v="05-Aug-1939"/>
    <x v="0"/>
    <x v="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"/>
    <n v="1"/>
    <b v="0"/>
    <s v="GB"/>
    <s v="GBP"/>
    <n v="1469113351"/>
    <n v="1463929351"/>
    <b v="0"/>
    <n v="6"/>
    <b v="0"/>
    <s v="theater/plays"/>
    <n v="29"/>
    <n v="14.33"/>
    <s v="29-Jan-1940"/>
    <x v="1"/>
    <x v="9"/>
    <x v="1"/>
  </r>
  <r>
    <n v="4111"/>
    <s v="REBORN IN LOVE"/>
    <s v="REBORN IN LOVE is the sequel to REBORN FROM ABOVE: A Tale of Eternal Love.  This is part two, of a One-Act play series."/>
    <n v="3000"/>
    <n v="94"/>
    <x v="2"/>
    <n v="0"/>
    <n v="1"/>
    <b v="0"/>
    <s v="US"/>
    <s v="USD"/>
    <n v="1424747740"/>
    <n v="1422155740"/>
    <b v="0"/>
    <n v="6"/>
    <b v="0"/>
    <s v="theater/plays"/>
    <n v="3"/>
    <n v="15.67"/>
    <s v="07-Dec-1938"/>
    <x v="2"/>
    <x v="8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n v="1"/>
    <b v="0"/>
    <s v="IE"/>
    <s v="EUR"/>
    <n v="1456617600"/>
    <n v="1454280186"/>
    <b v="0"/>
    <n v="1"/>
    <b v="0"/>
    <s v="theater/plays"/>
    <n v="0"/>
    <n v="1"/>
    <s v="24-Oct-1939"/>
    <x v="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n v="1"/>
    <b v="0"/>
    <s v="US"/>
    <s v="USD"/>
    <n v="1452234840"/>
    <n v="1450619123"/>
    <b v="0"/>
    <n v="3"/>
    <b v="0"/>
    <s v="theater/plays"/>
    <n v="0"/>
    <n v="1"/>
    <s v="18-Sep-1939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DF7F2-A551-4A01-B27C-432A3A91DC1B}" name="PivotTable1" cacheId="44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5:E19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compact="0" outline="0" multipleItemSelectionAllowed="1" showAll="0" sortType="a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8">
        <item x="6"/>
        <item x="5"/>
        <item x="4"/>
        <item x="3"/>
        <item x="2"/>
        <item x="0"/>
        <item x="1"/>
        <item t="default"/>
      </items>
    </pivotField>
    <pivotField axis="axisRow" compact="0" outline="0" showAll="0">
      <items count="13">
        <item x="9"/>
        <item x="7"/>
        <item x="5"/>
        <item x="0"/>
        <item x="6"/>
        <item x="3"/>
        <item x="10"/>
        <item x="4"/>
        <item x="1"/>
        <item x="2"/>
        <item x="11"/>
        <item x="8"/>
        <item t="default"/>
      </items>
    </pivotField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item="8" hier="-1"/>
    <pageField fld="20" hier="-1"/>
  </pageFields>
  <dataFields count="1">
    <dataField name="Count of count cancelled" fld="8" subtotal="count" baseField="0" baseItem="0"/>
  </dataFields>
  <chartFormats count="4">
    <chartFormat chart="5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>
      <selection activeCell="B5" sqref="B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9" width="21.28515625" customWidth="1"/>
    <col min="10" max="10" width="17.85546875" customWidth="1"/>
    <col min="11" max="11" width="19.85546875" customWidth="1"/>
    <col min="12" max="12" width="19.28515625" customWidth="1"/>
    <col min="13" max="13" width="17.85546875" customWidth="1"/>
    <col min="14" max="14" width="15.42578125" customWidth="1"/>
    <col min="15" max="15" width="24.42578125" customWidth="1"/>
    <col min="16" max="16" width="36.42578125" customWidth="1"/>
    <col min="17" max="17" width="41.140625" customWidth="1"/>
    <col min="18" max="18" width="18.5703125" bestFit="1" customWidth="1"/>
    <col min="19" max="19" width="17" bestFit="1" customWidth="1"/>
    <col min="20" max="20" width="22.7109375" bestFit="1" customWidth="1"/>
    <col min="23" max="23" width="15.140625" bestFit="1" customWidth="1"/>
  </cols>
  <sheetData>
    <row r="1" spans="1:2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9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45.75">
      <c r="A2">
        <v>0</v>
      </c>
      <c r="B2" s="3" t="s">
        <v>23</v>
      </c>
      <c r="C2" s="3" t="s">
        <v>24</v>
      </c>
      <c r="D2" s="6">
        <v>8500</v>
      </c>
      <c r="E2" s="8">
        <v>11633</v>
      </c>
      <c r="F2" t="s">
        <v>25</v>
      </c>
      <c r="G2">
        <f>IF(F2="successful",1,0)</f>
        <v>1</v>
      </c>
      <c r="H2">
        <f>IF(F2="failed",1,0)</f>
        <v>0</v>
      </c>
      <c r="I2" t="b">
        <f>IF(F2="canceled",1)</f>
        <v>0</v>
      </c>
      <c r="J2" t="s">
        <v>26</v>
      </c>
      <c r="K2" t="s">
        <v>27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28</v>
      </c>
      <c r="R2">
        <f>ROUND(E2/D2*100,0)</f>
        <v>137</v>
      </c>
      <c r="S2">
        <f>ROUND(E2/O2,2)</f>
        <v>63.92</v>
      </c>
      <c r="T2" t="str">
        <f>TEXT(LEFT(M2,5),"dd-mmm-yyyy")</f>
        <v>14-Apr-1939</v>
      </c>
      <c r="U2">
        <f>YEAR(T2)</f>
        <v>1939</v>
      </c>
      <c r="V2">
        <f>MONTH(T2)</f>
        <v>4</v>
      </c>
      <c r="W2" t="str">
        <f>LEFT(Q2,FIND("/",Q2,1)-1)</f>
        <v>film &amp; video</v>
      </c>
    </row>
    <row r="3" spans="1:23" ht="30.75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25</v>
      </c>
      <c r="G3">
        <f t="shared" ref="G3:G66" si="0">IF(F3="successful",1,0)</f>
        <v>1</v>
      </c>
      <c r="H3">
        <f t="shared" ref="H3:H66" si="1">IF(F3="failed",1,0)</f>
        <v>0</v>
      </c>
      <c r="I3" t="b">
        <f t="shared" ref="I3:I66" si="2">IF(F3="canceled",1)</f>
        <v>0</v>
      </c>
      <c r="J3" t="s">
        <v>26</v>
      </c>
      <c r="K3" t="s">
        <v>27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28</v>
      </c>
      <c r="R3">
        <f t="shared" ref="R3:R66" si="3">ROUND(E3/D3*100,0)</f>
        <v>143</v>
      </c>
      <c r="S3">
        <f t="shared" ref="S3:S66" si="4">ROUND(E3/O3,2)</f>
        <v>185.48</v>
      </c>
      <c r="T3" t="str">
        <f t="shared" ref="T3:T66" si="5">TEXT(LEFT(M3,5),"dd-mmm-yyyy")</f>
        <v>04-Sep-1940</v>
      </c>
      <c r="U3">
        <f t="shared" ref="U3:U66" si="6">YEAR(T3)</f>
        <v>1940</v>
      </c>
      <c r="V3">
        <f t="shared" ref="V3:V66" si="7">MONTH(T3)</f>
        <v>9</v>
      </c>
      <c r="W3" t="str">
        <f t="shared" ref="W3:W66" si="8">LEFT(Q3,FIND("/",Q3,1)-1)</f>
        <v>film &amp; video</v>
      </c>
    </row>
    <row r="4" spans="1:23" ht="45.75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25</v>
      </c>
      <c r="G4">
        <f t="shared" si="0"/>
        <v>1</v>
      </c>
      <c r="H4">
        <f t="shared" si="1"/>
        <v>0</v>
      </c>
      <c r="I4" t="b">
        <f t="shared" si="2"/>
        <v>0</v>
      </c>
      <c r="J4" t="s">
        <v>33</v>
      </c>
      <c r="K4" t="s">
        <v>34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28</v>
      </c>
      <c r="R4">
        <f t="shared" si="3"/>
        <v>105</v>
      </c>
      <c r="S4">
        <f t="shared" si="4"/>
        <v>15</v>
      </c>
      <c r="T4" t="str">
        <f t="shared" si="5"/>
        <v>28-Oct-1939</v>
      </c>
      <c r="U4">
        <f t="shared" si="6"/>
        <v>1939</v>
      </c>
      <c r="V4">
        <f t="shared" si="7"/>
        <v>10</v>
      </c>
      <c r="W4" t="str">
        <f t="shared" si="8"/>
        <v>film &amp; video</v>
      </c>
    </row>
    <row r="5" spans="1:23" ht="30.75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25</v>
      </c>
      <c r="G5">
        <f t="shared" si="0"/>
        <v>1</v>
      </c>
      <c r="H5">
        <f t="shared" si="1"/>
        <v>0</v>
      </c>
      <c r="I5" t="b">
        <f t="shared" si="2"/>
        <v>0</v>
      </c>
      <c r="J5" t="s">
        <v>26</v>
      </c>
      <c r="K5" t="s">
        <v>27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28</v>
      </c>
      <c r="R5">
        <f t="shared" si="3"/>
        <v>104</v>
      </c>
      <c r="S5">
        <f t="shared" si="4"/>
        <v>69.27</v>
      </c>
      <c r="T5" t="str">
        <f t="shared" si="5"/>
        <v>17-Jun-1938</v>
      </c>
      <c r="U5">
        <f t="shared" si="6"/>
        <v>1938</v>
      </c>
      <c r="V5">
        <f t="shared" si="7"/>
        <v>6</v>
      </c>
      <c r="W5" t="str">
        <f t="shared" si="8"/>
        <v>film &amp; video</v>
      </c>
    </row>
    <row r="6" spans="1:23" ht="60.75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25</v>
      </c>
      <c r="G6">
        <f t="shared" si="0"/>
        <v>1</v>
      </c>
      <c r="H6">
        <f t="shared" si="1"/>
        <v>0</v>
      </c>
      <c r="I6" t="b">
        <f t="shared" si="2"/>
        <v>0</v>
      </c>
      <c r="J6" t="s">
        <v>26</v>
      </c>
      <c r="K6" t="s">
        <v>27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28</v>
      </c>
      <c r="R6">
        <f t="shared" si="3"/>
        <v>123</v>
      </c>
      <c r="S6">
        <f t="shared" si="4"/>
        <v>190.55</v>
      </c>
      <c r="T6" t="str">
        <f t="shared" si="5"/>
        <v>22-Aug-1939</v>
      </c>
      <c r="U6">
        <f t="shared" si="6"/>
        <v>1939</v>
      </c>
      <c r="V6">
        <f t="shared" si="7"/>
        <v>8</v>
      </c>
      <c r="W6" t="str">
        <f t="shared" si="8"/>
        <v>film &amp; video</v>
      </c>
    </row>
    <row r="7" spans="1:23" ht="45.75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25</v>
      </c>
      <c r="G7">
        <f t="shared" si="0"/>
        <v>1</v>
      </c>
      <c r="H7">
        <f t="shared" si="1"/>
        <v>0</v>
      </c>
      <c r="I7" t="b">
        <f t="shared" si="2"/>
        <v>0</v>
      </c>
      <c r="J7" t="s">
        <v>26</v>
      </c>
      <c r="K7" t="s">
        <v>27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28</v>
      </c>
      <c r="R7">
        <f t="shared" si="3"/>
        <v>110</v>
      </c>
      <c r="S7">
        <f t="shared" si="4"/>
        <v>93.4</v>
      </c>
      <c r="T7" t="str">
        <f t="shared" si="5"/>
        <v>13-Mar-1940</v>
      </c>
      <c r="U7">
        <f t="shared" si="6"/>
        <v>1940</v>
      </c>
      <c r="V7">
        <f t="shared" si="7"/>
        <v>3</v>
      </c>
      <c r="W7" t="str">
        <f t="shared" si="8"/>
        <v>film &amp; video</v>
      </c>
    </row>
    <row r="8" spans="1:23" ht="45.75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25</v>
      </c>
      <c r="G8">
        <f t="shared" si="0"/>
        <v>1</v>
      </c>
      <c r="H8">
        <f t="shared" si="1"/>
        <v>0</v>
      </c>
      <c r="I8" t="b">
        <f t="shared" si="2"/>
        <v>0</v>
      </c>
      <c r="J8" t="s">
        <v>26</v>
      </c>
      <c r="K8" t="s">
        <v>27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28</v>
      </c>
      <c r="R8">
        <f t="shared" si="3"/>
        <v>106</v>
      </c>
      <c r="S8">
        <f t="shared" si="4"/>
        <v>146.88</v>
      </c>
      <c r="T8" t="str">
        <f t="shared" si="5"/>
        <v>18-May-1938</v>
      </c>
      <c r="U8">
        <f t="shared" si="6"/>
        <v>1938</v>
      </c>
      <c r="V8">
        <f t="shared" si="7"/>
        <v>5</v>
      </c>
      <c r="W8" t="str">
        <f t="shared" si="8"/>
        <v>film &amp; video</v>
      </c>
    </row>
    <row r="9" spans="1:23" ht="60.75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25</v>
      </c>
      <c r="G9">
        <f t="shared" si="0"/>
        <v>1</v>
      </c>
      <c r="H9">
        <f t="shared" si="1"/>
        <v>0</v>
      </c>
      <c r="I9" t="b">
        <f t="shared" si="2"/>
        <v>0</v>
      </c>
      <c r="J9" t="s">
        <v>26</v>
      </c>
      <c r="K9" t="s">
        <v>27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28</v>
      </c>
      <c r="R9">
        <f t="shared" si="3"/>
        <v>101</v>
      </c>
      <c r="S9">
        <f t="shared" si="4"/>
        <v>159.82</v>
      </c>
      <c r="T9" t="str">
        <f t="shared" si="5"/>
        <v>01-Feb-1940</v>
      </c>
      <c r="U9">
        <f t="shared" si="6"/>
        <v>1940</v>
      </c>
      <c r="V9">
        <f t="shared" si="7"/>
        <v>2</v>
      </c>
      <c r="W9" t="str">
        <f t="shared" si="8"/>
        <v>film &amp; video</v>
      </c>
    </row>
    <row r="10" spans="1:23" ht="30.75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25</v>
      </c>
      <c r="G10">
        <f t="shared" si="0"/>
        <v>1</v>
      </c>
      <c r="H10">
        <f t="shared" si="1"/>
        <v>0</v>
      </c>
      <c r="I10" t="b">
        <f t="shared" si="2"/>
        <v>0</v>
      </c>
      <c r="J10" t="s">
        <v>26</v>
      </c>
      <c r="K10" t="s">
        <v>27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28</v>
      </c>
      <c r="R10">
        <f t="shared" si="3"/>
        <v>100</v>
      </c>
      <c r="S10">
        <f t="shared" si="4"/>
        <v>291.79000000000002</v>
      </c>
      <c r="T10" t="str">
        <f t="shared" si="5"/>
        <v>22-Dec-1939</v>
      </c>
      <c r="U10">
        <f t="shared" si="6"/>
        <v>1939</v>
      </c>
      <c r="V10">
        <f t="shared" si="7"/>
        <v>12</v>
      </c>
      <c r="W10" t="str">
        <f t="shared" si="8"/>
        <v>film &amp; video</v>
      </c>
    </row>
    <row r="11" spans="1:23" ht="45.75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25</v>
      </c>
      <c r="G11">
        <f t="shared" si="0"/>
        <v>1</v>
      </c>
      <c r="H11">
        <f t="shared" si="1"/>
        <v>0</v>
      </c>
      <c r="I11" t="b">
        <f t="shared" si="2"/>
        <v>0</v>
      </c>
      <c r="J11" t="s">
        <v>26</v>
      </c>
      <c r="K11" t="s">
        <v>27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28</v>
      </c>
      <c r="R11">
        <f t="shared" si="3"/>
        <v>126</v>
      </c>
      <c r="S11">
        <f t="shared" si="4"/>
        <v>31.5</v>
      </c>
      <c r="T11" t="str">
        <f t="shared" si="5"/>
        <v>03-Dec-1939</v>
      </c>
      <c r="U11">
        <f t="shared" si="6"/>
        <v>1939</v>
      </c>
      <c r="V11">
        <f t="shared" si="7"/>
        <v>12</v>
      </c>
      <c r="W11" t="str">
        <f t="shared" si="8"/>
        <v>film &amp; video</v>
      </c>
    </row>
    <row r="12" spans="1:23" ht="45.75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25</v>
      </c>
      <c r="G12">
        <f t="shared" si="0"/>
        <v>1</v>
      </c>
      <c r="H12">
        <f t="shared" si="1"/>
        <v>0</v>
      </c>
      <c r="I12" t="b">
        <f t="shared" si="2"/>
        <v>0</v>
      </c>
      <c r="J12" t="s">
        <v>26</v>
      </c>
      <c r="K12" t="s">
        <v>27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28</v>
      </c>
      <c r="R12">
        <f t="shared" si="3"/>
        <v>101</v>
      </c>
      <c r="S12">
        <f t="shared" si="4"/>
        <v>158.68</v>
      </c>
      <c r="T12" t="str">
        <f t="shared" si="5"/>
        <v>06-May-1938</v>
      </c>
      <c r="U12">
        <f t="shared" si="6"/>
        <v>1938</v>
      </c>
      <c r="V12">
        <f t="shared" si="7"/>
        <v>5</v>
      </c>
      <c r="W12" t="str">
        <f t="shared" si="8"/>
        <v>film &amp; video</v>
      </c>
    </row>
    <row r="13" spans="1:23" ht="60.75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25</v>
      </c>
      <c r="G13">
        <f t="shared" si="0"/>
        <v>1</v>
      </c>
      <c r="H13">
        <f t="shared" si="1"/>
        <v>0</v>
      </c>
      <c r="I13" t="b">
        <f t="shared" si="2"/>
        <v>0</v>
      </c>
      <c r="J13" t="s">
        <v>26</v>
      </c>
      <c r="K13" t="s">
        <v>27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28</v>
      </c>
      <c r="R13">
        <f t="shared" si="3"/>
        <v>121</v>
      </c>
      <c r="S13">
        <f t="shared" si="4"/>
        <v>80.33</v>
      </c>
      <c r="T13" t="str">
        <f t="shared" si="5"/>
        <v>21-Mar-1940</v>
      </c>
      <c r="U13">
        <f t="shared" si="6"/>
        <v>1940</v>
      </c>
      <c r="V13">
        <f t="shared" si="7"/>
        <v>3</v>
      </c>
      <c r="W13" t="str">
        <f t="shared" si="8"/>
        <v>film &amp; video</v>
      </c>
    </row>
    <row r="14" spans="1:23" ht="60.75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25</v>
      </c>
      <c r="G14">
        <f t="shared" si="0"/>
        <v>1</v>
      </c>
      <c r="H14">
        <f t="shared" si="1"/>
        <v>0</v>
      </c>
      <c r="I14" t="b">
        <f t="shared" si="2"/>
        <v>0</v>
      </c>
      <c r="J14" t="s">
        <v>26</v>
      </c>
      <c r="K14" t="s">
        <v>27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28</v>
      </c>
      <c r="R14">
        <f t="shared" si="3"/>
        <v>165</v>
      </c>
      <c r="S14">
        <f t="shared" si="4"/>
        <v>59.96</v>
      </c>
      <c r="T14" t="str">
        <f t="shared" si="5"/>
        <v>16-May-1938</v>
      </c>
      <c r="U14">
        <f t="shared" si="6"/>
        <v>1938</v>
      </c>
      <c r="V14">
        <f t="shared" si="7"/>
        <v>5</v>
      </c>
      <c r="W14" t="str">
        <f t="shared" si="8"/>
        <v>film &amp; video</v>
      </c>
    </row>
    <row r="15" spans="1:23" ht="45.75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25</v>
      </c>
      <c r="G15">
        <f t="shared" si="0"/>
        <v>1</v>
      </c>
      <c r="H15">
        <f t="shared" si="1"/>
        <v>0</v>
      </c>
      <c r="I15" t="b">
        <f t="shared" si="2"/>
        <v>0</v>
      </c>
      <c r="J15" t="s">
        <v>26</v>
      </c>
      <c r="K15" t="s">
        <v>27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28</v>
      </c>
      <c r="R15">
        <f t="shared" si="3"/>
        <v>160</v>
      </c>
      <c r="S15">
        <f t="shared" si="4"/>
        <v>109.78</v>
      </c>
      <c r="T15" t="str">
        <f t="shared" si="5"/>
        <v>25-Jan-1940</v>
      </c>
      <c r="U15">
        <f t="shared" si="6"/>
        <v>1940</v>
      </c>
      <c r="V15">
        <f t="shared" si="7"/>
        <v>1</v>
      </c>
      <c r="W15" t="str">
        <f t="shared" si="8"/>
        <v>film &amp; video</v>
      </c>
    </row>
    <row r="16" spans="1:23" ht="30.75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25</v>
      </c>
      <c r="G16">
        <f t="shared" si="0"/>
        <v>1</v>
      </c>
      <c r="H16">
        <f t="shared" si="1"/>
        <v>0</v>
      </c>
      <c r="I16" t="b">
        <f t="shared" si="2"/>
        <v>0</v>
      </c>
      <c r="J16" t="s">
        <v>59</v>
      </c>
      <c r="K16" t="s">
        <v>60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28</v>
      </c>
      <c r="R16">
        <f t="shared" si="3"/>
        <v>101</v>
      </c>
      <c r="S16">
        <f t="shared" si="4"/>
        <v>147.71</v>
      </c>
      <c r="T16" t="str">
        <f t="shared" si="5"/>
        <v>30-May-1938</v>
      </c>
      <c r="U16">
        <f t="shared" si="6"/>
        <v>1938</v>
      </c>
      <c r="V16">
        <f t="shared" si="7"/>
        <v>5</v>
      </c>
      <c r="W16" t="str">
        <f t="shared" si="8"/>
        <v>film &amp; video</v>
      </c>
    </row>
    <row r="17" spans="1:23" ht="45.75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25</v>
      </c>
      <c r="G17">
        <f t="shared" si="0"/>
        <v>1</v>
      </c>
      <c r="H17">
        <f t="shared" si="1"/>
        <v>0</v>
      </c>
      <c r="I17" t="b">
        <f t="shared" si="2"/>
        <v>0</v>
      </c>
      <c r="J17" t="s">
        <v>63</v>
      </c>
      <c r="K17" t="s">
        <v>64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28</v>
      </c>
      <c r="R17">
        <f t="shared" si="3"/>
        <v>107</v>
      </c>
      <c r="S17">
        <f t="shared" si="4"/>
        <v>21.76</v>
      </c>
      <c r="T17" t="str">
        <f t="shared" si="5"/>
        <v>21-Jun-1939</v>
      </c>
      <c r="U17">
        <f t="shared" si="6"/>
        <v>1939</v>
      </c>
      <c r="V17">
        <f t="shared" si="7"/>
        <v>6</v>
      </c>
      <c r="W17" t="str">
        <f t="shared" si="8"/>
        <v>film &amp; video</v>
      </c>
    </row>
    <row r="18" spans="1:23" ht="60.75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25</v>
      </c>
      <c r="G18">
        <f t="shared" si="0"/>
        <v>1</v>
      </c>
      <c r="H18">
        <f t="shared" si="1"/>
        <v>0</v>
      </c>
      <c r="I18" t="b">
        <f t="shared" si="2"/>
        <v>0</v>
      </c>
      <c r="J18" t="s">
        <v>26</v>
      </c>
      <c r="K18" t="s">
        <v>27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28</v>
      </c>
      <c r="R18">
        <f t="shared" si="3"/>
        <v>100</v>
      </c>
      <c r="S18">
        <f t="shared" si="4"/>
        <v>171.84</v>
      </c>
      <c r="T18" t="str">
        <f t="shared" si="5"/>
        <v>19-Apr-1938</v>
      </c>
      <c r="U18">
        <f t="shared" si="6"/>
        <v>1938</v>
      </c>
      <c r="V18">
        <f t="shared" si="7"/>
        <v>4</v>
      </c>
      <c r="W18" t="str">
        <f t="shared" si="8"/>
        <v>film &amp; video</v>
      </c>
    </row>
    <row r="19" spans="1:23" ht="45.75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25</v>
      </c>
      <c r="G19">
        <f t="shared" si="0"/>
        <v>1</v>
      </c>
      <c r="H19">
        <f t="shared" si="1"/>
        <v>0</v>
      </c>
      <c r="I19" t="b">
        <f t="shared" si="2"/>
        <v>0</v>
      </c>
      <c r="J19" t="s">
        <v>33</v>
      </c>
      <c r="K19" t="s">
        <v>34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28</v>
      </c>
      <c r="R19">
        <f t="shared" si="3"/>
        <v>101</v>
      </c>
      <c r="S19">
        <f t="shared" si="4"/>
        <v>41.94</v>
      </c>
      <c r="T19" t="str">
        <f t="shared" si="5"/>
        <v>02-Sep-1938</v>
      </c>
      <c r="U19">
        <f t="shared" si="6"/>
        <v>1938</v>
      </c>
      <c r="V19">
        <f t="shared" si="7"/>
        <v>9</v>
      </c>
      <c r="W19" t="str">
        <f t="shared" si="8"/>
        <v>film &amp; video</v>
      </c>
    </row>
    <row r="20" spans="1:23" ht="45.75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25</v>
      </c>
      <c r="G20">
        <f t="shared" si="0"/>
        <v>1</v>
      </c>
      <c r="H20">
        <f t="shared" si="1"/>
        <v>0</v>
      </c>
      <c r="I20" t="b">
        <f t="shared" si="2"/>
        <v>0</v>
      </c>
      <c r="J20" t="s">
        <v>26</v>
      </c>
      <c r="K20" t="s">
        <v>27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28</v>
      </c>
      <c r="R20">
        <f t="shared" si="3"/>
        <v>106</v>
      </c>
      <c r="S20">
        <f t="shared" si="4"/>
        <v>93.26</v>
      </c>
      <c r="T20" t="str">
        <f t="shared" si="5"/>
        <v>22-Jul-1938</v>
      </c>
      <c r="U20">
        <f t="shared" si="6"/>
        <v>1938</v>
      </c>
      <c r="V20">
        <f t="shared" si="7"/>
        <v>7</v>
      </c>
      <c r="W20" t="str">
        <f t="shared" si="8"/>
        <v>film &amp; video</v>
      </c>
    </row>
    <row r="21" spans="1:23" ht="60.75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25</v>
      </c>
      <c r="G21">
        <f t="shared" si="0"/>
        <v>1</v>
      </c>
      <c r="H21">
        <f t="shared" si="1"/>
        <v>0</v>
      </c>
      <c r="I21" t="b">
        <f t="shared" si="2"/>
        <v>0</v>
      </c>
      <c r="J21" t="s">
        <v>26</v>
      </c>
      <c r="K21" t="s">
        <v>27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28</v>
      </c>
      <c r="R21">
        <f t="shared" si="3"/>
        <v>145</v>
      </c>
      <c r="S21">
        <f t="shared" si="4"/>
        <v>56.14</v>
      </c>
      <c r="T21" t="str">
        <f t="shared" si="5"/>
        <v>13-Apr-1939</v>
      </c>
      <c r="U21">
        <f t="shared" si="6"/>
        <v>1939</v>
      </c>
      <c r="V21">
        <f t="shared" si="7"/>
        <v>4</v>
      </c>
      <c r="W21" t="str">
        <f t="shared" si="8"/>
        <v>film &amp; video</v>
      </c>
    </row>
    <row r="22" spans="1:23" ht="45.75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25</v>
      </c>
      <c r="G22">
        <f t="shared" si="0"/>
        <v>1</v>
      </c>
      <c r="H22">
        <f t="shared" si="1"/>
        <v>0</v>
      </c>
      <c r="I22" t="b">
        <f t="shared" si="2"/>
        <v>0</v>
      </c>
      <c r="J22" t="s">
        <v>26</v>
      </c>
      <c r="K22" t="s">
        <v>27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28</v>
      </c>
      <c r="R22">
        <f t="shared" si="3"/>
        <v>100</v>
      </c>
      <c r="S22">
        <f t="shared" si="4"/>
        <v>80.16</v>
      </c>
      <c r="T22" t="str">
        <f t="shared" si="5"/>
        <v>04-May-1939</v>
      </c>
      <c r="U22">
        <f t="shared" si="6"/>
        <v>1939</v>
      </c>
      <c r="V22">
        <f t="shared" si="7"/>
        <v>5</v>
      </c>
      <c r="W22" t="str">
        <f t="shared" si="8"/>
        <v>film &amp; video</v>
      </c>
    </row>
    <row r="23" spans="1:23" ht="45.75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25</v>
      </c>
      <c r="G23">
        <f t="shared" si="0"/>
        <v>1</v>
      </c>
      <c r="H23">
        <f t="shared" si="1"/>
        <v>0</v>
      </c>
      <c r="I23" t="b">
        <f t="shared" si="2"/>
        <v>0</v>
      </c>
      <c r="J23" t="s">
        <v>26</v>
      </c>
      <c r="K23" t="s">
        <v>27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28</v>
      </c>
      <c r="R23">
        <f t="shared" si="3"/>
        <v>109</v>
      </c>
      <c r="S23">
        <f t="shared" si="4"/>
        <v>199.9</v>
      </c>
      <c r="T23" t="str">
        <f t="shared" si="5"/>
        <v>30-Jul-1938</v>
      </c>
      <c r="U23">
        <f t="shared" si="6"/>
        <v>1938</v>
      </c>
      <c r="V23">
        <f t="shared" si="7"/>
        <v>7</v>
      </c>
      <c r="W23" t="str">
        <f t="shared" si="8"/>
        <v>film &amp; video</v>
      </c>
    </row>
    <row r="24" spans="1:23" ht="30.75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25</v>
      </c>
      <c r="G24">
        <f t="shared" si="0"/>
        <v>1</v>
      </c>
      <c r="H24">
        <f t="shared" si="1"/>
        <v>0</v>
      </c>
      <c r="I24" t="b">
        <f t="shared" si="2"/>
        <v>0</v>
      </c>
      <c r="J24" t="s">
        <v>26</v>
      </c>
      <c r="K24" t="s">
        <v>27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28</v>
      </c>
      <c r="R24">
        <f t="shared" si="3"/>
        <v>117</v>
      </c>
      <c r="S24">
        <f t="shared" si="4"/>
        <v>51.25</v>
      </c>
      <c r="T24" t="str">
        <f t="shared" si="5"/>
        <v>03-Nov-1938</v>
      </c>
      <c r="U24">
        <f t="shared" si="6"/>
        <v>1938</v>
      </c>
      <c r="V24">
        <f t="shared" si="7"/>
        <v>11</v>
      </c>
      <c r="W24" t="str">
        <f t="shared" si="8"/>
        <v>film &amp; video</v>
      </c>
    </row>
    <row r="25" spans="1:23" ht="45.75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25</v>
      </c>
      <c r="G25">
        <f t="shared" si="0"/>
        <v>1</v>
      </c>
      <c r="H25">
        <f t="shared" si="1"/>
        <v>0</v>
      </c>
      <c r="I25" t="b">
        <f t="shared" si="2"/>
        <v>0</v>
      </c>
      <c r="J25" t="s">
        <v>26</v>
      </c>
      <c r="K25" t="s">
        <v>27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28</v>
      </c>
      <c r="R25">
        <f t="shared" si="3"/>
        <v>119</v>
      </c>
      <c r="S25">
        <f t="shared" si="4"/>
        <v>103.04</v>
      </c>
      <c r="T25" t="str">
        <f t="shared" si="5"/>
        <v>04-Feb-1939</v>
      </c>
      <c r="U25">
        <f t="shared" si="6"/>
        <v>1939</v>
      </c>
      <c r="V25">
        <f t="shared" si="7"/>
        <v>2</v>
      </c>
      <c r="W25" t="str">
        <f t="shared" si="8"/>
        <v>film &amp; video</v>
      </c>
    </row>
    <row r="26" spans="1:23" ht="30.75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25</v>
      </c>
      <c r="G26">
        <f t="shared" si="0"/>
        <v>1</v>
      </c>
      <c r="H26">
        <f t="shared" si="1"/>
        <v>0</v>
      </c>
      <c r="I26" t="b">
        <f t="shared" si="2"/>
        <v>0</v>
      </c>
      <c r="J26" t="s">
        <v>26</v>
      </c>
      <c r="K26" t="s">
        <v>27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28</v>
      </c>
      <c r="R26">
        <f t="shared" si="3"/>
        <v>109</v>
      </c>
      <c r="S26">
        <f t="shared" si="4"/>
        <v>66.349999999999994</v>
      </c>
      <c r="T26" t="str">
        <f t="shared" si="5"/>
        <v>29-May-1939</v>
      </c>
      <c r="U26">
        <f t="shared" si="6"/>
        <v>1939</v>
      </c>
      <c r="V26">
        <f t="shared" si="7"/>
        <v>5</v>
      </c>
      <c r="W26" t="str">
        <f t="shared" si="8"/>
        <v>film &amp; video</v>
      </c>
    </row>
    <row r="27" spans="1:23" ht="60.75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25</v>
      </c>
      <c r="G27">
        <f t="shared" si="0"/>
        <v>1</v>
      </c>
      <c r="H27">
        <f t="shared" si="1"/>
        <v>0</v>
      </c>
      <c r="I27" t="b">
        <f t="shared" si="2"/>
        <v>0</v>
      </c>
      <c r="J27" t="s">
        <v>26</v>
      </c>
      <c r="K27" t="s">
        <v>27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28</v>
      </c>
      <c r="R27">
        <f t="shared" si="3"/>
        <v>133</v>
      </c>
      <c r="S27">
        <f t="shared" si="4"/>
        <v>57.14</v>
      </c>
      <c r="T27" t="str">
        <f t="shared" si="5"/>
        <v>14-Aug-1939</v>
      </c>
      <c r="U27">
        <f t="shared" si="6"/>
        <v>1939</v>
      </c>
      <c r="V27">
        <f t="shared" si="7"/>
        <v>8</v>
      </c>
      <c r="W27" t="str">
        <f t="shared" si="8"/>
        <v>film &amp; video</v>
      </c>
    </row>
    <row r="28" spans="1:23" ht="45.75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25</v>
      </c>
      <c r="G28">
        <f t="shared" si="0"/>
        <v>1</v>
      </c>
      <c r="H28">
        <f t="shared" si="1"/>
        <v>0</v>
      </c>
      <c r="I28" t="b">
        <f t="shared" si="2"/>
        <v>0</v>
      </c>
      <c r="J28" t="s">
        <v>26</v>
      </c>
      <c r="K28" t="s">
        <v>27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28</v>
      </c>
      <c r="R28">
        <f t="shared" si="3"/>
        <v>155</v>
      </c>
      <c r="S28">
        <f t="shared" si="4"/>
        <v>102.11</v>
      </c>
      <c r="T28" t="str">
        <f t="shared" si="5"/>
        <v>17-Jun-1938</v>
      </c>
      <c r="U28">
        <f t="shared" si="6"/>
        <v>1938</v>
      </c>
      <c r="V28">
        <f t="shared" si="7"/>
        <v>6</v>
      </c>
      <c r="W28" t="str">
        <f t="shared" si="8"/>
        <v>film &amp; video</v>
      </c>
    </row>
    <row r="29" spans="1:23" ht="45.75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25</v>
      </c>
      <c r="G29">
        <f t="shared" si="0"/>
        <v>1</v>
      </c>
      <c r="H29">
        <f t="shared" si="1"/>
        <v>0</v>
      </c>
      <c r="I29" t="b">
        <f t="shared" si="2"/>
        <v>0</v>
      </c>
      <c r="J29" t="s">
        <v>89</v>
      </c>
      <c r="K29" t="s">
        <v>90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28</v>
      </c>
      <c r="R29">
        <f t="shared" si="3"/>
        <v>112</v>
      </c>
      <c r="S29">
        <f t="shared" si="4"/>
        <v>148.97</v>
      </c>
      <c r="T29" t="str">
        <f t="shared" si="5"/>
        <v>12-Sep-1938</v>
      </c>
      <c r="U29">
        <f t="shared" si="6"/>
        <v>1938</v>
      </c>
      <c r="V29">
        <f t="shared" si="7"/>
        <v>9</v>
      </c>
      <c r="W29" t="str">
        <f t="shared" si="8"/>
        <v>film &amp; video</v>
      </c>
    </row>
    <row r="30" spans="1:23" ht="30.75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25</v>
      </c>
      <c r="G30">
        <f t="shared" si="0"/>
        <v>1</v>
      </c>
      <c r="H30">
        <f t="shared" si="1"/>
        <v>0</v>
      </c>
      <c r="I30" t="b">
        <f t="shared" si="2"/>
        <v>0</v>
      </c>
      <c r="J30" t="s">
        <v>26</v>
      </c>
      <c r="K30" t="s">
        <v>27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28</v>
      </c>
      <c r="R30">
        <f t="shared" si="3"/>
        <v>100</v>
      </c>
      <c r="S30">
        <f t="shared" si="4"/>
        <v>169.61</v>
      </c>
      <c r="T30" t="str">
        <f t="shared" si="5"/>
        <v>20-Aug-1939</v>
      </c>
      <c r="U30">
        <f t="shared" si="6"/>
        <v>1939</v>
      </c>
      <c r="V30">
        <f t="shared" si="7"/>
        <v>8</v>
      </c>
      <c r="W30" t="str">
        <f t="shared" si="8"/>
        <v>film &amp; video</v>
      </c>
    </row>
    <row r="31" spans="1:23" ht="60.75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25</v>
      </c>
      <c r="G31">
        <f t="shared" si="0"/>
        <v>1</v>
      </c>
      <c r="H31">
        <f t="shared" si="1"/>
        <v>0</v>
      </c>
      <c r="I31" t="b">
        <f t="shared" si="2"/>
        <v>0</v>
      </c>
      <c r="J31" t="s">
        <v>33</v>
      </c>
      <c r="K31" t="s">
        <v>34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28</v>
      </c>
      <c r="R31">
        <f t="shared" si="3"/>
        <v>123</v>
      </c>
      <c r="S31">
        <f t="shared" si="4"/>
        <v>31.62</v>
      </c>
      <c r="T31" t="str">
        <f t="shared" si="5"/>
        <v>03-Jun-1938</v>
      </c>
      <c r="U31">
        <f t="shared" si="6"/>
        <v>1938</v>
      </c>
      <c r="V31">
        <f t="shared" si="7"/>
        <v>6</v>
      </c>
      <c r="W31" t="str">
        <f t="shared" si="8"/>
        <v>film &amp; video</v>
      </c>
    </row>
    <row r="32" spans="1:23" ht="45.75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25</v>
      </c>
      <c r="G32">
        <f t="shared" si="0"/>
        <v>1</v>
      </c>
      <c r="H32">
        <f t="shared" si="1"/>
        <v>0</v>
      </c>
      <c r="I32" t="b">
        <f t="shared" si="2"/>
        <v>0</v>
      </c>
      <c r="J32" t="s">
        <v>26</v>
      </c>
      <c r="K32" t="s">
        <v>27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28</v>
      </c>
      <c r="R32">
        <f t="shared" si="3"/>
        <v>101</v>
      </c>
      <c r="S32">
        <f t="shared" si="4"/>
        <v>76.45</v>
      </c>
      <c r="T32" t="str">
        <f t="shared" si="5"/>
        <v>29-Jun-1938</v>
      </c>
      <c r="U32">
        <f t="shared" si="6"/>
        <v>1938</v>
      </c>
      <c r="V32">
        <f t="shared" si="7"/>
        <v>6</v>
      </c>
      <c r="W32" t="str">
        <f t="shared" si="8"/>
        <v>film &amp; video</v>
      </c>
    </row>
    <row r="33" spans="1:23" ht="45.75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25</v>
      </c>
      <c r="G33">
        <f t="shared" si="0"/>
        <v>1</v>
      </c>
      <c r="H33">
        <f t="shared" si="1"/>
        <v>0</v>
      </c>
      <c r="I33" t="b">
        <f t="shared" si="2"/>
        <v>0</v>
      </c>
      <c r="J33" t="s">
        <v>26</v>
      </c>
      <c r="K33" t="s">
        <v>27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28</v>
      </c>
      <c r="R33">
        <f t="shared" si="3"/>
        <v>100</v>
      </c>
      <c r="S33">
        <f t="shared" si="4"/>
        <v>13</v>
      </c>
      <c r="T33" t="str">
        <f t="shared" si="5"/>
        <v>03-Oct-1939</v>
      </c>
      <c r="U33">
        <f t="shared" si="6"/>
        <v>1939</v>
      </c>
      <c r="V33">
        <f t="shared" si="7"/>
        <v>10</v>
      </c>
      <c r="W33" t="str">
        <f t="shared" si="8"/>
        <v>film &amp; video</v>
      </c>
    </row>
    <row r="34" spans="1:23" ht="60.75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25</v>
      </c>
      <c r="G34">
        <f t="shared" si="0"/>
        <v>1</v>
      </c>
      <c r="H34">
        <f t="shared" si="1"/>
        <v>0</v>
      </c>
      <c r="I34" t="b">
        <f t="shared" si="2"/>
        <v>0</v>
      </c>
      <c r="J34" t="s">
        <v>26</v>
      </c>
      <c r="K34" t="s">
        <v>27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28</v>
      </c>
      <c r="R34">
        <f t="shared" si="3"/>
        <v>100</v>
      </c>
      <c r="S34">
        <f t="shared" si="4"/>
        <v>320.45</v>
      </c>
      <c r="T34" t="str">
        <f t="shared" si="5"/>
        <v>16-Dec-1939</v>
      </c>
      <c r="U34">
        <f t="shared" si="6"/>
        <v>1939</v>
      </c>
      <c r="V34">
        <f t="shared" si="7"/>
        <v>12</v>
      </c>
      <c r="W34" t="str">
        <f t="shared" si="8"/>
        <v>film &amp; video</v>
      </c>
    </row>
    <row r="35" spans="1:23" ht="45.75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25</v>
      </c>
      <c r="G35">
        <f t="shared" si="0"/>
        <v>1</v>
      </c>
      <c r="H35">
        <f t="shared" si="1"/>
        <v>0</v>
      </c>
      <c r="I35" t="b">
        <f t="shared" si="2"/>
        <v>0</v>
      </c>
      <c r="J35" t="s">
        <v>26</v>
      </c>
      <c r="K35" t="s">
        <v>27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28</v>
      </c>
      <c r="R35">
        <f t="shared" si="3"/>
        <v>102</v>
      </c>
      <c r="S35">
        <f t="shared" si="4"/>
        <v>83.75</v>
      </c>
      <c r="T35" t="str">
        <f t="shared" si="5"/>
        <v>18-Jul-1939</v>
      </c>
      <c r="U35">
        <f t="shared" si="6"/>
        <v>1939</v>
      </c>
      <c r="V35">
        <f t="shared" si="7"/>
        <v>7</v>
      </c>
      <c r="W35" t="str">
        <f t="shared" si="8"/>
        <v>film &amp; video</v>
      </c>
    </row>
    <row r="36" spans="1:23" ht="60.75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25</v>
      </c>
      <c r="G36">
        <f t="shared" si="0"/>
        <v>1</v>
      </c>
      <c r="H36">
        <f t="shared" si="1"/>
        <v>0</v>
      </c>
      <c r="I36" t="b">
        <f t="shared" si="2"/>
        <v>0</v>
      </c>
      <c r="J36" t="s">
        <v>26</v>
      </c>
      <c r="K36" t="s">
        <v>27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28</v>
      </c>
      <c r="R36">
        <f t="shared" si="3"/>
        <v>130</v>
      </c>
      <c r="S36">
        <f t="shared" si="4"/>
        <v>49.88</v>
      </c>
      <c r="T36" t="str">
        <f t="shared" si="5"/>
        <v>28-Jun-1938</v>
      </c>
      <c r="U36">
        <f t="shared" si="6"/>
        <v>1938</v>
      </c>
      <c r="V36">
        <f t="shared" si="7"/>
        <v>6</v>
      </c>
      <c r="W36" t="str">
        <f t="shared" si="8"/>
        <v>film &amp; video</v>
      </c>
    </row>
    <row r="37" spans="1:23" ht="45.75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25</v>
      </c>
      <c r="G37">
        <f t="shared" si="0"/>
        <v>1</v>
      </c>
      <c r="H37">
        <f t="shared" si="1"/>
        <v>0</v>
      </c>
      <c r="I37" t="b">
        <f t="shared" si="2"/>
        <v>0</v>
      </c>
      <c r="J37" t="s">
        <v>26</v>
      </c>
      <c r="K37" t="s">
        <v>27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28</v>
      </c>
      <c r="R37">
        <f t="shared" si="3"/>
        <v>167</v>
      </c>
      <c r="S37">
        <f t="shared" si="4"/>
        <v>59.46</v>
      </c>
      <c r="T37" t="str">
        <f t="shared" si="5"/>
        <v>05-Feb-1939</v>
      </c>
      <c r="U37">
        <f t="shared" si="6"/>
        <v>1939</v>
      </c>
      <c r="V37">
        <f t="shared" si="7"/>
        <v>2</v>
      </c>
      <c r="W37" t="str">
        <f t="shared" si="8"/>
        <v>film &amp; video</v>
      </c>
    </row>
    <row r="38" spans="1:23" ht="30.75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25</v>
      </c>
      <c r="G38">
        <f t="shared" si="0"/>
        <v>1</v>
      </c>
      <c r="H38">
        <f t="shared" si="1"/>
        <v>0</v>
      </c>
      <c r="I38" t="b">
        <f t="shared" si="2"/>
        <v>0</v>
      </c>
      <c r="J38" t="s">
        <v>26</v>
      </c>
      <c r="K38" t="s">
        <v>27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28</v>
      </c>
      <c r="R38">
        <f t="shared" si="3"/>
        <v>142</v>
      </c>
      <c r="S38">
        <f t="shared" si="4"/>
        <v>193.84</v>
      </c>
      <c r="T38" t="str">
        <f t="shared" si="5"/>
        <v>10-Jan-1939</v>
      </c>
      <c r="U38">
        <f t="shared" si="6"/>
        <v>1939</v>
      </c>
      <c r="V38">
        <f t="shared" si="7"/>
        <v>1</v>
      </c>
      <c r="W38" t="str">
        <f t="shared" si="8"/>
        <v>film &amp; video</v>
      </c>
    </row>
    <row r="39" spans="1:23" ht="60.75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25</v>
      </c>
      <c r="G39">
        <f t="shared" si="0"/>
        <v>1</v>
      </c>
      <c r="H39">
        <f t="shared" si="1"/>
        <v>0</v>
      </c>
      <c r="I39" t="b">
        <f t="shared" si="2"/>
        <v>0</v>
      </c>
      <c r="J39" t="s">
        <v>26</v>
      </c>
      <c r="K39" t="s">
        <v>27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28</v>
      </c>
      <c r="R39">
        <f t="shared" si="3"/>
        <v>183</v>
      </c>
      <c r="S39">
        <f t="shared" si="4"/>
        <v>159.51</v>
      </c>
      <c r="T39" t="str">
        <f t="shared" si="5"/>
        <v>10-Dec-1938</v>
      </c>
      <c r="U39">
        <f t="shared" si="6"/>
        <v>1938</v>
      </c>
      <c r="V39">
        <f t="shared" si="7"/>
        <v>12</v>
      </c>
      <c r="W39" t="str">
        <f t="shared" si="8"/>
        <v>film &amp; video</v>
      </c>
    </row>
    <row r="40" spans="1:23" ht="45.75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25</v>
      </c>
      <c r="G40">
        <f t="shared" si="0"/>
        <v>1</v>
      </c>
      <c r="H40">
        <f t="shared" si="1"/>
        <v>0</v>
      </c>
      <c r="I40" t="b">
        <f t="shared" si="2"/>
        <v>0</v>
      </c>
      <c r="J40" t="s">
        <v>26</v>
      </c>
      <c r="K40" t="s">
        <v>27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28</v>
      </c>
      <c r="R40">
        <f t="shared" si="3"/>
        <v>110</v>
      </c>
      <c r="S40">
        <f t="shared" si="4"/>
        <v>41.68</v>
      </c>
      <c r="T40" t="str">
        <f t="shared" si="5"/>
        <v>21-May-1937</v>
      </c>
      <c r="U40">
        <f t="shared" si="6"/>
        <v>1937</v>
      </c>
      <c r="V40">
        <f t="shared" si="7"/>
        <v>5</v>
      </c>
      <c r="W40" t="str">
        <f t="shared" si="8"/>
        <v>film &amp; video</v>
      </c>
    </row>
    <row r="41" spans="1:23" ht="60.75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25</v>
      </c>
      <c r="G41">
        <f t="shared" si="0"/>
        <v>1</v>
      </c>
      <c r="H41">
        <f t="shared" si="1"/>
        <v>0</v>
      </c>
      <c r="I41" t="b">
        <f t="shared" si="2"/>
        <v>0</v>
      </c>
      <c r="J41" t="s">
        <v>33</v>
      </c>
      <c r="K41" t="s">
        <v>34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28</v>
      </c>
      <c r="R41">
        <f t="shared" si="3"/>
        <v>131</v>
      </c>
      <c r="S41">
        <f t="shared" si="4"/>
        <v>150.9</v>
      </c>
      <c r="T41" t="str">
        <f t="shared" si="5"/>
        <v>13-Apr-1938</v>
      </c>
      <c r="U41">
        <f t="shared" si="6"/>
        <v>1938</v>
      </c>
      <c r="V41">
        <f t="shared" si="7"/>
        <v>4</v>
      </c>
      <c r="W41" t="str">
        <f t="shared" si="8"/>
        <v>film &amp; video</v>
      </c>
    </row>
    <row r="42" spans="1:23" ht="60.75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25</v>
      </c>
      <c r="G42">
        <f t="shared" si="0"/>
        <v>1</v>
      </c>
      <c r="H42">
        <f t="shared" si="1"/>
        <v>0</v>
      </c>
      <c r="I42" t="b">
        <f t="shared" si="2"/>
        <v>0</v>
      </c>
      <c r="J42" t="s">
        <v>26</v>
      </c>
      <c r="K42" t="s">
        <v>27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28</v>
      </c>
      <c r="R42">
        <f t="shared" si="3"/>
        <v>101</v>
      </c>
      <c r="S42">
        <f t="shared" si="4"/>
        <v>126.69</v>
      </c>
      <c r="T42" t="str">
        <f t="shared" si="5"/>
        <v>14-May-1938</v>
      </c>
      <c r="U42">
        <f t="shared" si="6"/>
        <v>1938</v>
      </c>
      <c r="V42">
        <f t="shared" si="7"/>
        <v>5</v>
      </c>
      <c r="W42" t="str">
        <f t="shared" si="8"/>
        <v>film &amp; video</v>
      </c>
    </row>
    <row r="43" spans="1:23" ht="45.75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25</v>
      </c>
      <c r="G43">
        <f t="shared" si="0"/>
        <v>1</v>
      </c>
      <c r="H43">
        <f t="shared" si="1"/>
        <v>0</v>
      </c>
      <c r="I43" t="b">
        <f t="shared" si="2"/>
        <v>0</v>
      </c>
      <c r="J43" t="s">
        <v>26</v>
      </c>
      <c r="K43" t="s">
        <v>27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28</v>
      </c>
      <c r="R43">
        <f t="shared" si="3"/>
        <v>100</v>
      </c>
      <c r="S43">
        <f t="shared" si="4"/>
        <v>105.26</v>
      </c>
      <c r="T43" t="str">
        <f t="shared" si="5"/>
        <v>07-Aug-1938</v>
      </c>
      <c r="U43">
        <f t="shared" si="6"/>
        <v>1938</v>
      </c>
      <c r="V43">
        <f t="shared" si="7"/>
        <v>8</v>
      </c>
      <c r="W43" t="str">
        <f t="shared" si="8"/>
        <v>film &amp; video</v>
      </c>
    </row>
    <row r="44" spans="1:23" ht="45.75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25</v>
      </c>
      <c r="G44">
        <f t="shared" si="0"/>
        <v>1</v>
      </c>
      <c r="H44">
        <f t="shared" si="1"/>
        <v>0</v>
      </c>
      <c r="I44" t="b">
        <f t="shared" si="2"/>
        <v>0</v>
      </c>
      <c r="J44" t="s">
        <v>26</v>
      </c>
      <c r="K44" t="s">
        <v>27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28</v>
      </c>
      <c r="R44">
        <f t="shared" si="3"/>
        <v>142</v>
      </c>
      <c r="S44">
        <f t="shared" si="4"/>
        <v>117.51</v>
      </c>
      <c r="T44" t="str">
        <f t="shared" si="5"/>
        <v>18-Oct-1938</v>
      </c>
      <c r="U44">
        <f t="shared" si="6"/>
        <v>1938</v>
      </c>
      <c r="V44">
        <f t="shared" si="7"/>
        <v>10</v>
      </c>
      <c r="W44" t="str">
        <f t="shared" si="8"/>
        <v>film &amp; video</v>
      </c>
    </row>
    <row r="45" spans="1:23" ht="60.75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25</v>
      </c>
      <c r="G45">
        <f t="shared" si="0"/>
        <v>1</v>
      </c>
      <c r="H45">
        <f t="shared" si="1"/>
        <v>0</v>
      </c>
      <c r="I45" t="b">
        <f t="shared" si="2"/>
        <v>0</v>
      </c>
      <c r="J45" t="s">
        <v>26</v>
      </c>
      <c r="K45" t="s">
        <v>27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28</v>
      </c>
      <c r="R45">
        <f t="shared" si="3"/>
        <v>309</v>
      </c>
      <c r="S45">
        <f t="shared" si="4"/>
        <v>117.36</v>
      </c>
      <c r="T45" t="str">
        <f t="shared" si="5"/>
        <v>25-May-1938</v>
      </c>
      <c r="U45">
        <f t="shared" si="6"/>
        <v>1938</v>
      </c>
      <c r="V45">
        <f t="shared" si="7"/>
        <v>5</v>
      </c>
      <c r="W45" t="str">
        <f t="shared" si="8"/>
        <v>film &amp; video</v>
      </c>
    </row>
    <row r="46" spans="1:23" ht="60.75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25</v>
      </c>
      <c r="G46">
        <f t="shared" si="0"/>
        <v>1</v>
      </c>
      <c r="H46">
        <f t="shared" si="1"/>
        <v>0</v>
      </c>
      <c r="I46" t="b">
        <f t="shared" si="2"/>
        <v>0</v>
      </c>
      <c r="J46" t="s">
        <v>26</v>
      </c>
      <c r="K46" t="s">
        <v>27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28</v>
      </c>
      <c r="R46">
        <f t="shared" si="3"/>
        <v>100</v>
      </c>
      <c r="S46">
        <f t="shared" si="4"/>
        <v>133.33000000000001</v>
      </c>
      <c r="T46" t="str">
        <f t="shared" si="5"/>
        <v>26-Jul-1938</v>
      </c>
      <c r="U46">
        <f t="shared" si="6"/>
        <v>1938</v>
      </c>
      <c r="V46">
        <f t="shared" si="7"/>
        <v>7</v>
      </c>
      <c r="W46" t="str">
        <f t="shared" si="8"/>
        <v>film &amp; video</v>
      </c>
    </row>
    <row r="47" spans="1:23" ht="45.75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25</v>
      </c>
      <c r="G47">
        <f t="shared" si="0"/>
        <v>1</v>
      </c>
      <c r="H47">
        <f t="shared" si="1"/>
        <v>0</v>
      </c>
      <c r="I47" t="b">
        <f t="shared" si="2"/>
        <v>0</v>
      </c>
      <c r="J47" t="s">
        <v>26</v>
      </c>
      <c r="K47" t="s">
        <v>27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28</v>
      </c>
      <c r="R47">
        <f t="shared" si="3"/>
        <v>120</v>
      </c>
      <c r="S47">
        <f t="shared" si="4"/>
        <v>98.36</v>
      </c>
      <c r="T47" t="str">
        <f t="shared" si="5"/>
        <v>12-Dec-1939</v>
      </c>
      <c r="U47">
        <f t="shared" si="6"/>
        <v>1939</v>
      </c>
      <c r="V47">
        <f t="shared" si="7"/>
        <v>12</v>
      </c>
      <c r="W47" t="str">
        <f t="shared" si="8"/>
        <v>film &amp; video</v>
      </c>
    </row>
    <row r="48" spans="1:23" ht="45.75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25</v>
      </c>
      <c r="G48">
        <f t="shared" si="0"/>
        <v>1</v>
      </c>
      <c r="H48">
        <f t="shared" si="1"/>
        <v>0</v>
      </c>
      <c r="I48" t="b">
        <f t="shared" si="2"/>
        <v>0</v>
      </c>
      <c r="J48" t="s">
        <v>59</v>
      </c>
      <c r="K48" t="s">
        <v>60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28</v>
      </c>
      <c r="R48">
        <f t="shared" si="3"/>
        <v>104</v>
      </c>
      <c r="S48">
        <f t="shared" si="4"/>
        <v>194.44</v>
      </c>
      <c r="T48" t="str">
        <f t="shared" si="5"/>
        <v>19-Aug-1939</v>
      </c>
      <c r="U48">
        <f t="shared" si="6"/>
        <v>1939</v>
      </c>
      <c r="V48">
        <f t="shared" si="7"/>
        <v>8</v>
      </c>
      <c r="W48" t="str">
        <f t="shared" si="8"/>
        <v>film &amp; video</v>
      </c>
    </row>
    <row r="49" spans="1:23" ht="60.75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25</v>
      </c>
      <c r="G49">
        <f t="shared" si="0"/>
        <v>1</v>
      </c>
      <c r="H49">
        <f t="shared" si="1"/>
        <v>0</v>
      </c>
      <c r="I49" t="b">
        <f t="shared" si="2"/>
        <v>0</v>
      </c>
      <c r="J49" t="s">
        <v>26</v>
      </c>
      <c r="K49" t="s">
        <v>27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28</v>
      </c>
      <c r="R49">
        <f t="shared" si="3"/>
        <v>108</v>
      </c>
      <c r="S49">
        <f t="shared" si="4"/>
        <v>76.87</v>
      </c>
      <c r="T49" t="str">
        <f t="shared" si="5"/>
        <v>15-Sep-1938</v>
      </c>
      <c r="U49">
        <f t="shared" si="6"/>
        <v>1938</v>
      </c>
      <c r="V49">
        <f t="shared" si="7"/>
        <v>9</v>
      </c>
      <c r="W49" t="str">
        <f t="shared" si="8"/>
        <v>film &amp; video</v>
      </c>
    </row>
    <row r="50" spans="1:23" ht="45.75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25</v>
      </c>
      <c r="G50">
        <f t="shared" si="0"/>
        <v>1</v>
      </c>
      <c r="H50">
        <f t="shared" si="1"/>
        <v>0</v>
      </c>
      <c r="I50" t="b">
        <f t="shared" si="2"/>
        <v>0</v>
      </c>
      <c r="J50" t="s">
        <v>33</v>
      </c>
      <c r="K50" t="s">
        <v>34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28</v>
      </c>
      <c r="R50">
        <f t="shared" si="3"/>
        <v>108</v>
      </c>
      <c r="S50">
        <f t="shared" si="4"/>
        <v>56.82</v>
      </c>
      <c r="T50" t="str">
        <f t="shared" si="5"/>
        <v>11-Dec-1938</v>
      </c>
      <c r="U50">
        <f t="shared" si="6"/>
        <v>1938</v>
      </c>
      <c r="V50">
        <f t="shared" si="7"/>
        <v>12</v>
      </c>
      <c r="W50" t="str">
        <f t="shared" si="8"/>
        <v>film &amp; video</v>
      </c>
    </row>
    <row r="51" spans="1:23" ht="30.75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25</v>
      </c>
      <c r="G51">
        <f t="shared" si="0"/>
        <v>1</v>
      </c>
      <c r="H51">
        <f t="shared" si="1"/>
        <v>0</v>
      </c>
      <c r="I51" t="b">
        <f t="shared" si="2"/>
        <v>0</v>
      </c>
      <c r="J51" t="s">
        <v>26</v>
      </c>
      <c r="K51" t="s">
        <v>27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28</v>
      </c>
      <c r="R51">
        <f t="shared" si="3"/>
        <v>100</v>
      </c>
      <c r="S51">
        <f t="shared" si="4"/>
        <v>137.93</v>
      </c>
      <c r="T51" t="str">
        <f t="shared" si="5"/>
        <v>04-Jul-1939</v>
      </c>
      <c r="U51">
        <f t="shared" si="6"/>
        <v>1939</v>
      </c>
      <c r="V51">
        <f t="shared" si="7"/>
        <v>7</v>
      </c>
      <c r="W51" t="str">
        <f t="shared" si="8"/>
        <v>film &amp; video</v>
      </c>
    </row>
    <row r="52" spans="1:23" ht="45.75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25</v>
      </c>
      <c r="G52">
        <f t="shared" si="0"/>
        <v>1</v>
      </c>
      <c r="H52">
        <f t="shared" si="1"/>
        <v>0</v>
      </c>
      <c r="I52" t="b">
        <f t="shared" si="2"/>
        <v>0</v>
      </c>
      <c r="J52" t="s">
        <v>33</v>
      </c>
      <c r="K52" t="s">
        <v>34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28</v>
      </c>
      <c r="R52">
        <f t="shared" si="3"/>
        <v>100</v>
      </c>
      <c r="S52">
        <f t="shared" si="4"/>
        <v>27.27</v>
      </c>
      <c r="T52" t="str">
        <f t="shared" si="5"/>
        <v>08-Nov-1938</v>
      </c>
      <c r="U52">
        <f t="shared" si="6"/>
        <v>1938</v>
      </c>
      <c r="V52">
        <f t="shared" si="7"/>
        <v>11</v>
      </c>
      <c r="W52" t="str">
        <f t="shared" si="8"/>
        <v>film &amp; video</v>
      </c>
    </row>
    <row r="53" spans="1:23" ht="45.75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25</v>
      </c>
      <c r="G53">
        <f t="shared" si="0"/>
        <v>1</v>
      </c>
      <c r="H53">
        <f t="shared" si="1"/>
        <v>0</v>
      </c>
      <c r="I53" t="b">
        <f t="shared" si="2"/>
        <v>0</v>
      </c>
      <c r="J53" t="s">
        <v>26</v>
      </c>
      <c r="K53" t="s">
        <v>27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28</v>
      </c>
      <c r="R53">
        <f t="shared" si="3"/>
        <v>128</v>
      </c>
      <c r="S53">
        <f t="shared" si="4"/>
        <v>118.34</v>
      </c>
      <c r="T53" t="str">
        <f t="shared" si="5"/>
        <v>01-May-1939</v>
      </c>
      <c r="U53">
        <f t="shared" si="6"/>
        <v>1939</v>
      </c>
      <c r="V53">
        <f t="shared" si="7"/>
        <v>5</v>
      </c>
      <c r="W53" t="str">
        <f t="shared" si="8"/>
        <v>film &amp; video</v>
      </c>
    </row>
    <row r="54" spans="1:23" ht="45.75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25</v>
      </c>
      <c r="G54">
        <f t="shared" si="0"/>
        <v>1</v>
      </c>
      <c r="H54">
        <f t="shared" si="1"/>
        <v>0</v>
      </c>
      <c r="I54" t="b">
        <f t="shared" si="2"/>
        <v>0</v>
      </c>
      <c r="J54" t="s">
        <v>26</v>
      </c>
      <c r="K54" t="s">
        <v>27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28</v>
      </c>
      <c r="R54">
        <f t="shared" si="3"/>
        <v>116</v>
      </c>
      <c r="S54">
        <f t="shared" si="4"/>
        <v>223.48</v>
      </c>
      <c r="T54" t="str">
        <f t="shared" si="5"/>
        <v>30-May-1938</v>
      </c>
      <c r="U54">
        <f t="shared" si="6"/>
        <v>1938</v>
      </c>
      <c r="V54">
        <f t="shared" si="7"/>
        <v>5</v>
      </c>
      <c r="W54" t="str">
        <f t="shared" si="8"/>
        <v>film &amp; video</v>
      </c>
    </row>
    <row r="55" spans="1:23" ht="30.75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25</v>
      </c>
      <c r="G55">
        <f t="shared" si="0"/>
        <v>1</v>
      </c>
      <c r="H55">
        <f t="shared" si="1"/>
        <v>0</v>
      </c>
      <c r="I55" t="b">
        <f t="shared" si="2"/>
        <v>0</v>
      </c>
      <c r="J55" t="s">
        <v>26</v>
      </c>
      <c r="K55" t="s">
        <v>27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28</v>
      </c>
      <c r="R55">
        <f t="shared" si="3"/>
        <v>110</v>
      </c>
      <c r="S55">
        <f t="shared" si="4"/>
        <v>28.11</v>
      </c>
      <c r="T55" t="str">
        <f t="shared" si="5"/>
        <v>15-Mar-1938</v>
      </c>
      <c r="U55">
        <f t="shared" si="6"/>
        <v>1938</v>
      </c>
      <c r="V55">
        <f t="shared" si="7"/>
        <v>3</v>
      </c>
      <c r="W55" t="str">
        <f t="shared" si="8"/>
        <v>film &amp; video</v>
      </c>
    </row>
    <row r="56" spans="1:23" ht="60.75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25</v>
      </c>
      <c r="G56">
        <f t="shared" si="0"/>
        <v>1</v>
      </c>
      <c r="H56">
        <f t="shared" si="1"/>
        <v>0</v>
      </c>
      <c r="I56" t="b">
        <f t="shared" si="2"/>
        <v>0</v>
      </c>
      <c r="J56" t="s">
        <v>26</v>
      </c>
      <c r="K56" t="s">
        <v>27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28</v>
      </c>
      <c r="R56">
        <f t="shared" si="3"/>
        <v>101</v>
      </c>
      <c r="S56">
        <f t="shared" si="4"/>
        <v>194.23</v>
      </c>
      <c r="T56" t="str">
        <f t="shared" si="5"/>
        <v>27-Aug-1939</v>
      </c>
      <c r="U56">
        <f t="shared" si="6"/>
        <v>1939</v>
      </c>
      <c r="V56">
        <f t="shared" si="7"/>
        <v>8</v>
      </c>
      <c r="W56" t="str">
        <f t="shared" si="8"/>
        <v>film &amp; video</v>
      </c>
    </row>
    <row r="57" spans="1:23" ht="45.75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25</v>
      </c>
      <c r="G57">
        <f t="shared" si="0"/>
        <v>1</v>
      </c>
      <c r="H57">
        <f t="shared" si="1"/>
        <v>0</v>
      </c>
      <c r="I57" t="b">
        <f t="shared" si="2"/>
        <v>0</v>
      </c>
      <c r="J57" t="s">
        <v>26</v>
      </c>
      <c r="K57" t="s">
        <v>27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28</v>
      </c>
      <c r="R57">
        <f t="shared" si="3"/>
        <v>129</v>
      </c>
      <c r="S57">
        <f t="shared" si="4"/>
        <v>128.94999999999999</v>
      </c>
      <c r="T57" t="str">
        <f t="shared" si="5"/>
        <v>15-Jan-1940</v>
      </c>
      <c r="U57">
        <f t="shared" si="6"/>
        <v>1940</v>
      </c>
      <c r="V57">
        <f t="shared" si="7"/>
        <v>1</v>
      </c>
      <c r="W57" t="str">
        <f t="shared" si="8"/>
        <v>film &amp; video</v>
      </c>
    </row>
    <row r="58" spans="1:23" ht="30.75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25</v>
      </c>
      <c r="G58">
        <f t="shared" si="0"/>
        <v>1</v>
      </c>
      <c r="H58">
        <f t="shared" si="1"/>
        <v>0</v>
      </c>
      <c r="I58" t="b">
        <f t="shared" si="2"/>
        <v>0</v>
      </c>
      <c r="J58" t="s">
        <v>33</v>
      </c>
      <c r="K58" t="s">
        <v>34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28</v>
      </c>
      <c r="R58">
        <f t="shared" si="3"/>
        <v>107</v>
      </c>
      <c r="S58">
        <f t="shared" si="4"/>
        <v>49.32</v>
      </c>
      <c r="T58" t="str">
        <f t="shared" si="5"/>
        <v>21-Mar-1939</v>
      </c>
      <c r="U58">
        <f t="shared" si="6"/>
        <v>1939</v>
      </c>
      <c r="V58">
        <f t="shared" si="7"/>
        <v>3</v>
      </c>
      <c r="W58" t="str">
        <f t="shared" si="8"/>
        <v>film &amp; video</v>
      </c>
    </row>
    <row r="59" spans="1:23" ht="45.75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25</v>
      </c>
      <c r="G59">
        <f t="shared" si="0"/>
        <v>1</v>
      </c>
      <c r="H59">
        <f t="shared" si="1"/>
        <v>0</v>
      </c>
      <c r="I59" t="b">
        <f t="shared" si="2"/>
        <v>0</v>
      </c>
      <c r="J59" t="s">
        <v>26</v>
      </c>
      <c r="K59" t="s">
        <v>27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28</v>
      </c>
      <c r="R59">
        <f t="shared" si="3"/>
        <v>102</v>
      </c>
      <c r="S59">
        <f t="shared" si="4"/>
        <v>221.52</v>
      </c>
      <c r="T59" t="str">
        <f t="shared" si="5"/>
        <v>28-Jan-1939</v>
      </c>
      <c r="U59">
        <f t="shared" si="6"/>
        <v>1939</v>
      </c>
      <c r="V59">
        <f t="shared" si="7"/>
        <v>1</v>
      </c>
      <c r="W59" t="str">
        <f t="shared" si="8"/>
        <v>film &amp; video</v>
      </c>
    </row>
    <row r="60" spans="1:23" ht="45.75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25</v>
      </c>
      <c r="G60">
        <f t="shared" si="0"/>
        <v>1</v>
      </c>
      <c r="H60">
        <f t="shared" si="1"/>
        <v>0</v>
      </c>
      <c r="I60" t="b">
        <f t="shared" si="2"/>
        <v>0</v>
      </c>
      <c r="J60" t="s">
        <v>26</v>
      </c>
      <c r="K60" t="s">
        <v>27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28</v>
      </c>
      <c r="R60">
        <f t="shared" si="3"/>
        <v>103</v>
      </c>
      <c r="S60">
        <f t="shared" si="4"/>
        <v>137.21</v>
      </c>
      <c r="T60" t="str">
        <f t="shared" si="5"/>
        <v>15-Sep-1938</v>
      </c>
      <c r="U60">
        <f t="shared" si="6"/>
        <v>1938</v>
      </c>
      <c r="V60">
        <f t="shared" si="7"/>
        <v>9</v>
      </c>
      <c r="W60" t="str">
        <f t="shared" si="8"/>
        <v>film &amp; video</v>
      </c>
    </row>
    <row r="61" spans="1:23" ht="45.75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25</v>
      </c>
      <c r="G61">
        <f t="shared" si="0"/>
        <v>1</v>
      </c>
      <c r="H61">
        <f t="shared" si="1"/>
        <v>0</v>
      </c>
      <c r="I61" t="b">
        <f t="shared" si="2"/>
        <v>0</v>
      </c>
      <c r="J61" t="s">
        <v>26</v>
      </c>
      <c r="K61" t="s">
        <v>27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28</v>
      </c>
      <c r="R61">
        <f t="shared" si="3"/>
        <v>100</v>
      </c>
      <c r="S61">
        <f t="shared" si="4"/>
        <v>606.82000000000005</v>
      </c>
      <c r="T61" t="str">
        <f t="shared" si="5"/>
        <v>30-May-1939</v>
      </c>
      <c r="U61">
        <f t="shared" si="6"/>
        <v>1939</v>
      </c>
      <c r="V61">
        <f t="shared" si="7"/>
        <v>5</v>
      </c>
      <c r="W61" t="str">
        <f t="shared" si="8"/>
        <v>film &amp; video</v>
      </c>
    </row>
    <row r="62" spans="1:23" ht="45.75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25</v>
      </c>
      <c r="G62">
        <f t="shared" si="0"/>
        <v>1</v>
      </c>
      <c r="H62">
        <f t="shared" si="1"/>
        <v>0</v>
      </c>
      <c r="I62" t="b">
        <f t="shared" si="2"/>
        <v>0</v>
      </c>
      <c r="J62" t="s">
        <v>33</v>
      </c>
      <c r="K62" t="s">
        <v>34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157</v>
      </c>
      <c r="R62">
        <f t="shared" si="3"/>
        <v>103</v>
      </c>
      <c r="S62">
        <f t="shared" si="4"/>
        <v>43.04</v>
      </c>
      <c r="T62" t="str">
        <f t="shared" si="5"/>
        <v>27-Feb-1938</v>
      </c>
      <c r="U62">
        <f t="shared" si="6"/>
        <v>1938</v>
      </c>
      <c r="V62">
        <f t="shared" si="7"/>
        <v>2</v>
      </c>
      <c r="W62" t="str">
        <f t="shared" si="8"/>
        <v>film &amp; video</v>
      </c>
    </row>
    <row r="63" spans="1:23" ht="45.75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25</v>
      </c>
      <c r="G63">
        <f t="shared" si="0"/>
        <v>1</v>
      </c>
      <c r="H63">
        <f t="shared" si="1"/>
        <v>0</v>
      </c>
      <c r="I63" t="b">
        <f t="shared" si="2"/>
        <v>0</v>
      </c>
      <c r="J63" t="s">
        <v>26</v>
      </c>
      <c r="K63" t="s">
        <v>27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157</v>
      </c>
      <c r="R63">
        <f t="shared" si="3"/>
        <v>148</v>
      </c>
      <c r="S63">
        <f t="shared" si="4"/>
        <v>322.39</v>
      </c>
      <c r="T63" t="str">
        <f t="shared" si="5"/>
        <v>20-Jun-1937</v>
      </c>
      <c r="U63">
        <f t="shared" si="6"/>
        <v>1937</v>
      </c>
      <c r="V63">
        <f t="shared" si="7"/>
        <v>6</v>
      </c>
      <c r="W63" t="str">
        <f t="shared" si="8"/>
        <v>film &amp; video</v>
      </c>
    </row>
    <row r="64" spans="1:23" ht="60.75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25</v>
      </c>
      <c r="G64">
        <f t="shared" si="0"/>
        <v>1</v>
      </c>
      <c r="H64">
        <f t="shared" si="1"/>
        <v>0</v>
      </c>
      <c r="I64" t="b">
        <f t="shared" si="2"/>
        <v>0</v>
      </c>
      <c r="J64" t="s">
        <v>26</v>
      </c>
      <c r="K64" t="s">
        <v>27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157</v>
      </c>
      <c r="R64">
        <f t="shared" si="3"/>
        <v>155</v>
      </c>
      <c r="S64">
        <f t="shared" si="4"/>
        <v>96.71</v>
      </c>
      <c r="T64" t="str">
        <f t="shared" si="5"/>
        <v>27-Mar-1937</v>
      </c>
      <c r="U64">
        <f t="shared" si="6"/>
        <v>1937</v>
      </c>
      <c r="V64">
        <f t="shared" si="7"/>
        <v>3</v>
      </c>
      <c r="W64" t="str">
        <f t="shared" si="8"/>
        <v>film &amp; video</v>
      </c>
    </row>
    <row r="65" spans="1:23" ht="45.75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25</v>
      </c>
      <c r="G65">
        <f t="shared" si="0"/>
        <v>1</v>
      </c>
      <c r="H65">
        <f t="shared" si="1"/>
        <v>0</v>
      </c>
      <c r="I65" t="b">
        <f t="shared" si="2"/>
        <v>0</v>
      </c>
      <c r="J65" t="s">
        <v>26</v>
      </c>
      <c r="K65" t="s">
        <v>27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157</v>
      </c>
      <c r="R65">
        <f t="shared" si="3"/>
        <v>114</v>
      </c>
      <c r="S65">
        <f t="shared" si="4"/>
        <v>35.47</v>
      </c>
      <c r="T65" t="str">
        <f t="shared" si="5"/>
        <v>12-Dec-1937</v>
      </c>
      <c r="U65">
        <f t="shared" si="6"/>
        <v>1937</v>
      </c>
      <c r="V65">
        <f t="shared" si="7"/>
        <v>12</v>
      </c>
      <c r="W65" t="str">
        <f t="shared" si="8"/>
        <v>film &amp; video</v>
      </c>
    </row>
    <row r="66" spans="1:23" ht="60.75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25</v>
      </c>
      <c r="G66">
        <f t="shared" si="0"/>
        <v>1</v>
      </c>
      <c r="H66">
        <f t="shared" si="1"/>
        <v>0</v>
      </c>
      <c r="I66" t="b">
        <f t="shared" si="2"/>
        <v>0</v>
      </c>
      <c r="J66" t="s">
        <v>26</v>
      </c>
      <c r="K66" t="s">
        <v>27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157</v>
      </c>
      <c r="R66">
        <f t="shared" si="3"/>
        <v>173</v>
      </c>
      <c r="S66">
        <f t="shared" si="4"/>
        <v>86.67</v>
      </c>
      <c r="T66" t="str">
        <f t="shared" si="5"/>
        <v>10-Jul-1937</v>
      </c>
      <c r="U66">
        <f t="shared" si="6"/>
        <v>1937</v>
      </c>
      <c r="V66">
        <f t="shared" si="7"/>
        <v>7</v>
      </c>
      <c r="W66" t="str">
        <f t="shared" si="8"/>
        <v>film &amp; video</v>
      </c>
    </row>
    <row r="67" spans="1:23" ht="45.75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25</v>
      </c>
      <c r="G67">
        <f t="shared" ref="G67:G130" si="9">IF(F67="successful",1,0)</f>
        <v>1</v>
      </c>
      <c r="H67">
        <f t="shared" ref="H67:H130" si="10">IF(F67="failed",1,0)</f>
        <v>0</v>
      </c>
      <c r="I67" t="b">
        <f t="shared" ref="I67:I130" si="11">IF(F67="canceled",1)</f>
        <v>0</v>
      </c>
      <c r="J67" t="s">
        <v>168</v>
      </c>
      <c r="K67" t="s">
        <v>169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157</v>
      </c>
      <c r="R67">
        <f t="shared" ref="R67:R130" si="12">ROUND(E67/D67*100,0)</f>
        <v>108</v>
      </c>
      <c r="S67">
        <f t="shared" ref="S67:S130" si="13">ROUND(E67/O67,2)</f>
        <v>132.05000000000001</v>
      </c>
      <c r="T67" t="str">
        <f t="shared" ref="T67:T130" si="14">TEXT(LEFT(M67,5),"dd-mmm-yyyy")</f>
        <v>23-Jun-1938</v>
      </c>
      <c r="U67">
        <f t="shared" ref="U67:U130" si="15">YEAR(T67)</f>
        <v>1938</v>
      </c>
      <c r="V67">
        <f t="shared" ref="V67:V130" si="16">MONTH(T67)</f>
        <v>6</v>
      </c>
      <c r="W67" t="str">
        <f t="shared" ref="W67:W130" si="17">LEFT(Q67,FIND("/",Q67,1)-1)</f>
        <v>film &amp; video</v>
      </c>
    </row>
    <row r="68" spans="1:23" ht="30.75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25</v>
      </c>
      <c r="G68">
        <f t="shared" si="9"/>
        <v>1</v>
      </c>
      <c r="H68">
        <f t="shared" si="10"/>
        <v>0</v>
      </c>
      <c r="I68" t="b">
        <f t="shared" si="11"/>
        <v>0</v>
      </c>
      <c r="J68" t="s">
        <v>26</v>
      </c>
      <c r="K68" t="s">
        <v>27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157</v>
      </c>
      <c r="R68">
        <f t="shared" si="12"/>
        <v>119</v>
      </c>
      <c r="S68">
        <f t="shared" si="13"/>
        <v>91.23</v>
      </c>
      <c r="T68" t="str">
        <f t="shared" si="14"/>
        <v>21-Feb-1940</v>
      </c>
      <c r="U68">
        <f t="shared" si="15"/>
        <v>1940</v>
      </c>
      <c r="V68">
        <f t="shared" si="16"/>
        <v>2</v>
      </c>
      <c r="W68" t="str">
        <f t="shared" si="17"/>
        <v>film &amp; video</v>
      </c>
    </row>
    <row r="69" spans="1:23" ht="45.75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25</v>
      </c>
      <c r="G69">
        <f t="shared" si="9"/>
        <v>1</v>
      </c>
      <c r="H69">
        <f t="shared" si="10"/>
        <v>0</v>
      </c>
      <c r="I69" t="b">
        <f t="shared" si="11"/>
        <v>0</v>
      </c>
      <c r="J69" t="s">
        <v>26</v>
      </c>
      <c r="K69" t="s">
        <v>27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157</v>
      </c>
      <c r="R69">
        <f t="shared" si="12"/>
        <v>116</v>
      </c>
      <c r="S69">
        <f t="shared" si="13"/>
        <v>116.25</v>
      </c>
      <c r="T69" t="str">
        <f t="shared" si="14"/>
        <v>04-Sep-1936</v>
      </c>
      <c r="U69">
        <f t="shared" si="15"/>
        <v>1936</v>
      </c>
      <c r="V69">
        <f t="shared" si="16"/>
        <v>9</v>
      </c>
      <c r="W69" t="str">
        <f t="shared" si="17"/>
        <v>film &amp; video</v>
      </c>
    </row>
    <row r="70" spans="1:23" ht="60.75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25</v>
      </c>
      <c r="G70">
        <f t="shared" si="9"/>
        <v>1</v>
      </c>
      <c r="H70">
        <f t="shared" si="10"/>
        <v>0</v>
      </c>
      <c r="I70" t="b">
        <f t="shared" si="11"/>
        <v>0</v>
      </c>
      <c r="J70" t="s">
        <v>33</v>
      </c>
      <c r="K70" t="s">
        <v>34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157</v>
      </c>
      <c r="R70">
        <f t="shared" si="12"/>
        <v>127</v>
      </c>
      <c r="S70">
        <f t="shared" si="13"/>
        <v>21.19</v>
      </c>
      <c r="T70" t="str">
        <f t="shared" si="14"/>
        <v>25-Jan-1938</v>
      </c>
      <c r="U70">
        <f t="shared" si="15"/>
        <v>1938</v>
      </c>
      <c r="V70">
        <f t="shared" si="16"/>
        <v>1</v>
      </c>
      <c r="W70" t="str">
        <f t="shared" si="17"/>
        <v>film &amp; video</v>
      </c>
    </row>
    <row r="71" spans="1:23" ht="60.75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25</v>
      </c>
      <c r="G71">
        <f t="shared" si="9"/>
        <v>1</v>
      </c>
      <c r="H71">
        <f t="shared" si="10"/>
        <v>0</v>
      </c>
      <c r="I71" t="b">
        <f t="shared" si="11"/>
        <v>0</v>
      </c>
      <c r="J71" t="s">
        <v>26</v>
      </c>
      <c r="K71" t="s">
        <v>27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157</v>
      </c>
      <c r="R71">
        <f t="shared" si="12"/>
        <v>111</v>
      </c>
      <c r="S71">
        <f t="shared" si="13"/>
        <v>62.33</v>
      </c>
      <c r="T71" t="str">
        <f t="shared" si="14"/>
        <v>29-Dec-1935</v>
      </c>
      <c r="U71">
        <f t="shared" si="15"/>
        <v>1935</v>
      </c>
      <c r="V71">
        <f t="shared" si="16"/>
        <v>12</v>
      </c>
      <c r="W71" t="str">
        <f t="shared" si="17"/>
        <v>film &amp; video</v>
      </c>
    </row>
    <row r="72" spans="1:23" ht="60.75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25</v>
      </c>
      <c r="G72">
        <f t="shared" si="9"/>
        <v>1</v>
      </c>
      <c r="H72">
        <f t="shared" si="10"/>
        <v>0</v>
      </c>
      <c r="I72" t="b">
        <f t="shared" si="11"/>
        <v>0</v>
      </c>
      <c r="J72" t="s">
        <v>26</v>
      </c>
      <c r="K72" t="s">
        <v>27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157</v>
      </c>
      <c r="R72">
        <f t="shared" si="12"/>
        <v>127</v>
      </c>
      <c r="S72">
        <f t="shared" si="13"/>
        <v>37.409999999999997</v>
      </c>
      <c r="T72" t="str">
        <f t="shared" si="14"/>
        <v>11-Nov-1935</v>
      </c>
      <c r="U72">
        <f t="shared" si="15"/>
        <v>1935</v>
      </c>
      <c r="V72">
        <f t="shared" si="16"/>
        <v>11</v>
      </c>
      <c r="W72" t="str">
        <f t="shared" si="17"/>
        <v>film &amp; video</v>
      </c>
    </row>
    <row r="73" spans="1:23" ht="45.75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25</v>
      </c>
      <c r="G73">
        <f t="shared" si="9"/>
        <v>1</v>
      </c>
      <c r="H73">
        <f t="shared" si="10"/>
        <v>0</v>
      </c>
      <c r="I73" t="b">
        <f t="shared" si="11"/>
        <v>0</v>
      </c>
      <c r="J73" t="s">
        <v>26</v>
      </c>
      <c r="K73" t="s">
        <v>27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157</v>
      </c>
      <c r="R73">
        <f t="shared" si="12"/>
        <v>124</v>
      </c>
      <c r="S73">
        <f t="shared" si="13"/>
        <v>69.72</v>
      </c>
      <c r="T73" t="str">
        <f t="shared" si="14"/>
        <v>29-Jun-1936</v>
      </c>
      <c r="U73">
        <f t="shared" si="15"/>
        <v>1936</v>
      </c>
      <c r="V73">
        <f t="shared" si="16"/>
        <v>6</v>
      </c>
      <c r="W73" t="str">
        <f t="shared" si="17"/>
        <v>film &amp; video</v>
      </c>
    </row>
    <row r="74" spans="1:23" ht="60.75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25</v>
      </c>
      <c r="G74">
        <f t="shared" si="9"/>
        <v>1</v>
      </c>
      <c r="H74">
        <f t="shared" si="10"/>
        <v>0</v>
      </c>
      <c r="I74" t="b">
        <f t="shared" si="11"/>
        <v>0</v>
      </c>
      <c r="J74" t="s">
        <v>26</v>
      </c>
      <c r="K74" t="s">
        <v>27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157</v>
      </c>
      <c r="R74">
        <f t="shared" si="12"/>
        <v>108</v>
      </c>
      <c r="S74">
        <f t="shared" si="13"/>
        <v>58.17</v>
      </c>
      <c r="T74" t="str">
        <f t="shared" si="14"/>
        <v>28-Dec-1936</v>
      </c>
      <c r="U74">
        <f t="shared" si="15"/>
        <v>1936</v>
      </c>
      <c r="V74">
        <f t="shared" si="16"/>
        <v>12</v>
      </c>
      <c r="W74" t="str">
        <f t="shared" si="17"/>
        <v>film &amp; video</v>
      </c>
    </row>
    <row r="75" spans="1:23" ht="60.75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25</v>
      </c>
      <c r="G75">
        <f t="shared" si="9"/>
        <v>1</v>
      </c>
      <c r="H75">
        <f t="shared" si="10"/>
        <v>0</v>
      </c>
      <c r="I75" t="b">
        <f t="shared" si="11"/>
        <v>0</v>
      </c>
      <c r="J75" t="s">
        <v>26</v>
      </c>
      <c r="K75" t="s">
        <v>27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157</v>
      </c>
      <c r="R75">
        <f t="shared" si="12"/>
        <v>100</v>
      </c>
      <c r="S75">
        <f t="shared" si="13"/>
        <v>50</v>
      </c>
      <c r="T75" t="str">
        <f t="shared" si="14"/>
        <v>11-Jul-1935</v>
      </c>
      <c r="U75">
        <f t="shared" si="15"/>
        <v>1935</v>
      </c>
      <c r="V75">
        <f t="shared" si="16"/>
        <v>7</v>
      </c>
      <c r="W75" t="str">
        <f t="shared" si="17"/>
        <v>film &amp; video</v>
      </c>
    </row>
    <row r="76" spans="1:23" ht="45.75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25</v>
      </c>
      <c r="G76">
        <f t="shared" si="9"/>
        <v>1</v>
      </c>
      <c r="H76">
        <f t="shared" si="10"/>
        <v>0</v>
      </c>
      <c r="I76" t="b">
        <f t="shared" si="11"/>
        <v>0</v>
      </c>
      <c r="J76" t="s">
        <v>188</v>
      </c>
      <c r="K76" t="s">
        <v>64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157</v>
      </c>
      <c r="R76">
        <f t="shared" si="12"/>
        <v>113</v>
      </c>
      <c r="S76">
        <f t="shared" si="13"/>
        <v>19.47</v>
      </c>
      <c r="T76" t="str">
        <f t="shared" si="14"/>
        <v>19-Sep-1939</v>
      </c>
      <c r="U76">
        <f t="shared" si="15"/>
        <v>1939</v>
      </c>
      <c r="V76">
        <f t="shared" si="16"/>
        <v>9</v>
      </c>
      <c r="W76" t="str">
        <f t="shared" si="17"/>
        <v>film &amp; video</v>
      </c>
    </row>
    <row r="77" spans="1:23" ht="45.75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25</v>
      </c>
      <c r="G77">
        <f t="shared" si="9"/>
        <v>1</v>
      </c>
      <c r="H77">
        <f t="shared" si="10"/>
        <v>0</v>
      </c>
      <c r="I77" t="b">
        <f t="shared" si="11"/>
        <v>0</v>
      </c>
      <c r="J77" t="s">
        <v>26</v>
      </c>
      <c r="K77" t="s">
        <v>27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157</v>
      </c>
      <c r="R77">
        <f t="shared" si="12"/>
        <v>115</v>
      </c>
      <c r="S77">
        <f t="shared" si="13"/>
        <v>85.96</v>
      </c>
      <c r="T77" t="str">
        <f t="shared" si="14"/>
        <v>06-May-1937</v>
      </c>
      <c r="U77">
        <f t="shared" si="15"/>
        <v>1937</v>
      </c>
      <c r="V77">
        <f t="shared" si="16"/>
        <v>5</v>
      </c>
      <c r="W77" t="str">
        <f t="shared" si="17"/>
        <v>film &amp; video</v>
      </c>
    </row>
    <row r="78" spans="1:23" ht="45.75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25</v>
      </c>
      <c r="G78">
        <f t="shared" si="9"/>
        <v>1</v>
      </c>
      <c r="H78">
        <f t="shared" si="10"/>
        <v>0</v>
      </c>
      <c r="I78" t="b">
        <f t="shared" si="11"/>
        <v>0</v>
      </c>
      <c r="J78" t="s">
        <v>26</v>
      </c>
      <c r="K78" t="s">
        <v>27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157</v>
      </c>
      <c r="R78">
        <f t="shared" si="12"/>
        <v>153</v>
      </c>
      <c r="S78">
        <f t="shared" si="13"/>
        <v>30.67</v>
      </c>
      <c r="T78" t="str">
        <f t="shared" si="14"/>
        <v>18-Feb-1936</v>
      </c>
      <c r="U78">
        <f t="shared" si="15"/>
        <v>1936</v>
      </c>
      <c r="V78">
        <f t="shared" si="16"/>
        <v>2</v>
      </c>
      <c r="W78" t="str">
        <f t="shared" si="17"/>
        <v>film &amp; video</v>
      </c>
    </row>
    <row r="79" spans="1:23" ht="45.75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25</v>
      </c>
      <c r="G79">
        <f t="shared" si="9"/>
        <v>1</v>
      </c>
      <c r="H79">
        <f t="shared" si="10"/>
        <v>0</v>
      </c>
      <c r="I79" t="b">
        <f t="shared" si="11"/>
        <v>0</v>
      </c>
      <c r="J79" t="s">
        <v>26</v>
      </c>
      <c r="K79" t="s">
        <v>27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157</v>
      </c>
      <c r="R79">
        <f t="shared" si="12"/>
        <v>393</v>
      </c>
      <c r="S79">
        <f t="shared" si="13"/>
        <v>60.38</v>
      </c>
      <c r="T79" t="str">
        <f t="shared" si="14"/>
        <v>28-Jun-1936</v>
      </c>
      <c r="U79">
        <f t="shared" si="15"/>
        <v>1936</v>
      </c>
      <c r="V79">
        <f t="shared" si="16"/>
        <v>6</v>
      </c>
      <c r="W79" t="str">
        <f t="shared" si="17"/>
        <v>film &amp; video</v>
      </c>
    </row>
    <row r="80" spans="1:23" ht="106.5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25</v>
      </c>
      <c r="G80">
        <f t="shared" si="9"/>
        <v>1</v>
      </c>
      <c r="H80">
        <f t="shared" si="10"/>
        <v>0</v>
      </c>
      <c r="I80" t="b">
        <f t="shared" si="11"/>
        <v>0</v>
      </c>
      <c r="J80" t="s">
        <v>188</v>
      </c>
      <c r="K80" t="s">
        <v>64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157</v>
      </c>
      <c r="R80">
        <f t="shared" si="12"/>
        <v>2702</v>
      </c>
      <c r="S80">
        <f t="shared" si="13"/>
        <v>38.6</v>
      </c>
      <c r="T80" t="str">
        <f t="shared" si="14"/>
        <v>17-Apr-1940</v>
      </c>
      <c r="U80">
        <f t="shared" si="15"/>
        <v>1940</v>
      </c>
      <c r="V80">
        <f t="shared" si="16"/>
        <v>4</v>
      </c>
      <c r="W80" t="str">
        <f t="shared" si="17"/>
        <v>film &amp; video</v>
      </c>
    </row>
    <row r="81" spans="1:23" ht="45.75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25</v>
      </c>
      <c r="G81">
        <f t="shared" si="9"/>
        <v>1</v>
      </c>
      <c r="H81">
        <f t="shared" si="10"/>
        <v>0</v>
      </c>
      <c r="I81" t="b">
        <f t="shared" si="11"/>
        <v>0</v>
      </c>
      <c r="J81" t="s">
        <v>33</v>
      </c>
      <c r="K81" t="s">
        <v>34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157</v>
      </c>
      <c r="R81">
        <f t="shared" si="12"/>
        <v>127</v>
      </c>
      <c r="S81">
        <f t="shared" si="13"/>
        <v>40.270000000000003</v>
      </c>
      <c r="T81" t="str">
        <f t="shared" si="14"/>
        <v>19-Mar-1938</v>
      </c>
      <c r="U81">
        <f t="shared" si="15"/>
        <v>1938</v>
      </c>
      <c r="V81">
        <f t="shared" si="16"/>
        <v>3</v>
      </c>
      <c r="W81" t="str">
        <f t="shared" si="17"/>
        <v>film &amp; video</v>
      </c>
    </row>
    <row r="82" spans="1:23" ht="45.75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25</v>
      </c>
      <c r="G82">
        <f t="shared" si="9"/>
        <v>1</v>
      </c>
      <c r="H82">
        <f t="shared" si="10"/>
        <v>0</v>
      </c>
      <c r="I82" t="b">
        <f t="shared" si="11"/>
        <v>0</v>
      </c>
      <c r="J82" t="s">
        <v>26</v>
      </c>
      <c r="K82" t="s">
        <v>27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157</v>
      </c>
      <c r="R82">
        <f t="shared" si="12"/>
        <v>107</v>
      </c>
      <c r="S82">
        <f t="shared" si="13"/>
        <v>273.83</v>
      </c>
      <c r="T82" t="str">
        <f t="shared" si="14"/>
        <v>17-Nov-1937</v>
      </c>
      <c r="U82">
        <f t="shared" si="15"/>
        <v>1937</v>
      </c>
      <c r="V82">
        <f t="shared" si="16"/>
        <v>11</v>
      </c>
      <c r="W82" t="str">
        <f t="shared" si="17"/>
        <v>film &amp; video</v>
      </c>
    </row>
    <row r="83" spans="1:23" ht="45.75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25</v>
      </c>
      <c r="G83">
        <f t="shared" si="9"/>
        <v>1</v>
      </c>
      <c r="H83">
        <f t="shared" si="10"/>
        <v>0</v>
      </c>
      <c r="I83" t="b">
        <f t="shared" si="11"/>
        <v>0</v>
      </c>
      <c r="J83" t="s">
        <v>26</v>
      </c>
      <c r="K83" t="s">
        <v>27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157</v>
      </c>
      <c r="R83">
        <f t="shared" si="12"/>
        <v>198</v>
      </c>
      <c r="S83">
        <f t="shared" si="13"/>
        <v>53.04</v>
      </c>
      <c r="T83" t="str">
        <f t="shared" si="14"/>
        <v>25-Sep-1936</v>
      </c>
      <c r="U83">
        <f t="shared" si="15"/>
        <v>1936</v>
      </c>
      <c r="V83">
        <f t="shared" si="16"/>
        <v>9</v>
      </c>
      <c r="W83" t="str">
        <f t="shared" si="17"/>
        <v>film &amp; video</v>
      </c>
    </row>
    <row r="84" spans="1:23" ht="45.75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25</v>
      </c>
      <c r="G84">
        <f t="shared" si="9"/>
        <v>1</v>
      </c>
      <c r="H84">
        <f t="shared" si="10"/>
        <v>0</v>
      </c>
      <c r="I84" t="b">
        <f t="shared" si="11"/>
        <v>0</v>
      </c>
      <c r="J84" t="s">
        <v>26</v>
      </c>
      <c r="K84" t="s">
        <v>27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157</v>
      </c>
      <c r="R84">
        <f t="shared" si="12"/>
        <v>100</v>
      </c>
      <c r="S84">
        <f t="shared" si="13"/>
        <v>40.01</v>
      </c>
      <c r="T84" t="str">
        <f t="shared" si="14"/>
        <v>06-Jan-1936</v>
      </c>
      <c r="U84">
        <f t="shared" si="15"/>
        <v>1936</v>
      </c>
      <c r="V84">
        <f t="shared" si="16"/>
        <v>1</v>
      </c>
      <c r="W84" t="str">
        <f t="shared" si="17"/>
        <v>film &amp; video</v>
      </c>
    </row>
    <row r="85" spans="1:23" ht="45.75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25</v>
      </c>
      <c r="G85">
        <f t="shared" si="9"/>
        <v>1</v>
      </c>
      <c r="H85">
        <f t="shared" si="10"/>
        <v>0</v>
      </c>
      <c r="I85" t="b">
        <f t="shared" si="11"/>
        <v>0</v>
      </c>
      <c r="J85" t="s">
        <v>33</v>
      </c>
      <c r="K85" t="s">
        <v>34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157</v>
      </c>
      <c r="R85">
        <f t="shared" si="12"/>
        <v>103</v>
      </c>
      <c r="S85">
        <f t="shared" si="13"/>
        <v>15.77</v>
      </c>
      <c r="T85" t="str">
        <f t="shared" si="14"/>
        <v>19-Dec-1938</v>
      </c>
      <c r="U85">
        <f t="shared" si="15"/>
        <v>1938</v>
      </c>
      <c r="V85">
        <f t="shared" si="16"/>
        <v>12</v>
      </c>
      <c r="W85" t="str">
        <f t="shared" si="17"/>
        <v>film &amp; video</v>
      </c>
    </row>
    <row r="86" spans="1:23" ht="45.75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25</v>
      </c>
      <c r="G86">
        <f t="shared" si="9"/>
        <v>1</v>
      </c>
      <c r="H86">
        <f t="shared" si="10"/>
        <v>0</v>
      </c>
      <c r="I86" t="b">
        <f t="shared" si="11"/>
        <v>0</v>
      </c>
      <c r="J86" t="s">
        <v>26</v>
      </c>
      <c r="K86" t="s">
        <v>27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157</v>
      </c>
      <c r="R86">
        <f t="shared" si="12"/>
        <v>100</v>
      </c>
      <c r="S86">
        <f t="shared" si="13"/>
        <v>71.430000000000007</v>
      </c>
      <c r="T86" t="str">
        <f t="shared" si="14"/>
        <v>01-Sep-1935</v>
      </c>
      <c r="U86">
        <f t="shared" si="15"/>
        <v>1935</v>
      </c>
      <c r="V86">
        <f t="shared" si="16"/>
        <v>9</v>
      </c>
      <c r="W86" t="str">
        <f t="shared" si="17"/>
        <v>film &amp; video</v>
      </c>
    </row>
    <row r="87" spans="1:23" ht="45.75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25</v>
      </c>
      <c r="G87">
        <f t="shared" si="9"/>
        <v>1</v>
      </c>
      <c r="H87">
        <f t="shared" si="10"/>
        <v>0</v>
      </c>
      <c r="I87" t="b">
        <f t="shared" si="11"/>
        <v>0</v>
      </c>
      <c r="J87" t="s">
        <v>26</v>
      </c>
      <c r="K87" t="s">
        <v>27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157</v>
      </c>
      <c r="R87">
        <f t="shared" si="12"/>
        <v>126</v>
      </c>
      <c r="S87">
        <f t="shared" si="13"/>
        <v>71.709999999999994</v>
      </c>
      <c r="T87" t="str">
        <f t="shared" si="14"/>
        <v>23-Dec-1935</v>
      </c>
      <c r="U87">
        <f t="shared" si="15"/>
        <v>1935</v>
      </c>
      <c r="V87">
        <f t="shared" si="16"/>
        <v>12</v>
      </c>
      <c r="W87" t="str">
        <f t="shared" si="17"/>
        <v>film &amp; video</v>
      </c>
    </row>
    <row r="88" spans="1:23" ht="76.5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25</v>
      </c>
      <c r="G88">
        <f t="shared" si="9"/>
        <v>1</v>
      </c>
      <c r="H88">
        <f t="shared" si="10"/>
        <v>0</v>
      </c>
      <c r="I88" t="b">
        <f t="shared" si="11"/>
        <v>0</v>
      </c>
      <c r="J88" t="s">
        <v>188</v>
      </c>
      <c r="K88" t="s">
        <v>64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157</v>
      </c>
      <c r="R88">
        <f t="shared" si="12"/>
        <v>106</v>
      </c>
      <c r="S88">
        <f t="shared" si="13"/>
        <v>375.76</v>
      </c>
      <c r="T88" t="str">
        <f t="shared" si="14"/>
        <v>22-Jul-1939</v>
      </c>
      <c r="U88">
        <f t="shared" si="15"/>
        <v>1939</v>
      </c>
      <c r="V88">
        <f t="shared" si="16"/>
        <v>7</v>
      </c>
      <c r="W88" t="str">
        <f t="shared" si="17"/>
        <v>film &amp; video</v>
      </c>
    </row>
    <row r="89" spans="1:23" ht="45.75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25</v>
      </c>
      <c r="G89">
        <f t="shared" si="9"/>
        <v>1</v>
      </c>
      <c r="H89">
        <f t="shared" si="10"/>
        <v>0</v>
      </c>
      <c r="I89" t="b">
        <f t="shared" si="11"/>
        <v>0</v>
      </c>
      <c r="J89" t="s">
        <v>26</v>
      </c>
      <c r="K89" t="s">
        <v>27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157</v>
      </c>
      <c r="R89">
        <f t="shared" si="12"/>
        <v>105</v>
      </c>
      <c r="S89">
        <f t="shared" si="13"/>
        <v>104.6</v>
      </c>
      <c r="T89" t="str">
        <f t="shared" si="14"/>
        <v>24-Nov-1934</v>
      </c>
      <c r="U89">
        <f t="shared" si="15"/>
        <v>1934</v>
      </c>
      <c r="V89">
        <f t="shared" si="16"/>
        <v>11</v>
      </c>
      <c r="W89" t="str">
        <f t="shared" si="17"/>
        <v>film &amp; video</v>
      </c>
    </row>
    <row r="90" spans="1:23" ht="60.75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25</v>
      </c>
      <c r="G90">
        <f t="shared" si="9"/>
        <v>1</v>
      </c>
      <c r="H90">
        <f t="shared" si="10"/>
        <v>0</v>
      </c>
      <c r="I90" t="b">
        <f t="shared" si="11"/>
        <v>0</v>
      </c>
      <c r="J90" t="s">
        <v>26</v>
      </c>
      <c r="K90" t="s">
        <v>27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157</v>
      </c>
      <c r="R90">
        <f t="shared" si="12"/>
        <v>103</v>
      </c>
      <c r="S90">
        <f t="shared" si="13"/>
        <v>60</v>
      </c>
      <c r="T90" t="str">
        <f t="shared" si="14"/>
        <v>12-May-1938</v>
      </c>
      <c r="U90">
        <f t="shared" si="15"/>
        <v>1938</v>
      </c>
      <c r="V90">
        <f t="shared" si="16"/>
        <v>5</v>
      </c>
      <c r="W90" t="str">
        <f t="shared" si="17"/>
        <v>film &amp; video</v>
      </c>
    </row>
    <row r="91" spans="1:23" ht="45.75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25</v>
      </c>
      <c r="G91">
        <f t="shared" si="9"/>
        <v>1</v>
      </c>
      <c r="H91">
        <f t="shared" si="10"/>
        <v>0</v>
      </c>
      <c r="I91" t="b">
        <f t="shared" si="11"/>
        <v>0</v>
      </c>
      <c r="J91" t="s">
        <v>26</v>
      </c>
      <c r="K91" t="s">
        <v>27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157</v>
      </c>
      <c r="R91">
        <f t="shared" si="12"/>
        <v>115</v>
      </c>
      <c r="S91">
        <f t="shared" si="13"/>
        <v>123.29</v>
      </c>
      <c r="T91" t="str">
        <f t="shared" si="14"/>
        <v>14-Jun-1937</v>
      </c>
      <c r="U91">
        <f t="shared" si="15"/>
        <v>1937</v>
      </c>
      <c r="V91">
        <f t="shared" si="16"/>
        <v>6</v>
      </c>
      <c r="W91" t="str">
        <f t="shared" si="17"/>
        <v>film &amp; video</v>
      </c>
    </row>
    <row r="92" spans="1:23" ht="30.75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25</v>
      </c>
      <c r="G92">
        <f t="shared" si="9"/>
        <v>1</v>
      </c>
      <c r="H92">
        <f t="shared" si="10"/>
        <v>0</v>
      </c>
      <c r="I92" t="b">
        <f t="shared" si="11"/>
        <v>0</v>
      </c>
      <c r="J92" t="s">
        <v>26</v>
      </c>
      <c r="K92" t="s">
        <v>27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157</v>
      </c>
      <c r="R92">
        <f t="shared" si="12"/>
        <v>100</v>
      </c>
      <c r="S92">
        <f t="shared" si="13"/>
        <v>31.38</v>
      </c>
      <c r="T92" t="str">
        <f t="shared" si="14"/>
        <v>21-Oct-1935</v>
      </c>
      <c r="U92">
        <f t="shared" si="15"/>
        <v>1935</v>
      </c>
      <c r="V92">
        <f t="shared" si="16"/>
        <v>10</v>
      </c>
      <c r="W92" t="str">
        <f t="shared" si="17"/>
        <v>film &amp; video</v>
      </c>
    </row>
    <row r="93" spans="1:23" ht="45.75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25</v>
      </c>
      <c r="G93">
        <f t="shared" si="9"/>
        <v>1</v>
      </c>
      <c r="H93">
        <f t="shared" si="10"/>
        <v>0</v>
      </c>
      <c r="I93" t="b">
        <f t="shared" si="11"/>
        <v>0</v>
      </c>
      <c r="J93" t="s">
        <v>26</v>
      </c>
      <c r="K93" t="s">
        <v>27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157</v>
      </c>
      <c r="R93">
        <f t="shared" si="12"/>
        <v>120</v>
      </c>
      <c r="S93">
        <f t="shared" si="13"/>
        <v>78.260000000000005</v>
      </c>
      <c r="T93" t="str">
        <f t="shared" si="14"/>
        <v>07-Aug-1935</v>
      </c>
      <c r="U93">
        <f t="shared" si="15"/>
        <v>1935</v>
      </c>
      <c r="V93">
        <f t="shared" si="16"/>
        <v>8</v>
      </c>
      <c r="W93" t="str">
        <f t="shared" si="17"/>
        <v>film &amp; video</v>
      </c>
    </row>
    <row r="94" spans="1:23" ht="60.75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25</v>
      </c>
      <c r="G94">
        <f t="shared" si="9"/>
        <v>1</v>
      </c>
      <c r="H94">
        <f t="shared" si="10"/>
        <v>0</v>
      </c>
      <c r="I94" t="b">
        <f t="shared" si="11"/>
        <v>0</v>
      </c>
      <c r="J94" t="s">
        <v>168</v>
      </c>
      <c r="K94" t="s">
        <v>169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157</v>
      </c>
      <c r="R94">
        <f t="shared" si="12"/>
        <v>105</v>
      </c>
      <c r="S94">
        <f t="shared" si="13"/>
        <v>122.33</v>
      </c>
      <c r="T94" t="str">
        <f t="shared" si="14"/>
        <v>27-Jul-1940</v>
      </c>
      <c r="U94">
        <f t="shared" si="15"/>
        <v>1940</v>
      </c>
      <c r="V94">
        <f t="shared" si="16"/>
        <v>7</v>
      </c>
      <c r="W94" t="str">
        <f t="shared" si="17"/>
        <v>film &amp; video</v>
      </c>
    </row>
    <row r="95" spans="1:23" ht="60.75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25</v>
      </c>
      <c r="G95">
        <f t="shared" si="9"/>
        <v>1</v>
      </c>
      <c r="H95">
        <f t="shared" si="10"/>
        <v>0</v>
      </c>
      <c r="I95" t="b">
        <f t="shared" si="11"/>
        <v>0</v>
      </c>
      <c r="J95" t="s">
        <v>26</v>
      </c>
      <c r="K95" t="s">
        <v>27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157</v>
      </c>
      <c r="R95">
        <f t="shared" si="12"/>
        <v>111</v>
      </c>
      <c r="S95">
        <f t="shared" si="13"/>
        <v>73.73</v>
      </c>
      <c r="T95" t="str">
        <f t="shared" si="14"/>
        <v>27-Aug-1936</v>
      </c>
      <c r="U95">
        <f t="shared" si="15"/>
        <v>1936</v>
      </c>
      <c r="V95">
        <f t="shared" si="16"/>
        <v>8</v>
      </c>
      <c r="W95" t="str">
        <f t="shared" si="17"/>
        <v>film &amp; video</v>
      </c>
    </row>
    <row r="96" spans="1:23" ht="45.75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25</v>
      </c>
      <c r="G96">
        <f t="shared" si="9"/>
        <v>1</v>
      </c>
      <c r="H96">
        <f t="shared" si="10"/>
        <v>0</v>
      </c>
      <c r="I96" t="b">
        <f t="shared" si="11"/>
        <v>0</v>
      </c>
      <c r="J96" t="s">
        <v>33</v>
      </c>
      <c r="K96" t="s">
        <v>34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157</v>
      </c>
      <c r="R96">
        <f t="shared" si="12"/>
        <v>104</v>
      </c>
      <c r="S96">
        <f t="shared" si="13"/>
        <v>21.67</v>
      </c>
      <c r="T96" t="str">
        <f t="shared" si="14"/>
        <v>12-Mar-1938</v>
      </c>
      <c r="U96">
        <f t="shared" si="15"/>
        <v>1938</v>
      </c>
      <c r="V96">
        <f t="shared" si="16"/>
        <v>3</v>
      </c>
      <c r="W96" t="str">
        <f t="shared" si="17"/>
        <v>film &amp; video</v>
      </c>
    </row>
    <row r="97" spans="1:23" ht="45.75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25</v>
      </c>
      <c r="G97">
        <f t="shared" si="9"/>
        <v>1</v>
      </c>
      <c r="H97">
        <f t="shared" si="10"/>
        <v>0</v>
      </c>
      <c r="I97" t="b">
        <f t="shared" si="11"/>
        <v>0</v>
      </c>
      <c r="J97" t="s">
        <v>26</v>
      </c>
      <c r="K97" t="s">
        <v>27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157</v>
      </c>
      <c r="R97">
        <f t="shared" si="12"/>
        <v>131</v>
      </c>
      <c r="S97">
        <f t="shared" si="13"/>
        <v>21.9</v>
      </c>
      <c r="T97" t="str">
        <f t="shared" si="14"/>
        <v>06-May-1936</v>
      </c>
      <c r="U97">
        <f t="shared" si="15"/>
        <v>1936</v>
      </c>
      <c r="V97">
        <f t="shared" si="16"/>
        <v>5</v>
      </c>
      <c r="W97" t="str">
        <f t="shared" si="17"/>
        <v>film &amp; video</v>
      </c>
    </row>
    <row r="98" spans="1:23" ht="60.75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25</v>
      </c>
      <c r="G98">
        <f t="shared" si="9"/>
        <v>1</v>
      </c>
      <c r="H98">
        <f t="shared" si="10"/>
        <v>0</v>
      </c>
      <c r="I98" t="b">
        <f t="shared" si="11"/>
        <v>0</v>
      </c>
      <c r="J98" t="s">
        <v>26</v>
      </c>
      <c r="K98" t="s">
        <v>27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157</v>
      </c>
      <c r="R98">
        <f t="shared" si="12"/>
        <v>115</v>
      </c>
      <c r="S98">
        <f t="shared" si="13"/>
        <v>50.59</v>
      </c>
      <c r="T98" t="str">
        <f t="shared" si="14"/>
        <v>25-Nov-1934</v>
      </c>
      <c r="U98">
        <f t="shared" si="15"/>
        <v>1934</v>
      </c>
      <c r="V98">
        <f t="shared" si="16"/>
        <v>11</v>
      </c>
      <c r="W98" t="str">
        <f t="shared" si="17"/>
        <v>film &amp; video</v>
      </c>
    </row>
    <row r="99" spans="1:23" ht="45.75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25</v>
      </c>
      <c r="G99">
        <f t="shared" si="9"/>
        <v>1</v>
      </c>
      <c r="H99">
        <f t="shared" si="10"/>
        <v>0</v>
      </c>
      <c r="I99" t="b">
        <f t="shared" si="11"/>
        <v>0</v>
      </c>
      <c r="J99" t="s">
        <v>26</v>
      </c>
      <c r="K99" t="s">
        <v>27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157</v>
      </c>
      <c r="R99">
        <f t="shared" si="12"/>
        <v>106</v>
      </c>
      <c r="S99">
        <f t="shared" si="13"/>
        <v>53.13</v>
      </c>
      <c r="T99" t="str">
        <f t="shared" si="14"/>
        <v>21-Oct-1935</v>
      </c>
      <c r="U99">
        <f t="shared" si="15"/>
        <v>1935</v>
      </c>
      <c r="V99">
        <f t="shared" si="16"/>
        <v>10</v>
      </c>
      <c r="W99" t="str">
        <f t="shared" si="17"/>
        <v>film &amp; video</v>
      </c>
    </row>
    <row r="100" spans="1:23" ht="45.75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25</v>
      </c>
      <c r="G100">
        <f t="shared" si="9"/>
        <v>1</v>
      </c>
      <c r="H100">
        <f t="shared" si="10"/>
        <v>0</v>
      </c>
      <c r="I100" t="b">
        <f t="shared" si="11"/>
        <v>0</v>
      </c>
      <c r="J100" t="s">
        <v>26</v>
      </c>
      <c r="K100" t="s">
        <v>27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157</v>
      </c>
      <c r="R100">
        <f t="shared" si="12"/>
        <v>106</v>
      </c>
      <c r="S100">
        <f t="shared" si="13"/>
        <v>56.67</v>
      </c>
      <c r="T100" t="str">
        <f t="shared" si="14"/>
        <v>02-Jan-1937</v>
      </c>
      <c r="U100">
        <f t="shared" si="15"/>
        <v>1937</v>
      </c>
      <c r="V100">
        <f t="shared" si="16"/>
        <v>1</v>
      </c>
      <c r="W100" t="str">
        <f t="shared" si="17"/>
        <v>film &amp; video</v>
      </c>
    </row>
    <row r="101" spans="1:23" ht="45.75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25</v>
      </c>
      <c r="G101">
        <f t="shared" si="9"/>
        <v>1</v>
      </c>
      <c r="H101">
        <f t="shared" si="10"/>
        <v>0</v>
      </c>
      <c r="I101" t="b">
        <f t="shared" si="11"/>
        <v>0</v>
      </c>
      <c r="J101" t="s">
        <v>26</v>
      </c>
      <c r="K101" t="s">
        <v>27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157</v>
      </c>
      <c r="R101">
        <f t="shared" si="12"/>
        <v>106</v>
      </c>
      <c r="S101">
        <f t="shared" si="13"/>
        <v>40.78</v>
      </c>
      <c r="T101" t="str">
        <f t="shared" si="14"/>
        <v>29-Dec-1937</v>
      </c>
      <c r="U101">
        <f t="shared" si="15"/>
        <v>1937</v>
      </c>
      <c r="V101">
        <f t="shared" si="16"/>
        <v>12</v>
      </c>
      <c r="W101" t="str">
        <f t="shared" si="17"/>
        <v>film &amp; video</v>
      </c>
    </row>
    <row r="102" spans="1:23" ht="45.75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25</v>
      </c>
      <c r="G102">
        <f t="shared" si="9"/>
        <v>1</v>
      </c>
      <c r="H102">
        <f t="shared" si="10"/>
        <v>0</v>
      </c>
      <c r="I102" t="b">
        <f t="shared" si="11"/>
        <v>0</v>
      </c>
      <c r="J102" t="s">
        <v>26</v>
      </c>
      <c r="K102" t="s">
        <v>27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157</v>
      </c>
      <c r="R102">
        <f t="shared" si="12"/>
        <v>100</v>
      </c>
      <c r="S102">
        <f t="shared" si="13"/>
        <v>192.31</v>
      </c>
      <c r="T102" t="str">
        <f t="shared" si="14"/>
        <v>19-Dec-1936</v>
      </c>
      <c r="U102">
        <f t="shared" si="15"/>
        <v>1936</v>
      </c>
      <c r="V102">
        <f t="shared" si="16"/>
        <v>12</v>
      </c>
      <c r="W102" t="str">
        <f t="shared" si="17"/>
        <v>film &amp; video</v>
      </c>
    </row>
    <row r="103" spans="1:23" ht="60.75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25</v>
      </c>
      <c r="G103">
        <f t="shared" si="9"/>
        <v>1</v>
      </c>
      <c r="H103">
        <f t="shared" si="10"/>
        <v>0</v>
      </c>
      <c r="I103" t="b">
        <f t="shared" si="11"/>
        <v>0</v>
      </c>
      <c r="J103" t="s">
        <v>26</v>
      </c>
      <c r="K103" t="s">
        <v>27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157</v>
      </c>
      <c r="R103">
        <f t="shared" si="12"/>
        <v>100</v>
      </c>
      <c r="S103">
        <f t="shared" si="13"/>
        <v>100</v>
      </c>
      <c r="T103" t="str">
        <f t="shared" si="14"/>
        <v>23-Feb-1937</v>
      </c>
      <c r="U103">
        <f t="shared" si="15"/>
        <v>1937</v>
      </c>
      <c r="V103">
        <f t="shared" si="16"/>
        <v>2</v>
      </c>
      <c r="W103" t="str">
        <f t="shared" si="17"/>
        <v>film &amp; video</v>
      </c>
    </row>
    <row r="104" spans="1:23" ht="45.75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25</v>
      </c>
      <c r="G104">
        <f t="shared" si="9"/>
        <v>1</v>
      </c>
      <c r="H104">
        <f t="shared" si="10"/>
        <v>0</v>
      </c>
      <c r="I104" t="b">
        <f t="shared" si="11"/>
        <v>0</v>
      </c>
      <c r="J104" t="s">
        <v>26</v>
      </c>
      <c r="K104" t="s">
        <v>27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157</v>
      </c>
      <c r="R104">
        <f t="shared" si="12"/>
        <v>128</v>
      </c>
      <c r="S104">
        <f t="shared" si="13"/>
        <v>117.92</v>
      </c>
      <c r="T104" t="str">
        <f t="shared" si="14"/>
        <v>30-Apr-1935</v>
      </c>
      <c r="U104">
        <f t="shared" si="15"/>
        <v>1935</v>
      </c>
      <c r="V104">
        <f t="shared" si="16"/>
        <v>4</v>
      </c>
      <c r="W104" t="str">
        <f t="shared" si="17"/>
        <v>film &amp; video</v>
      </c>
    </row>
    <row r="105" spans="1:23" ht="45.75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25</v>
      </c>
      <c r="G105">
        <f t="shared" si="9"/>
        <v>1</v>
      </c>
      <c r="H105">
        <f t="shared" si="10"/>
        <v>0</v>
      </c>
      <c r="I105" t="b">
        <f t="shared" si="11"/>
        <v>0</v>
      </c>
      <c r="J105" t="s">
        <v>33</v>
      </c>
      <c r="K105" t="s">
        <v>34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157</v>
      </c>
      <c r="R105">
        <f t="shared" si="12"/>
        <v>105</v>
      </c>
      <c r="S105">
        <f t="shared" si="13"/>
        <v>27.9</v>
      </c>
      <c r="T105" t="str">
        <f t="shared" si="14"/>
        <v>11-Feb-1938</v>
      </c>
      <c r="U105">
        <f t="shared" si="15"/>
        <v>1938</v>
      </c>
      <c r="V105">
        <f t="shared" si="16"/>
        <v>2</v>
      </c>
      <c r="W105" t="str">
        <f t="shared" si="17"/>
        <v>film &amp; video</v>
      </c>
    </row>
    <row r="106" spans="1:23" ht="30.75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25</v>
      </c>
      <c r="G106">
        <f t="shared" si="9"/>
        <v>1</v>
      </c>
      <c r="H106">
        <f t="shared" si="10"/>
        <v>0</v>
      </c>
      <c r="I106" t="b">
        <f t="shared" si="11"/>
        <v>0</v>
      </c>
      <c r="J106" t="s">
        <v>26</v>
      </c>
      <c r="K106" t="s">
        <v>27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157</v>
      </c>
      <c r="R106">
        <f t="shared" si="12"/>
        <v>120</v>
      </c>
      <c r="S106">
        <f t="shared" si="13"/>
        <v>60</v>
      </c>
      <c r="T106" t="str">
        <f t="shared" si="14"/>
        <v>01-Aug-1935</v>
      </c>
      <c r="U106">
        <f t="shared" si="15"/>
        <v>1935</v>
      </c>
      <c r="V106">
        <f t="shared" si="16"/>
        <v>8</v>
      </c>
      <c r="W106" t="str">
        <f t="shared" si="17"/>
        <v>film &amp; video</v>
      </c>
    </row>
    <row r="107" spans="1:23" ht="45.75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25</v>
      </c>
      <c r="G107">
        <f t="shared" si="9"/>
        <v>1</v>
      </c>
      <c r="H107">
        <f t="shared" si="10"/>
        <v>0</v>
      </c>
      <c r="I107" t="b">
        <f t="shared" si="11"/>
        <v>0</v>
      </c>
      <c r="J107" t="s">
        <v>26</v>
      </c>
      <c r="K107" t="s">
        <v>27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157</v>
      </c>
      <c r="R107">
        <f t="shared" si="12"/>
        <v>107</v>
      </c>
      <c r="S107">
        <f t="shared" si="13"/>
        <v>39.380000000000003</v>
      </c>
      <c r="T107" t="str">
        <f t="shared" si="14"/>
        <v>06-Jan-1940</v>
      </c>
      <c r="U107">
        <f t="shared" si="15"/>
        <v>1940</v>
      </c>
      <c r="V107">
        <f t="shared" si="16"/>
        <v>1</v>
      </c>
      <c r="W107" t="str">
        <f t="shared" si="17"/>
        <v>film &amp; video</v>
      </c>
    </row>
    <row r="108" spans="1:23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25</v>
      </c>
      <c r="G108">
        <f t="shared" si="9"/>
        <v>1</v>
      </c>
      <c r="H108">
        <f t="shared" si="10"/>
        <v>0</v>
      </c>
      <c r="I108" t="b">
        <f t="shared" si="11"/>
        <v>0</v>
      </c>
      <c r="J108" t="s">
        <v>26</v>
      </c>
      <c r="K108" t="s">
        <v>27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157</v>
      </c>
      <c r="R108">
        <f t="shared" si="12"/>
        <v>101</v>
      </c>
      <c r="S108">
        <f t="shared" si="13"/>
        <v>186.11</v>
      </c>
      <c r="T108" t="str">
        <f t="shared" si="14"/>
        <v>20-Jun-1936</v>
      </c>
      <c r="U108">
        <f t="shared" si="15"/>
        <v>1936</v>
      </c>
      <c r="V108">
        <f t="shared" si="16"/>
        <v>6</v>
      </c>
      <c r="W108" t="str">
        <f t="shared" si="17"/>
        <v>film &amp; video</v>
      </c>
    </row>
    <row r="109" spans="1:23" ht="60.75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25</v>
      </c>
      <c r="G109">
        <f t="shared" si="9"/>
        <v>1</v>
      </c>
      <c r="H109">
        <f t="shared" si="10"/>
        <v>0</v>
      </c>
      <c r="I109" t="b">
        <f t="shared" si="11"/>
        <v>0</v>
      </c>
      <c r="J109" t="s">
        <v>26</v>
      </c>
      <c r="K109" t="s">
        <v>27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157</v>
      </c>
      <c r="R109">
        <f t="shared" si="12"/>
        <v>102</v>
      </c>
      <c r="S109">
        <f t="shared" si="13"/>
        <v>111.38</v>
      </c>
      <c r="T109" t="str">
        <f t="shared" si="14"/>
        <v>21-Aug-1935</v>
      </c>
      <c r="U109">
        <f t="shared" si="15"/>
        <v>1935</v>
      </c>
      <c r="V109">
        <f t="shared" si="16"/>
        <v>8</v>
      </c>
      <c r="W109" t="str">
        <f t="shared" si="17"/>
        <v>film &amp; video</v>
      </c>
    </row>
    <row r="110" spans="1:23" ht="45.75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25</v>
      </c>
      <c r="G110">
        <f t="shared" si="9"/>
        <v>1</v>
      </c>
      <c r="H110">
        <f t="shared" si="10"/>
        <v>0</v>
      </c>
      <c r="I110" t="b">
        <f t="shared" si="11"/>
        <v>0</v>
      </c>
      <c r="J110" t="s">
        <v>26</v>
      </c>
      <c r="K110" t="s">
        <v>27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157</v>
      </c>
      <c r="R110">
        <f t="shared" si="12"/>
        <v>247</v>
      </c>
      <c r="S110">
        <f t="shared" si="13"/>
        <v>78.72</v>
      </c>
      <c r="T110" t="str">
        <f t="shared" si="14"/>
        <v>13-May-1937</v>
      </c>
      <c r="U110">
        <f t="shared" si="15"/>
        <v>1937</v>
      </c>
      <c r="V110">
        <f t="shared" si="16"/>
        <v>5</v>
      </c>
      <c r="W110" t="str">
        <f t="shared" si="17"/>
        <v>film &amp; video</v>
      </c>
    </row>
    <row r="111" spans="1:23" ht="45.75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25</v>
      </c>
      <c r="G111">
        <f t="shared" si="9"/>
        <v>1</v>
      </c>
      <c r="H111">
        <f t="shared" si="10"/>
        <v>0</v>
      </c>
      <c r="I111" t="b">
        <f t="shared" si="11"/>
        <v>0</v>
      </c>
      <c r="J111" t="s">
        <v>26</v>
      </c>
      <c r="K111" t="s">
        <v>27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157</v>
      </c>
      <c r="R111">
        <f t="shared" si="12"/>
        <v>220</v>
      </c>
      <c r="S111">
        <f t="shared" si="13"/>
        <v>46.7</v>
      </c>
      <c r="T111" t="str">
        <f t="shared" si="14"/>
        <v>25-Jun-1935</v>
      </c>
      <c r="U111">
        <f t="shared" si="15"/>
        <v>1935</v>
      </c>
      <c r="V111">
        <f t="shared" si="16"/>
        <v>6</v>
      </c>
      <c r="W111" t="str">
        <f t="shared" si="17"/>
        <v>film &amp; video</v>
      </c>
    </row>
    <row r="112" spans="1:23" ht="45.75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25</v>
      </c>
      <c r="G112">
        <f t="shared" si="9"/>
        <v>1</v>
      </c>
      <c r="H112">
        <f t="shared" si="10"/>
        <v>0</v>
      </c>
      <c r="I112" t="b">
        <f t="shared" si="11"/>
        <v>0</v>
      </c>
      <c r="J112" t="s">
        <v>26</v>
      </c>
      <c r="K112" t="s">
        <v>27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157</v>
      </c>
      <c r="R112">
        <f t="shared" si="12"/>
        <v>131</v>
      </c>
      <c r="S112">
        <f t="shared" si="13"/>
        <v>65.38</v>
      </c>
      <c r="T112" t="str">
        <f t="shared" si="14"/>
        <v>26-Oct-1937</v>
      </c>
      <c r="U112">
        <f t="shared" si="15"/>
        <v>1937</v>
      </c>
      <c r="V112">
        <f t="shared" si="16"/>
        <v>10</v>
      </c>
      <c r="W112" t="str">
        <f t="shared" si="17"/>
        <v>film &amp; video</v>
      </c>
    </row>
    <row r="113" spans="1:23" ht="45.75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25</v>
      </c>
      <c r="G113">
        <f t="shared" si="9"/>
        <v>1</v>
      </c>
      <c r="H113">
        <f t="shared" si="10"/>
        <v>0</v>
      </c>
      <c r="I113" t="b">
        <f t="shared" si="11"/>
        <v>0</v>
      </c>
      <c r="J113" t="s">
        <v>59</v>
      </c>
      <c r="K113" t="s">
        <v>60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157</v>
      </c>
      <c r="R113">
        <f t="shared" si="12"/>
        <v>155</v>
      </c>
      <c r="S113">
        <f t="shared" si="13"/>
        <v>102.08</v>
      </c>
      <c r="T113" t="str">
        <f t="shared" si="14"/>
        <v>28-Feb-1939</v>
      </c>
      <c r="U113">
        <f t="shared" si="15"/>
        <v>1939</v>
      </c>
      <c r="V113">
        <f t="shared" si="16"/>
        <v>2</v>
      </c>
      <c r="W113" t="str">
        <f t="shared" si="17"/>
        <v>film &amp; video</v>
      </c>
    </row>
    <row r="114" spans="1:23" ht="45.75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25</v>
      </c>
      <c r="G114">
        <f t="shared" si="9"/>
        <v>1</v>
      </c>
      <c r="H114">
        <f t="shared" si="10"/>
        <v>0</v>
      </c>
      <c r="I114" t="b">
        <f t="shared" si="11"/>
        <v>0</v>
      </c>
      <c r="J114" t="s">
        <v>26</v>
      </c>
      <c r="K114" t="s">
        <v>27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157</v>
      </c>
      <c r="R114">
        <f t="shared" si="12"/>
        <v>104</v>
      </c>
      <c r="S114">
        <f t="shared" si="13"/>
        <v>64.2</v>
      </c>
      <c r="T114" t="str">
        <f t="shared" si="14"/>
        <v>13-Mar-1938</v>
      </c>
      <c r="U114">
        <f t="shared" si="15"/>
        <v>1938</v>
      </c>
      <c r="V114">
        <f t="shared" si="16"/>
        <v>3</v>
      </c>
      <c r="W114" t="str">
        <f t="shared" si="17"/>
        <v>film &amp; video</v>
      </c>
    </row>
    <row r="115" spans="1:23" ht="30.75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25</v>
      </c>
      <c r="G115">
        <f t="shared" si="9"/>
        <v>1</v>
      </c>
      <c r="H115">
        <f t="shared" si="10"/>
        <v>0</v>
      </c>
      <c r="I115" t="b">
        <f t="shared" si="11"/>
        <v>0</v>
      </c>
      <c r="J115" t="s">
        <v>26</v>
      </c>
      <c r="K115" t="s">
        <v>27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157</v>
      </c>
      <c r="R115">
        <f t="shared" si="12"/>
        <v>141</v>
      </c>
      <c r="S115">
        <f t="shared" si="13"/>
        <v>90.38</v>
      </c>
      <c r="T115" t="str">
        <f t="shared" si="14"/>
        <v>01-Dec-1935</v>
      </c>
      <c r="U115">
        <f t="shared" si="15"/>
        <v>1935</v>
      </c>
      <c r="V115">
        <f t="shared" si="16"/>
        <v>12</v>
      </c>
      <c r="W115" t="str">
        <f t="shared" si="17"/>
        <v>film &amp; video</v>
      </c>
    </row>
    <row r="116" spans="1:23" ht="60.75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25</v>
      </c>
      <c r="G116">
        <f t="shared" si="9"/>
        <v>1</v>
      </c>
      <c r="H116">
        <f t="shared" si="10"/>
        <v>0</v>
      </c>
      <c r="I116" t="b">
        <f t="shared" si="11"/>
        <v>0</v>
      </c>
      <c r="J116" t="s">
        <v>26</v>
      </c>
      <c r="K116" t="s">
        <v>27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157</v>
      </c>
      <c r="R116">
        <f t="shared" si="12"/>
        <v>103</v>
      </c>
      <c r="S116">
        <f t="shared" si="13"/>
        <v>88.57</v>
      </c>
      <c r="T116" t="str">
        <f t="shared" si="14"/>
        <v>03-Mar-1936</v>
      </c>
      <c r="U116">
        <f t="shared" si="15"/>
        <v>1936</v>
      </c>
      <c r="V116">
        <f t="shared" si="16"/>
        <v>3</v>
      </c>
      <c r="W116" t="str">
        <f t="shared" si="17"/>
        <v>film &amp; video</v>
      </c>
    </row>
    <row r="117" spans="1:23" ht="30.75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25</v>
      </c>
      <c r="G117">
        <f t="shared" si="9"/>
        <v>1</v>
      </c>
      <c r="H117">
        <f t="shared" si="10"/>
        <v>0</v>
      </c>
      <c r="I117" t="b">
        <f t="shared" si="11"/>
        <v>0</v>
      </c>
      <c r="J117" t="s">
        <v>26</v>
      </c>
      <c r="K117" t="s">
        <v>27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157</v>
      </c>
      <c r="R117">
        <f t="shared" si="12"/>
        <v>140</v>
      </c>
      <c r="S117">
        <f t="shared" si="13"/>
        <v>28.73</v>
      </c>
      <c r="T117" t="str">
        <f t="shared" si="14"/>
        <v>22-Apr-1936</v>
      </c>
      <c r="U117">
        <f t="shared" si="15"/>
        <v>1936</v>
      </c>
      <c r="V117">
        <f t="shared" si="16"/>
        <v>4</v>
      </c>
      <c r="W117" t="str">
        <f t="shared" si="17"/>
        <v>film &amp; video</v>
      </c>
    </row>
    <row r="118" spans="1:23" ht="60.75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25</v>
      </c>
      <c r="G118">
        <f t="shared" si="9"/>
        <v>1</v>
      </c>
      <c r="H118">
        <f t="shared" si="10"/>
        <v>0</v>
      </c>
      <c r="I118" t="b">
        <f t="shared" si="11"/>
        <v>0</v>
      </c>
      <c r="J118" t="s">
        <v>26</v>
      </c>
      <c r="K118" t="s">
        <v>27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157</v>
      </c>
      <c r="R118">
        <f t="shared" si="12"/>
        <v>114</v>
      </c>
      <c r="S118">
        <f t="shared" si="13"/>
        <v>69.790000000000006</v>
      </c>
      <c r="T118" t="str">
        <f t="shared" si="14"/>
        <v>17-Jul-1935</v>
      </c>
      <c r="U118">
        <f t="shared" si="15"/>
        <v>1935</v>
      </c>
      <c r="V118">
        <f t="shared" si="16"/>
        <v>7</v>
      </c>
      <c r="W118" t="str">
        <f t="shared" si="17"/>
        <v>film &amp; video</v>
      </c>
    </row>
    <row r="119" spans="1:23" ht="60.75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25</v>
      </c>
      <c r="G119">
        <f t="shared" si="9"/>
        <v>1</v>
      </c>
      <c r="H119">
        <f t="shared" si="10"/>
        <v>0</v>
      </c>
      <c r="I119" t="b">
        <f t="shared" si="11"/>
        <v>0</v>
      </c>
      <c r="J119" t="s">
        <v>26</v>
      </c>
      <c r="K119" t="s">
        <v>27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157</v>
      </c>
      <c r="R119">
        <f t="shared" si="12"/>
        <v>100</v>
      </c>
      <c r="S119">
        <f t="shared" si="13"/>
        <v>167.49</v>
      </c>
      <c r="T119" t="str">
        <f t="shared" si="14"/>
        <v>21-Sep-1934</v>
      </c>
      <c r="U119">
        <f t="shared" si="15"/>
        <v>1934</v>
      </c>
      <c r="V119">
        <f t="shared" si="16"/>
        <v>9</v>
      </c>
      <c r="W119" t="str">
        <f t="shared" si="17"/>
        <v>film &amp; video</v>
      </c>
    </row>
    <row r="120" spans="1:23" ht="30.75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25</v>
      </c>
      <c r="G120">
        <f t="shared" si="9"/>
        <v>1</v>
      </c>
      <c r="H120">
        <f t="shared" si="10"/>
        <v>0</v>
      </c>
      <c r="I120" t="b">
        <f t="shared" si="11"/>
        <v>0</v>
      </c>
      <c r="J120" t="s">
        <v>26</v>
      </c>
      <c r="K120" t="s">
        <v>27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157</v>
      </c>
      <c r="R120">
        <f t="shared" si="12"/>
        <v>113</v>
      </c>
      <c r="S120">
        <f t="shared" si="13"/>
        <v>144.91</v>
      </c>
      <c r="T120" t="str">
        <f t="shared" si="14"/>
        <v>05-Nov-1935</v>
      </c>
      <c r="U120">
        <f t="shared" si="15"/>
        <v>1935</v>
      </c>
      <c r="V120">
        <f t="shared" si="16"/>
        <v>11</v>
      </c>
      <c r="W120" t="str">
        <f t="shared" si="17"/>
        <v>film &amp; video</v>
      </c>
    </row>
    <row r="121" spans="1:23" ht="45.75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25</v>
      </c>
      <c r="G121">
        <f t="shared" si="9"/>
        <v>1</v>
      </c>
      <c r="H121">
        <f t="shared" si="10"/>
        <v>0</v>
      </c>
      <c r="I121" t="b">
        <f t="shared" si="11"/>
        <v>0</v>
      </c>
      <c r="J121" t="s">
        <v>26</v>
      </c>
      <c r="K121" t="s">
        <v>27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157</v>
      </c>
      <c r="R121">
        <f t="shared" si="12"/>
        <v>105</v>
      </c>
      <c r="S121">
        <f t="shared" si="13"/>
        <v>91.84</v>
      </c>
      <c r="T121" t="str">
        <f t="shared" si="14"/>
        <v>18-Nov-1935</v>
      </c>
      <c r="U121">
        <f t="shared" si="15"/>
        <v>1935</v>
      </c>
      <c r="V121">
        <f t="shared" si="16"/>
        <v>11</v>
      </c>
      <c r="W121" t="str">
        <f t="shared" si="17"/>
        <v>film &amp; video</v>
      </c>
    </row>
    <row r="122" spans="1:23" ht="60.75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>
        <f t="shared" si="9"/>
        <v>0</v>
      </c>
      <c r="H122">
        <f t="shared" si="10"/>
        <v>0</v>
      </c>
      <c r="I122">
        <f t="shared" si="11"/>
        <v>1</v>
      </c>
      <c r="J122" t="s">
        <v>282</v>
      </c>
      <c r="K122" t="s">
        <v>283</v>
      </c>
      <c r="L122">
        <v>1475457107</v>
      </c>
      <c r="M122">
        <v>1472865107</v>
      </c>
      <c r="N122" t="b">
        <v>0</v>
      </c>
      <c r="O122">
        <v>1</v>
      </c>
      <c r="P122" t="b">
        <v>0</v>
      </c>
      <c r="Q122" t="s">
        <v>284</v>
      </c>
      <c r="R122">
        <f t="shared" si="12"/>
        <v>0</v>
      </c>
      <c r="S122">
        <f t="shared" si="13"/>
        <v>10</v>
      </c>
      <c r="T122" t="str">
        <f t="shared" si="14"/>
        <v>27-Apr-1940</v>
      </c>
      <c r="U122">
        <f t="shared" si="15"/>
        <v>1940</v>
      </c>
      <c r="V122">
        <f t="shared" si="16"/>
        <v>4</v>
      </c>
      <c r="W122" t="str">
        <f t="shared" si="17"/>
        <v>film &amp; video</v>
      </c>
    </row>
    <row r="123" spans="1:23" ht="60.75">
      <c r="A123">
        <v>121</v>
      </c>
      <c r="B123" s="3" t="s">
        <v>285</v>
      </c>
      <c r="C123" s="3" t="s">
        <v>286</v>
      </c>
      <c r="D123" s="6">
        <v>3000</v>
      </c>
      <c r="E123" s="8">
        <v>1</v>
      </c>
      <c r="F123" t="s">
        <v>281</v>
      </c>
      <c r="G123">
        <f t="shared" si="9"/>
        <v>0</v>
      </c>
      <c r="H123">
        <f t="shared" si="10"/>
        <v>0</v>
      </c>
      <c r="I123">
        <f t="shared" si="11"/>
        <v>1</v>
      </c>
      <c r="J123" t="s">
        <v>26</v>
      </c>
      <c r="K123" t="s">
        <v>27</v>
      </c>
      <c r="L123">
        <v>1429352160</v>
      </c>
      <c r="M123">
        <v>1427993710</v>
      </c>
      <c r="N123" t="b">
        <v>0</v>
      </c>
      <c r="O123">
        <v>1</v>
      </c>
      <c r="P123" t="b">
        <v>0</v>
      </c>
      <c r="Q123" t="s">
        <v>284</v>
      </c>
      <c r="R123">
        <f t="shared" si="12"/>
        <v>0</v>
      </c>
      <c r="S123">
        <f t="shared" si="13"/>
        <v>1</v>
      </c>
      <c r="T123" t="str">
        <f t="shared" si="14"/>
        <v>03-Feb-1939</v>
      </c>
      <c r="U123">
        <f t="shared" si="15"/>
        <v>1939</v>
      </c>
      <c r="V123">
        <f t="shared" si="16"/>
        <v>2</v>
      </c>
      <c r="W123" t="str">
        <f t="shared" si="17"/>
        <v>film &amp; video</v>
      </c>
    </row>
    <row r="124" spans="1:23" ht="45.75">
      <c r="A124">
        <v>122</v>
      </c>
      <c r="B124" s="3" t="s">
        <v>287</v>
      </c>
      <c r="C124" s="3" t="s">
        <v>288</v>
      </c>
      <c r="D124" s="6">
        <v>100000000</v>
      </c>
      <c r="E124" s="8">
        <v>0</v>
      </c>
      <c r="F124" t="s">
        <v>281</v>
      </c>
      <c r="G124">
        <f t="shared" si="9"/>
        <v>0</v>
      </c>
      <c r="H124">
        <f t="shared" si="10"/>
        <v>0</v>
      </c>
      <c r="I124">
        <f t="shared" si="11"/>
        <v>1</v>
      </c>
      <c r="J124" t="s">
        <v>26</v>
      </c>
      <c r="K124" t="s">
        <v>27</v>
      </c>
      <c r="L124">
        <v>1476094907</v>
      </c>
      <c r="M124">
        <v>1470910907</v>
      </c>
      <c r="N124" t="b">
        <v>0</v>
      </c>
      <c r="O124">
        <v>0</v>
      </c>
      <c r="P124" t="b">
        <v>0</v>
      </c>
      <c r="Q124" t="s">
        <v>284</v>
      </c>
      <c r="R124">
        <f t="shared" si="12"/>
        <v>0</v>
      </c>
      <c r="S124" t="e">
        <f t="shared" si="13"/>
        <v>#DIV/0!</v>
      </c>
      <c r="T124" t="str">
        <f t="shared" si="14"/>
        <v>08-Apr-1940</v>
      </c>
      <c r="U124">
        <f t="shared" si="15"/>
        <v>1940</v>
      </c>
      <c r="V124">
        <f t="shared" si="16"/>
        <v>4</v>
      </c>
      <c r="W124" t="str">
        <f t="shared" si="17"/>
        <v>film &amp; video</v>
      </c>
    </row>
    <row r="125" spans="1:23" ht="60.75">
      <c r="A125">
        <v>123</v>
      </c>
      <c r="B125" s="3" t="s">
        <v>289</v>
      </c>
      <c r="C125" s="3" t="s">
        <v>290</v>
      </c>
      <c r="D125" s="6">
        <v>55000</v>
      </c>
      <c r="E125" s="8">
        <v>151</v>
      </c>
      <c r="F125" t="s">
        <v>281</v>
      </c>
      <c r="G125">
        <f t="shared" si="9"/>
        <v>0</v>
      </c>
      <c r="H125">
        <f t="shared" si="10"/>
        <v>0</v>
      </c>
      <c r="I125">
        <f t="shared" si="11"/>
        <v>1</v>
      </c>
      <c r="J125" t="s">
        <v>26</v>
      </c>
      <c r="K125" t="s">
        <v>27</v>
      </c>
      <c r="L125">
        <v>1414533600</v>
      </c>
      <c r="M125">
        <v>1411411564</v>
      </c>
      <c r="N125" t="b">
        <v>0</v>
      </c>
      <c r="O125">
        <v>6</v>
      </c>
      <c r="P125" t="b">
        <v>0</v>
      </c>
      <c r="Q125" t="s">
        <v>284</v>
      </c>
      <c r="R125">
        <f t="shared" si="12"/>
        <v>0</v>
      </c>
      <c r="S125">
        <f t="shared" si="13"/>
        <v>25.17</v>
      </c>
      <c r="T125" t="str">
        <f t="shared" si="14"/>
        <v>22-Aug-1938</v>
      </c>
      <c r="U125">
        <f t="shared" si="15"/>
        <v>1938</v>
      </c>
      <c r="V125">
        <f t="shared" si="16"/>
        <v>8</v>
      </c>
      <c r="W125" t="str">
        <f t="shared" si="17"/>
        <v>film &amp; video</v>
      </c>
    </row>
    <row r="126" spans="1:23" ht="45.75">
      <c r="A126">
        <v>124</v>
      </c>
      <c r="B126" s="3" t="s">
        <v>291</v>
      </c>
      <c r="C126" s="3" t="s">
        <v>292</v>
      </c>
      <c r="D126" s="6">
        <v>4000</v>
      </c>
      <c r="E126" s="8">
        <v>0</v>
      </c>
      <c r="F126" t="s">
        <v>281</v>
      </c>
      <c r="G126">
        <f t="shared" si="9"/>
        <v>0</v>
      </c>
      <c r="H126">
        <f t="shared" si="10"/>
        <v>0</v>
      </c>
      <c r="I126">
        <f t="shared" si="11"/>
        <v>1</v>
      </c>
      <c r="J126" t="s">
        <v>26</v>
      </c>
      <c r="K126" t="s">
        <v>27</v>
      </c>
      <c r="L126">
        <v>1431728242</v>
      </c>
      <c r="M126">
        <v>1429568242</v>
      </c>
      <c r="N126" t="b">
        <v>0</v>
      </c>
      <c r="O126">
        <v>0</v>
      </c>
      <c r="P126" t="b">
        <v>0</v>
      </c>
      <c r="Q126" t="s">
        <v>284</v>
      </c>
      <c r="R126">
        <f t="shared" si="12"/>
        <v>0</v>
      </c>
      <c r="S126" t="e">
        <f t="shared" si="13"/>
        <v>#DIV/0!</v>
      </c>
      <c r="T126" t="str">
        <f t="shared" si="14"/>
        <v>19-Feb-1939</v>
      </c>
      <c r="U126">
        <f t="shared" si="15"/>
        <v>1939</v>
      </c>
      <c r="V126">
        <f t="shared" si="16"/>
        <v>2</v>
      </c>
      <c r="W126" t="str">
        <f t="shared" si="17"/>
        <v>film &amp; video</v>
      </c>
    </row>
    <row r="127" spans="1:23" ht="60.75">
      <c r="A127">
        <v>125</v>
      </c>
      <c r="B127" s="3" t="s">
        <v>293</v>
      </c>
      <c r="C127" s="3" t="s">
        <v>294</v>
      </c>
      <c r="D127" s="6">
        <v>500</v>
      </c>
      <c r="E127" s="8">
        <v>70</v>
      </c>
      <c r="F127" t="s">
        <v>281</v>
      </c>
      <c r="G127">
        <f t="shared" si="9"/>
        <v>0</v>
      </c>
      <c r="H127">
        <f t="shared" si="10"/>
        <v>0</v>
      </c>
      <c r="I127">
        <f t="shared" si="11"/>
        <v>1</v>
      </c>
      <c r="J127" t="s">
        <v>168</v>
      </c>
      <c r="K127" t="s">
        <v>169</v>
      </c>
      <c r="L127">
        <v>1486165880</v>
      </c>
      <c r="M127">
        <v>1480981880</v>
      </c>
      <c r="N127" t="b">
        <v>0</v>
      </c>
      <c r="O127">
        <v>6</v>
      </c>
      <c r="P127" t="b">
        <v>0</v>
      </c>
      <c r="Q127" t="s">
        <v>284</v>
      </c>
      <c r="R127">
        <f t="shared" si="12"/>
        <v>14</v>
      </c>
      <c r="S127">
        <f t="shared" si="13"/>
        <v>11.67</v>
      </c>
      <c r="T127" t="str">
        <f t="shared" si="14"/>
        <v>17-Jul-1940</v>
      </c>
      <c r="U127">
        <f t="shared" si="15"/>
        <v>1940</v>
      </c>
      <c r="V127">
        <f t="shared" si="16"/>
        <v>7</v>
      </c>
      <c r="W127" t="str">
        <f t="shared" si="17"/>
        <v>film &amp; video</v>
      </c>
    </row>
    <row r="128" spans="1:23" ht="60.75">
      <c r="A128">
        <v>126</v>
      </c>
      <c r="B128" s="3" t="s">
        <v>295</v>
      </c>
      <c r="C128" s="3" t="s">
        <v>296</v>
      </c>
      <c r="D128" s="6">
        <v>25000</v>
      </c>
      <c r="E128" s="8">
        <v>1387</v>
      </c>
      <c r="F128" t="s">
        <v>281</v>
      </c>
      <c r="G128">
        <f t="shared" si="9"/>
        <v>0</v>
      </c>
      <c r="H128">
        <f t="shared" si="10"/>
        <v>0</v>
      </c>
      <c r="I128">
        <f t="shared" si="11"/>
        <v>1</v>
      </c>
      <c r="J128" t="s">
        <v>26</v>
      </c>
      <c r="K128" t="s">
        <v>27</v>
      </c>
      <c r="L128">
        <v>1433988000</v>
      </c>
      <c r="M128">
        <v>1431353337</v>
      </c>
      <c r="N128" t="b">
        <v>0</v>
      </c>
      <c r="O128">
        <v>13</v>
      </c>
      <c r="P128" t="b">
        <v>0</v>
      </c>
      <c r="Q128" t="s">
        <v>284</v>
      </c>
      <c r="R128">
        <f t="shared" si="12"/>
        <v>6</v>
      </c>
      <c r="S128">
        <f t="shared" si="13"/>
        <v>106.69</v>
      </c>
      <c r="T128" t="str">
        <f t="shared" si="14"/>
        <v>09-Mar-1939</v>
      </c>
      <c r="U128">
        <f t="shared" si="15"/>
        <v>1939</v>
      </c>
      <c r="V128">
        <f t="shared" si="16"/>
        <v>3</v>
      </c>
      <c r="W128" t="str">
        <f t="shared" si="17"/>
        <v>film &amp; video</v>
      </c>
    </row>
    <row r="129" spans="1:23" ht="45.75">
      <c r="A129">
        <v>127</v>
      </c>
      <c r="B129" s="3" t="s">
        <v>297</v>
      </c>
      <c r="C129" s="3" t="s">
        <v>298</v>
      </c>
      <c r="D129" s="6">
        <v>8000</v>
      </c>
      <c r="E129" s="8">
        <v>190</v>
      </c>
      <c r="F129" t="s">
        <v>281</v>
      </c>
      <c r="G129">
        <f t="shared" si="9"/>
        <v>0</v>
      </c>
      <c r="H129">
        <f t="shared" si="10"/>
        <v>0</v>
      </c>
      <c r="I129">
        <f t="shared" si="11"/>
        <v>1</v>
      </c>
      <c r="J129" t="s">
        <v>26</v>
      </c>
      <c r="K129" t="s">
        <v>27</v>
      </c>
      <c r="L129">
        <v>1428069541</v>
      </c>
      <c r="M129">
        <v>1425481141</v>
      </c>
      <c r="N129" t="b">
        <v>0</v>
      </c>
      <c r="O129">
        <v>4</v>
      </c>
      <c r="P129" t="b">
        <v>0</v>
      </c>
      <c r="Q129" t="s">
        <v>284</v>
      </c>
      <c r="R129">
        <f t="shared" si="12"/>
        <v>2</v>
      </c>
      <c r="S129">
        <f t="shared" si="13"/>
        <v>47.5</v>
      </c>
      <c r="T129" t="str">
        <f t="shared" si="14"/>
        <v>09-Jan-1939</v>
      </c>
      <c r="U129">
        <f t="shared" si="15"/>
        <v>1939</v>
      </c>
      <c r="V129">
        <f t="shared" si="16"/>
        <v>1</v>
      </c>
      <c r="W129" t="str">
        <f t="shared" si="17"/>
        <v>film &amp; video</v>
      </c>
    </row>
    <row r="130" spans="1:23" ht="30.75">
      <c r="A130">
        <v>128</v>
      </c>
      <c r="B130" s="3" t="s">
        <v>299</v>
      </c>
      <c r="C130" s="3" t="s">
        <v>300</v>
      </c>
      <c r="D130" s="6">
        <v>100000</v>
      </c>
      <c r="E130" s="8">
        <v>1867</v>
      </c>
      <c r="F130" t="s">
        <v>281</v>
      </c>
      <c r="G130">
        <f t="shared" si="9"/>
        <v>0</v>
      </c>
      <c r="H130">
        <f t="shared" si="10"/>
        <v>0</v>
      </c>
      <c r="I130">
        <f t="shared" si="11"/>
        <v>1</v>
      </c>
      <c r="J130" t="s">
        <v>26</v>
      </c>
      <c r="K130" t="s">
        <v>27</v>
      </c>
      <c r="L130">
        <v>1476941293</v>
      </c>
      <c r="M130">
        <v>1473917293</v>
      </c>
      <c r="N130" t="b">
        <v>0</v>
      </c>
      <c r="O130">
        <v>6</v>
      </c>
      <c r="P130" t="b">
        <v>0</v>
      </c>
      <c r="Q130" t="s">
        <v>284</v>
      </c>
      <c r="R130">
        <f t="shared" si="12"/>
        <v>2</v>
      </c>
      <c r="S130">
        <f t="shared" si="13"/>
        <v>311.17</v>
      </c>
      <c r="T130" t="str">
        <f t="shared" si="14"/>
        <v>08-May-1940</v>
      </c>
      <c r="U130">
        <f t="shared" si="15"/>
        <v>1940</v>
      </c>
      <c r="V130">
        <f t="shared" si="16"/>
        <v>5</v>
      </c>
      <c r="W130" t="str">
        <f t="shared" si="17"/>
        <v>film &amp; video</v>
      </c>
    </row>
    <row r="131" spans="1:23" ht="60.75">
      <c r="A131">
        <v>129</v>
      </c>
      <c r="B131" s="3" t="s">
        <v>301</v>
      </c>
      <c r="C131" s="3" t="s">
        <v>302</v>
      </c>
      <c r="D131" s="6">
        <v>20000</v>
      </c>
      <c r="E131" s="8">
        <v>0</v>
      </c>
      <c r="F131" t="s">
        <v>281</v>
      </c>
      <c r="G131">
        <f t="shared" ref="G131:G194" si="18">IF(F131="successful",1,0)</f>
        <v>0</v>
      </c>
      <c r="H131">
        <f t="shared" ref="H131:H194" si="19">IF(F131="failed",1,0)</f>
        <v>0</v>
      </c>
      <c r="I131">
        <f t="shared" ref="I131:I194" si="20">IF(F131="canceled",1)</f>
        <v>1</v>
      </c>
      <c r="J131" t="s">
        <v>26</v>
      </c>
      <c r="K131" t="s">
        <v>27</v>
      </c>
      <c r="L131">
        <v>1414708183</v>
      </c>
      <c r="M131">
        <v>1409524183</v>
      </c>
      <c r="N131" t="b">
        <v>0</v>
      </c>
      <c r="O131">
        <v>0</v>
      </c>
      <c r="P131" t="b">
        <v>0</v>
      </c>
      <c r="Q131" t="s">
        <v>284</v>
      </c>
      <c r="R131">
        <f t="shared" ref="R131:R194" si="21">ROUND(E131/D131*100,0)</f>
        <v>0</v>
      </c>
      <c r="S131" t="e">
        <f t="shared" ref="S131:S194" si="22">ROUND(E131/O131,2)</f>
        <v>#DIV/0!</v>
      </c>
      <c r="T131" t="str">
        <f t="shared" ref="T131:T194" si="23">TEXT(LEFT(M131,5),"dd-mmm-yyyy")</f>
        <v>03-Aug-1938</v>
      </c>
      <c r="U131">
        <f t="shared" ref="U131:U194" si="24">YEAR(T131)</f>
        <v>1938</v>
      </c>
      <c r="V131">
        <f t="shared" ref="V131:V194" si="25">MONTH(T131)</f>
        <v>8</v>
      </c>
      <c r="W131" t="str">
        <f t="shared" ref="W131:W194" si="26">LEFT(Q131,FIND("/",Q131,1)-1)</f>
        <v>film &amp; video</v>
      </c>
    </row>
    <row r="132" spans="1:23" ht="45.75">
      <c r="A132">
        <v>130</v>
      </c>
      <c r="B132" s="3" t="s">
        <v>303</v>
      </c>
      <c r="C132" s="3" t="s">
        <v>304</v>
      </c>
      <c r="D132" s="6">
        <v>600</v>
      </c>
      <c r="E132" s="8">
        <v>0</v>
      </c>
      <c r="F132" t="s">
        <v>281</v>
      </c>
      <c r="G132">
        <f t="shared" si="18"/>
        <v>0</v>
      </c>
      <c r="H132">
        <f t="shared" si="19"/>
        <v>0</v>
      </c>
      <c r="I132">
        <f t="shared" si="20"/>
        <v>1</v>
      </c>
      <c r="J132" t="s">
        <v>33</v>
      </c>
      <c r="K132" t="s">
        <v>34</v>
      </c>
      <c r="L132">
        <v>1402949760</v>
      </c>
      <c r="M132">
        <v>1400536692</v>
      </c>
      <c r="N132" t="b">
        <v>0</v>
      </c>
      <c r="O132">
        <v>0</v>
      </c>
      <c r="P132" t="b">
        <v>0</v>
      </c>
      <c r="Q132" t="s">
        <v>284</v>
      </c>
      <c r="R132">
        <f t="shared" si="21"/>
        <v>0</v>
      </c>
      <c r="S132" t="e">
        <f t="shared" si="22"/>
        <v>#DIV/0!</v>
      </c>
      <c r="T132" t="str">
        <f t="shared" si="23"/>
        <v>05-May-1938</v>
      </c>
      <c r="U132">
        <f t="shared" si="24"/>
        <v>1938</v>
      </c>
      <c r="V132">
        <f t="shared" si="25"/>
        <v>5</v>
      </c>
      <c r="W132" t="str">
        <f t="shared" si="26"/>
        <v>film &amp; video</v>
      </c>
    </row>
    <row r="133" spans="1:23">
      <c r="A133">
        <v>131</v>
      </c>
      <c r="B133" s="3" t="s">
        <v>305</v>
      </c>
      <c r="C133" s="3" t="s">
        <v>306</v>
      </c>
      <c r="D133" s="6">
        <v>1200</v>
      </c>
      <c r="E133" s="8">
        <v>0</v>
      </c>
      <c r="F133" t="s">
        <v>281</v>
      </c>
      <c r="G133">
        <f t="shared" si="18"/>
        <v>0</v>
      </c>
      <c r="H133">
        <f t="shared" si="19"/>
        <v>0</v>
      </c>
      <c r="I133">
        <f t="shared" si="20"/>
        <v>1</v>
      </c>
      <c r="J133" t="s">
        <v>26</v>
      </c>
      <c r="K133" t="s">
        <v>27</v>
      </c>
      <c r="L133">
        <v>1467763200</v>
      </c>
      <c r="M133">
        <v>1466453161</v>
      </c>
      <c r="N133" t="b">
        <v>0</v>
      </c>
      <c r="O133">
        <v>0</v>
      </c>
      <c r="P133" t="b">
        <v>0</v>
      </c>
      <c r="Q133" t="s">
        <v>284</v>
      </c>
      <c r="R133">
        <f t="shared" si="21"/>
        <v>0</v>
      </c>
      <c r="S133" t="e">
        <f t="shared" si="22"/>
        <v>#DIV/0!</v>
      </c>
      <c r="T133" t="str">
        <f t="shared" si="23"/>
        <v>23-Feb-1940</v>
      </c>
      <c r="U133">
        <f t="shared" si="24"/>
        <v>1940</v>
      </c>
      <c r="V133">
        <f t="shared" si="25"/>
        <v>2</v>
      </c>
      <c r="W133" t="str">
        <f t="shared" si="26"/>
        <v>film &amp; video</v>
      </c>
    </row>
    <row r="134" spans="1:23" ht="60.75">
      <c r="A134">
        <v>132</v>
      </c>
      <c r="B134" s="3" t="s">
        <v>307</v>
      </c>
      <c r="C134" s="3" t="s">
        <v>308</v>
      </c>
      <c r="D134" s="6">
        <v>80000</v>
      </c>
      <c r="E134" s="8">
        <v>7655</v>
      </c>
      <c r="F134" t="s">
        <v>281</v>
      </c>
      <c r="G134">
        <f t="shared" si="18"/>
        <v>0</v>
      </c>
      <c r="H134">
        <f t="shared" si="19"/>
        <v>0</v>
      </c>
      <c r="I134">
        <f t="shared" si="20"/>
        <v>1</v>
      </c>
      <c r="J134" t="s">
        <v>26</v>
      </c>
      <c r="K134" t="s">
        <v>27</v>
      </c>
      <c r="L134">
        <v>1415392207</v>
      </c>
      <c r="M134">
        <v>1411500607</v>
      </c>
      <c r="N134" t="b">
        <v>0</v>
      </c>
      <c r="O134">
        <v>81</v>
      </c>
      <c r="P134" t="b">
        <v>0</v>
      </c>
      <c r="Q134" t="s">
        <v>284</v>
      </c>
      <c r="R134">
        <f t="shared" si="21"/>
        <v>10</v>
      </c>
      <c r="S134">
        <f t="shared" si="22"/>
        <v>94.51</v>
      </c>
      <c r="T134" t="str">
        <f t="shared" si="23"/>
        <v>23-Aug-1938</v>
      </c>
      <c r="U134">
        <f t="shared" si="24"/>
        <v>1938</v>
      </c>
      <c r="V134">
        <f t="shared" si="25"/>
        <v>8</v>
      </c>
      <c r="W134" t="str">
        <f t="shared" si="26"/>
        <v>film &amp; video</v>
      </c>
    </row>
    <row r="135" spans="1:23" ht="30.75">
      <c r="A135">
        <v>133</v>
      </c>
      <c r="B135" s="3" t="s">
        <v>309</v>
      </c>
      <c r="C135" s="3" t="s">
        <v>310</v>
      </c>
      <c r="D135" s="6">
        <v>71764</v>
      </c>
      <c r="E135" s="8">
        <v>0</v>
      </c>
      <c r="F135" t="s">
        <v>281</v>
      </c>
      <c r="G135">
        <f t="shared" si="18"/>
        <v>0</v>
      </c>
      <c r="H135">
        <f t="shared" si="19"/>
        <v>0</v>
      </c>
      <c r="I135">
        <f t="shared" si="20"/>
        <v>1</v>
      </c>
      <c r="J135" t="s">
        <v>26</v>
      </c>
      <c r="K135" t="s">
        <v>27</v>
      </c>
      <c r="L135">
        <v>1464715860</v>
      </c>
      <c r="M135">
        <v>1462130584</v>
      </c>
      <c r="N135" t="b">
        <v>0</v>
      </c>
      <c r="O135">
        <v>0</v>
      </c>
      <c r="P135" t="b">
        <v>0</v>
      </c>
      <c r="Q135" t="s">
        <v>284</v>
      </c>
      <c r="R135">
        <f t="shared" si="21"/>
        <v>0</v>
      </c>
      <c r="S135" t="e">
        <f t="shared" si="22"/>
        <v>#DIV/0!</v>
      </c>
      <c r="T135" t="str">
        <f t="shared" si="23"/>
        <v>11-Jan-1940</v>
      </c>
      <c r="U135">
        <f t="shared" si="24"/>
        <v>1940</v>
      </c>
      <c r="V135">
        <f t="shared" si="25"/>
        <v>1</v>
      </c>
      <c r="W135" t="str">
        <f t="shared" si="26"/>
        <v>film &amp; video</v>
      </c>
    </row>
    <row r="136" spans="1:23" ht="30.75">
      <c r="A136">
        <v>134</v>
      </c>
      <c r="B136" s="3" t="s">
        <v>311</v>
      </c>
      <c r="C136" s="3" t="s">
        <v>312</v>
      </c>
      <c r="D136" s="6">
        <v>5000</v>
      </c>
      <c r="E136" s="8">
        <v>0</v>
      </c>
      <c r="F136" t="s">
        <v>281</v>
      </c>
      <c r="G136">
        <f t="shared" si="18"/>
        <v>0</v>
      </c>
      <c r="H136">
        <f t="shared" si="19"/>
        <v>0</v>
      </c>
      <c r="I136">
        <f t="shared" si="20"/>
        <v>1</v>
      </c>
      <c r="J136" t="s">
        <v>26</v>
      </c>
      <c r="K136" t="s">
        <v>27</v>
      </c>
      <c r="L136">
        <v>1441386000</v>
      </c>
      <c r="M136">
        <v>1438811418</v>
      </c>
      <c r="N136" t="b">
        <v>0</v>
      </c>
      <c r="O136">
        <v>0</v>
      </c>
      <c r="P136" t="b">
        <v>0</v>
      </c>
      <c r="Q136" t="s">
        <v>284</v>
      </c>
      <c r="R136">
        <f t="shared" si="21"/>
        <v>0</v>
      </c>
      <c r="S136" t="e">
        <f t="shared" si="22"/>
        <v>#DIV/0!</v>
      </c>
      <c r="T136" t="str">
        <f t="shared" si="23"/>
        <v>23-May-1939</v>
      </c>
      <c r="U136">
        <f t="shared" si="24"/>
        <v>1939</v>
      </c>
      <c r="V136">
        <f t="shared" si="25"/>
        <v>5</v>
      </c>
      <c r="W136" t="str">
        <f t="shared" si="26"/>
        <v>film &amp; video</v>
      </c>
    </row>
    <row r="137" spans="1:23" ht="45.75">
      <c r="A137">
        <v>135</v>
      </c>
      <c r="B137" s="3" t="s">
        <v>313</v>
      </c>
      <c r="C137" s="3" t="s">
        <v>314</v>
      </c>
      <c r="D137" s="6">
        <v>3000</v>
      </c>
      <c r="E137" s="8">
        <v>403</v>
      </c>
      <c r="F137" t="s">
        <v>281</v>
      </c>
      <c r="G137">
        <f t="shared" si="18"/>
        <v>0</v>
      </c>
      <c r="H137">
        <f t="shared" si="19"/>
        <v>0</v>
      </c>
      <c r="I137">
        <f t="shared" si="20"/>
        <v>1</v>
      </c>
      <c r="J137" t="s">
        <v>26</v>
      </c>
      <c r="K137" t="s">
        <v>27</v>
      </c>
      <c r="L137">
        <v>1404241200</v>
      </c>
      <c r="M137">
        <v>1401354597</v>
      </c>
      <c r="N137" t="b">
        <v>0</v>
      </c>
      <c r="O137">
        <v>5</v>
      </c>
      <c r="P137" t="b">
        <v>0</v>
      </c>
      <c r="Q137" t="s">
        <v>284</v>
      </c>
      <c r="R137">
        <f t="shared" si="21"/>
        <v>13</v>
      </c>
      <c r="S137">
        <f t="shared" si="22"/>
        <v>80.599999999999994</v>
      </c>
      <c r="T137" t="str">
        <f t="shared" si="23"/>
        <v>13-May-1938</v>
      </c>
      <c r="U137">
        <f t="shared" si="24"/>
        <v>1938</v>
      </c>
      <c r="V137">
        <f t="shared" si="25"/>
        <v>5</v>
      </c>
      <c r="W137" t="str">
        <f t="shared" si="26"/>
        <v>film &amp; video</v>
      </c>
    </row>
    <row r="138" spans="1:23" ht="60.75">
      <c r="A138">
        <v>136</v>
      </c>
      <c r="B138" s="3" t="s">
        <v>315</v>
      </c>
      <c r="C138" s="3" t="s">
        <v>286</v>
      </c>
      <c r="D138" s="6">
        <v>3000</v>
      </c>
      <c r="E138" s="8">
        <v>0</v>
      </c>
      <c r="F138" t="s">
        <v>281</v>
      </c>
      <c r="G138">
        <f t="shared" si="18"/>
        <v>0</v>
      </c>
      <c r="H138">
        <f t="shared" si="19"/>
        <v>0</v>
      </c>
      <c r="I138">
        <f t="shared" si="20"/>
        <v>1</v>
      </c>
      <c r="J138" t="s">
        <v>26</v>
      </c>
      <c r="K138" t="s">
        <v>27</v>
      </c>
      <c r="L138">
        <v>1431771360</v>
      </c>
      <c r="M138">
        <v>1427968234</v>
      </c>
      <c r="N138" t="b">
        <v>0</v>
      </c>
      <c r="O138">
        <v>0</v>
      </c>
      <c r="P138" t="b">
        <v>0</v>
      </c>
      <c r="Q138" t="s">
        <v>284</v>
      </c>
      <c r="R138">
        <f t="shared" si="21"/>
        <v>0</v>
      </c>
      <c r="S138" t="e">
        <f t="shared" si="22"/>
        <v>#DIV/0!</v>
      </c>
      <c r="T138" t="str">
        <f t="shared" si="23"/>
        <v>03-Feb-1939</v>
      </c>
      <c r="U138">
        <f t="shared" si="24"/>
        <v>1939</v>
      </c>
      <c r="V138">
        <f t="shared" si="25"/>
        <v>2</v>
      </c>
      <c r="W138" t="str">
        <f t="shared" si="26"/>
        <v>film &amp; video</v>
      </c>
    </row>
    <row r="139" spans="1:23" ht="45.75">
      <c r="A139">
        <v>137</v>
      </c>
      <c r="B139" s="3" t="s">
        <v>316</v>
      </c>
      <c r="C139" s="3" t="s">
        <v>317</v>
      </c>
      <c r="D139" s="6">
        <v>55000</v>
      </c>
      <c r="E139" s="8">
        <v>0</v>
      </c>
      <c r="F139" t="s">
        <v>281</v>
      </c>
      <c r="G139">
        <f t="shared" si="18"/>
        <v>0</v>
      </c>
      <c r="H139">
        <f t="shared" si="19"/>
        <v>0</v>
      </c>
      <c r="I139">
        <f t="shared" si="20"/>
        <v>1</v>
      </c>
      <c r="J139" t="s">
        <v>318</v>
      </c>
      <c r="K139" t="s">
        <v>319</v>
      </c>
      <c r="L139">
        <v>1444657593</v>
      </c>
      <c r="M139">
        <v>1440337593</v>
      </c>
      <c r="N139" t="b">
        <v>0</v>
      </c>
      <c r="O139">
        <v>0</v>
      </c>
      <c r="P139" t="b">
        <v>0</v>
      </c>
      <c r="Q139" t="s">
        <v>284</v>
      </c>
      <c r="R139">
        <f t="shared" si="21"/>
        <v>0</v>
      </c>
      <c r="S139" t="e">
        <f t="shared" si="22"/>
        <v>#DIV/0!</v>
      </c>
      <c r="T139" t="str">
        <f t="shared" si="23"/>
        <v>07-Jun-1939</v>
      </c>
      <c r="U139">
        <f t="shared" si="24"/>
        <v>1939</v>
      </c>
      <c r="V139">
        <f t="shared" si="25"/>
        <v>6</v>
      </c>
      <c r="W139" t="str">
        <f t="shared" si="26"/>
        <v>film &amp; video</v>
      </c>
    </row>
    <row r="140" spans="1:23" ht="45.75">
      <c r="A140">
        <v>138</v>
      </c>
      <c r="B140" s="3" t="s">
        <v>320</v>
      </c>
      <c r="C140" s="3" t="s">
        <v>321</v>
      </c>
      <c r="D140" s="6">
        <v>150000</v>
      </c>
      <c r="E140" s="8">
        <v>4712</v>
      </c>
      <c r="F140" t="s">
        <v>281</v>
      </c>
      <c r="G140">
        <f t="shared" si="18"/>
        <v>0</v>
      </c>
      <c r="H140">
        <f t="shared" si="19"/>
        <v>0</v>
      </c>
      <c r="I140">
        <f t="shared" si="20"/>
        <v>1</v>
      </c>
      <c r="J140" t="s">
        <v>26</v>
      </c>
      <c r="K140" t="s">
        <v>27</v>
      </c>
      <c r="L140">
        <v>1438405140</v>
      </c>
      <c r="M140">
        <v>1435731041</v>
      </c>
      <c r="N140" t="b">
        <v>0</v>
      </c>
      <c r="O140">
        <v>58</v>
      </c>
      <c r="P140" t="b">
        <v>0</v>
      </c>
      <c r="Q140" t="s">
        <v>284</v>
      </c>
      <c r="R140">
        <f t="shared" si="21"/>
        <v>3</v>
      </c>
      <c r="S140">
        <f t="shared" si="22"/>
        <v>81.239999999999995</v>
      </c>
      <c r="T140" t="str">
        <f t="shared" si="23"/>
        <v>22-Apr-1939</v>
      </c>
      <c r="U140">
        <f t="shared" si="24"/>
        <v>1939</v>
      </c>
      <c r="V140">
        <f t="shared" si="25"/>
        <v>4</v>
      </c>
      <c r="W140" t="str">
        <f t="shared" si="26"/>
        <v>film &amp; video</v>
      </c>
    </row>
    <row r="141" spans="1:23" ht="45.75">
      <c r="A141">
        <v>139</v>
      </c>
      <c r="B141" s="3" t="s">
        <v>322</v>
      </c>
      <c r="C141" s="3" t="s">
        <v>323</v>
      </c>
      <c r="D141" s="6">
        <v>500</v>
      </c>
      <c r="E141" s="8">
        <v>500</v>
      </c>
      <c r="F141" t="s">
        <v>281</v>
      </c>
      <c r="G141">
        <f t="shared" si="18"/>
        <v>0</v>
      </c>
      <c r="H141">
        <f t="shared" si="19"/>
        <v>0</v>
      </c>
      <c r="I141">
        <f t="shared" si="20"/>
        <v>1</v>
      </c>
      <c r="J141" t="s">
        <v>26</v>
      </c>
      <c r="K141" t="s">
        <v>27</v>
      </c>
      <c r="L141">
        <v>1436738772</v>
      </c>
      <c r="M141">
        <v>1435874772</v>
      </c>
      <c r="N141" t="b">
        <v>0</v>
      </c>
      <c r="O141">
        <v>1</v>
      </c>
      <c r="P141" t="b">
        <v>0</v>
      </c>
      <c r="Q141" t="s">
        <v>284</v>
      </c>
      <c r="R141">
        <f t="shared" si="21"/>
        <v>100</v>
      </c>
      <c r="S141">
        <f t="shared" si="22"/>
        <v>500</v>
      </c>
      <c r="T141" t="str">
        <f t="shared" si="23"/>
        <v>23-Apr-1939</v>
      </c>
      <c r="U141">
        <f t="shared" si="24"/>
        <v>1939</v>
      </c>
      <c r="V141">
        <f t="shared" si="25"/>
        <v>4</v>
      </c>
      <c r="W141" t="str">
        <f t="shared" si="26"/>
        <v>film &amp; video</v>
      </c>
    </row>
    <row r="142" spans="1:23" ht="45.75">
      <c r="A142">
        <v>140</v>
      </c>
      <c r="B142" s="3" t="s">
        <v>324</v>
      </c>
      <c r="C142" s="3" t="s">
        <v>325</v>
      </c>
      <c r="D142" s="6">
        <v>200000</v>
      </c>
      <c r="E142" s="8">
        <v>0</v>
      </c>
      <c r="F142" t="s">
        <v>281</v>
      </c>
      <c r="G142">
        <f t="shared" si="18"/>
        <v>0</v>
      </c>
      <c r="H142">
        <f t="shared" si="19"/>
        <v>0</v>
      </c>
      <c r="I142">
        <f t="shared" si="20"/>
        <v>1</v>
      </c>
      <c r="J142" t="s">
        <v>26</v>
      </c>
      <c r="K142" t="s">
        <v>27</v>
      </c>
      <c r="L142">
        <v>1426823132</v>
      </c>
      <c r="M142">
        <v>1424234732</v>
      </c>
      <c r="N142" t="b">
        <v>0</v>
      </c>
      <c r="O142">
        <v>0</v>
      </c>
      <c r="P142" t="b">
        <v>0</v>
      </c>
      <c r="Q142" t="s">
        <v>284</v>
      </c>
      <c r="R142">
        <f t="shared" si="21"/>
        <v>0</v>
      </c>
      <c r="S142" t="e">
        <f t="shared" si="22"/>
        <v>#DIV/0!</v>
      </c>
      <c r="T142" t="str">
        <f t="shared" si="23"/>
        <v>28-Dec-1938</v>
      </c>
      <c r="U142">
        <f t="shared" si="24"/>
        <v>1938</v>
      </c>
      <c r="V142">
        <f t="shared" si="25"/>
        <v>12</v>
      </c>
      <c r="W142" t="str">
        <f t="shared" si="26"/>
        <v>film &amp; video</v>
      </c>
    </row>
    <row r="143" spans="1:23" ht="45.75">
      <c r="A143">
        <v>141</v>
      </c>
      <c r="B143" s="3" t="s">
        <v>326</v>
      </c>
      <c r="C143" s="3" t="s">
        <v>327</v>
      </c>
      <c r="D143" s="6">
        <v>12000</v>
      </c>
      <c r="E143" s="8">
        <v>1293</v>
      </c>
      <c r="F143" t="s">
        <v>281</v>
      </c>
      <c r="G143">
        <f t="shared" si="18"/>
        <v>0</v>
      </c>
      <c r="H143">
        <f t="shared" si="19"/>
        <v>0</v>
      </c>
      <c r="I143">
        <f t="shared" si="20"/>
        <v>1</v>
      </c>
      <c r="J143" t="s">
        <v>26</v>
      </c>
      <c r="K143" t="s">
        <v>27</v>
      </c>
      <c r="L143">
        <v>1433043623</v>
      </c>
      <c r="M143">
        <v>1429155623</v>
      </c>
      <c r="N143" t="b">
        <v>0</v>
      </c>
      <c r="O143">
        <v>28</v>
      </c>
      <c r="P143" t="b">
        <v>0</v>
      </c>
      <c r="Q143" t="s">
        <v>284</v>
      </c>
      <c r="R143">
        <f t="shared" si="21"/>
        <v>11</v>
      </c>
      <c r="S143">
        <f t="shared" si="22"/>
        <v>46.18</v>
      </c>
      <c r="T143" t="str">
        <f t="shared" si="23"/>
        <v>15-Feb-1939</v>
      </c>
      <c r="U143">
        <f t="shared" si="24"/>
        <v>1939</v>
      </c>
      <c r="V143">
        <f t="shared" si="25"/>
        <v>2</v>
      </c>
      <c r="W143" t="str">
        <f t="shared" si="26"/>
        <v>film &amp; video</v>
      </c>
    </row>
    <row r="144" spans="1:23" ht="45.75">
      <c r="A144">
        <v>142</v>
      </c>
      <c r="B144" s="3" t="s">
        <v>328</v>
      </c>
      <c r="C144" s="3" t="s">
        <v>329</v>
      </c>
      <c r="D144" s="6">
        <v>3000</v>
      </c>
      <c r="E144" s="8">
        <v>10</v>
      </c>
      <c r="F144" t="s">
        <v>281</v>
      </c>
      <c r="G144">
        <f t="shared" si="18"/>
        <v>0</v>
      </c>
      <c r="H144">
        <f t="shared" si="19"/>
        <v>0</v>
      </c>
      <c r="I144">
        <f t="shared" si="20"/>
        <v>1</v>
      </c>
      <c r="J144" t="s">
        <v>26</v>
      </c>
      <c r="K144" t="s">
        <v>27</v>
      </c>
      <c r="L144">
        <v>1416176778</v>
      </c>
      <c r="M144">
        <v>1414358778</v>
      </c>
      <c r="N144" t="b">
        <v>0</v>
      </c>
      <c r="O144">
        <v>1</v>
      </c>
      <c r="P144" t="b">
        <v>0</v>
      </c>
      <c r="Q144" t="s">
        <v>284</v>
      </c>
      <c r="R144">
        <f t="shared" si="21"/>
        <v>0</v>
      </c>
      <c r="S144">
        <f t="shared" si="22"/>
        <v>10</v>
      </c>
      <c r="T144" t="str">
        <f t="shared" si="23"/>
        <v>20-Sep-1938</v>
      </c>
      <c r="U144">
        <f t="shared" si="24"/>
        <v>1938</v>
      </c>
      <c r="V144">
        <f t="shared" si="25"/>
        <v>9</v>
      </c>
      <c r="W144" t="str">
        <f t="shared" si="26"/>
        <v>film &amp; video</v>
      </c>
    </row>
    <row r="145" spans="1:23" ht="45.75">
      <c r="A145">
        <v>143</v>
      </c>
      <c r="B145" s="3" t="s">
        <v>330</v>
      </c>
      <c r="C145" s="3" t="s">
        <v>331</v>
      </c>
      <c r="D145" s="6">
        <v>5500</v>
      </c>
      <c r="E145" s="8">
        <v>0</v>
      </c>
      <c r="F145" t="s">
        <v>281</v>
      </c>
      <c r="G145">
        <f t="shared" si="18"/>
        <v>0</v>
      </c>
      <c r="H145">
        <f t="shared" si="19"/>
        <v>0</v>
      </c>
      <c r="I145">
        <f t="shared" si="20"/>
        <v>1</v>
      </c>
      <c r="J145" t="s">
        <v>59</v>
      </c>
      <c r="K145" t="s">
        <v>60</v>
      </c>
      <c r="L145">
        <v>1472882100</v>
      </c>
      <c r="M145">
        <v>1467941542</v>
      </c>
      <c r="N145" t="b">
        <v>0</v>
      </c>
      <c r="O145">
        <v>0</v>
      </c>
      <c r="P145" t="b">
        <v>0</v>
      </c>
      <c r="Q145" t="s">
        <v>284</v>
      </c>
      <c r="R145">
        <f t="shared" si="21"/>
        <v>0</v>
      </c>
      <c r="S145" t="e">
        <f t="shared" si="22"/>
        <v>#DIV/0!</v>
      </c>
      <c r="T145" t="str">
        <f t="shared" si="23"/>
        <v>09-Mar-1940</v>
      </c>
      <c r="U145">
        <f t="shared" si="24"/>
        <v>1940</v>
      </c>
      <c r="V145">
        <f t="shared" si="25"/>
        <v>3</v>
      </c>
      <c r="W145" t="str">
        <f t="shared" si="26"/>
        <v>film &amp; video</v>
      </c>
    </row>
    <row r="146" spans="1:23" ht="45.75">
      <c r="A146">
        <v>144</v>
      </c>
      <c r="B146" s="3" t="s">
        <v>332</v>
      </c>
      <c r="C146" s="3" t="s">
        <v>333</v>
      </c>
      <c r="D146" s="6">
        <v>7500</v>
      </c>
      <c r="E146" s="8">
        <v>2070</v>
      </c>
      <c r="F146" t="s">
        <v>281</v>
      </c>
      <c r="G146">
        <f t="shared" si="18"/>
        <v>0</v>
      </c>
      <c r="H146">
        <f t="shared" si="19"/>
        <v>0</v>
      </c>
      <c r="I146">
        <f t="shared" si="20"/>
        <v>1</v>
      </c>
      <c r="J146" t="s">
        <v>168</v>
      </c>
      <c r="K146" t="s">
        <v>169</v>
      </c>
      <c r="L146">
        <v>1428945472</v>
      </c>
      <c r="M146">
        <v>1423765072</v>
      </c>
      <c r="N146" t="b">
        <v>0</v>
      </c>
      <c r="O146">
        <v>37</v>
      </c>
      <c r="P146" t="b">
        <v>0</v>
      </c>
      <c r="Q146" t="s">
        <v>284</v>
      </c>
      <c r="R146">
        <f t="shared" si="21"/>
        <v>28</v>
      </c>
      <c r="S146">
        <f t="shared" si="22"/>
        <v>55.95</v>
      </c>
      <c r="T146" t="str">
        <f t="shared" si="23"/>
        <v>23-Dec-1938</v>
      </c>
      <c r="U146">
        <f t="shared" si="24"/>
        <v>1938</v>
      </c>
      <c r="V146">
        <f t="shared" si="25"/>
        <v>12</v>
      </c>
      <c r="W146" t="str">
        <f t="shared" si="26"/>
        <v>film &amp; video</v>
      </c>
    </row>
    <row r="147" spans="1:23" ht="60.75">
      <c r="A147">
        <v>145</v>
      </c>
      <c r="B147" s="3" t="s">
        <v>334</v>
      </c>
      <c r="C147" s="3" t="s">
        <v>335</v>
      </c>
      <c r="D147" s="6">
        <v>4500</v>
      </c>
      <c r="E147" s="8">
        <v>338</v>
      </c>
      <c r="F147" t="s">
        <v>281</v>
      </c>
      <c r="G147">
        <f t="shared" si="18"/>
        <v>0</v>
      </c>
      <c r="H147">
        <f t="shared" si="19"/>
        <v>0</v>
      </c>
      <c r="I147">
        <f t="shared" si="20"/>
        <v>1</v>
      </c>
      <c r="J147" t="s">
        <v>26</v>
      </c>
      <c r="K147" t="s">
        <v>27</v>
      </c>
      <c r="L147">
        <v>1439298052</v>
      </c>
      <c r="M147">
        <v>1436965252</v>
      </c>
      <c r="N147" t="b">
        <v>0</v>
      </c>
      <c r="O147">
        <v>9</v>
      </c>
      <c r="P147" t="b">
        <v>0</v>
      </c>
      <c r="Q147" t="s">
        <v>284</v>
      </c>
      <c r="R147">
        <f t="shared" si="21"/>
        <v>8</v>
      </c>
      <c r="S147">
        <f t="shared" si="22"/>
        <v>37.56</v>
      </c>
      <c r="T147" t="str">
        <f t="shared" si="23"/>
        <v>04-May-1939</v>
      </c>
      <c r="U147">
        <f t="shared" si="24"/>
        <v>1939</v>
      </c>
      <c r="V147">
        <f t="shared" si="25"/>
        <v>5</v>
      </c>
      <c r="W147" t="str">
        <f t="shared" si="26"/>
        <v>film &amp; video</v>
      </c>
    </row>
    <row r="148" spans="1:23" ht="45.75">
      <c r="A148">
        <v>146</v>
      </c>
      <c r="B148" s="3" t="s">
        <v>336</v>
      </c>
      <c r="C148" s="3" t="s">
        <v>337</v>
      </c>
      <c r="D148" s="6">
        <v>20000</v>
      </c>
      <c r="E148" s="8">
        <v>115</v>
      </c>
      <c r="F148" t="s">
        <v>281</v>
      </c>
      <c r="G148">
        <f t="shared" si="18"/>
        <v>0</v>
      </c>
      <c r="H148">
        <f t="shared" si="19"/>
        <v>0</v>
      </c>
      <c r="I148">
        <f t="shared" si="20"/>
        <v>1</v>
      </c>
      <c r="J148" t="s">
        <v>26</v>
      </c>
      <c r="K148" t="s">
        <v>27</v>
      </c>
      <c r="L148">
        <v>1484698998</v>
      </c>
      <c r="M148">
        <v>1479514998</v>
      </c>
      <c r="N148" t="b">
        <v>0</v>
      </c>
      <c r="O148">
        <v>3</v>
      </c>
      <c r="P148" t="b">
        <v>0</v>
      </c>
      <c r="Q148" t="s">
        <v>284</v>
      </c>
      <c r="R148">
        <f t="shared" si="21"/>
        <v>1</v>
      </c>
      <c r="S148">
        <f t="shared" si="22"/>
        <v>38.33</v>
      </c>
      <c r="T148" t="str">
        <f t="shared" si="23"/>
        <v>03-Jul-1940</v>
      </c>
      <c r="U148">
        <f t="shared" si="24"/>
        <v>1940</v>
      </c>
      <c r="V148">
        <f t="shared" si="25"/>
        <v>7</v>
      </c>
      <c r="W148" t="str">
        <f t="shared" si="26"/>
        <v>film &amp; video</v>
      </c>
    </row>
    <row r="149" spans="1:23" ht="30.75">
      <c r="A149">
        <v>147</v>
      </c>
      <c r="B149" s="3" t="s">
        <v>338</v>
      </c>
      <c r="C149" s="3" t="s">
        <v>339</v>
      </c>
      <c r="D149" s="6">
        <v>7000</v>
      </c>
      <c r="E149" s="8">
        <v>0</v>
      </c>
      <c r="F149" t="s">
        <v>281</v>
      </c>
      <c r="G149">
        <f t="shared" si="18"/>
        <v>0</v>
      </c>
      <c r="H149">
        <f t="shared" si="19"/>
        <v>0</v>
      </c>
      <c r="I149">
        <f t="shared" si="20"/>
        <v>1</v>
      </c>
      <c r="J149" t="s">
        <v>33</v>
      </c>
      <c r="K149" t="s">
        <v>34</v>
      </c>
      <c r="L149">
        <v>1420741080</v>
      </c>
      <c r="M149">
        <v>1417026340</v>
      </c>
      <c r="N149" t="b">
        <v>0</v>
      </c>
      <c r="O149">
        <v>0</v>
      </c>
      <c r="P149" t="b">
        <v>0</v>
      </c>
      <c r="Q149" t="s">
        <v>284</v>
      </c>
      <c r="R149">
        <f t="shared" si="21"/>
        <v>0</v>
      </c>
      <c r="S149" t="e">
        <f t="shared" si="22"/>
        <v>#DIV/0!</v>
      </c>
      <c r="T149" t="str">
        <f t="shared" si="23"/>
        <v>17-Oct-1938</v>
      </c>
      <c r="U149">
        <f t="shared" si="24"/>
        <v>1938</v>
      </c>
      <c r="V149">
        <f t="shared" si="25"/>
        <v>10</v>
      </c>
      <c r="W149" t="str">
        <f t="shared" si="26"/>
        <v>film &amp; video</v>
      </c>
    </row>
    <row r="150" spans="1:23" ht="60.75">
      <c r="A150">
        <v>148</v>
      </c>
      <c r="B150" s="3" t="s">
        <v>340</v>
      </c>
      <c r="C150" s="3" t="s">
        <v>341</v>
      </c>
      <c r="D150" s="6">
        <v>50000</v>
      </c>
      <c r="E150" s="8">
        <v>40</v>
      </c>
      <c r="F150" t="s">
        <v>281</v>
      </c>
      <c r="G150">
        <f t="shared" si="18"/>
        <v>0</v>
      </c>
      <c r="H150">
        <f t="shared" si="19"/>
        <v>0</v>
      </c>
      <c r="I150">
        <f t="shared" si="20"/>
        <v>1</v>
      </c>
      <c r="J150" t="s">
        <v>26</v>
      </c>
      <c r="K150" t="s">
        <v>27</v>
      </c>
      <c r="L150">
        <v>1456555536</v>
      </c>
      <c r="M150">
        <v>1453963536</v>
      </c>
      <c r="N150" t="b">
        <v>0</v>
      </c>
      <c r="O150">
        <v>2</v>
      </c>
      <c r="P150" t="b">
        <v>0</v>
      </c>
      <c r="Q150" t="s">
        <v>284</v>
      </c>
      <c r="R150">
        <f t="shared" si="21"/>
        <v>0</v>
      </c>
      <c r="S150">
        <f t="shared" si="22"/>
        <v>20</v>
      </c>
      <c r="T150" t="str">
        <f t="shared" si="23"/>
        <v>21-Oct-1939</v>
      </c>
      <c r="U150">
        <f t="shared" si="24"/>
        <v>1939</v>
      </c>
      <c r="V150">
        <f t="shared" si="25"/>
        <v>10</v>
      </c>
      <c r="W150" t="str">
        <f t="shared" si="26"/>
        <v>film &amp; video</v>
      </c>
    </row>
    <row r="151" spans="1:23" ht="45.75">
      <c r="A151">
        <v>149</v>
      </c>
      <c r="B151" s="3" t="s">
        <v>342</v>
      </c>
      <c r="C151" s="3" t="s">
        <v>343</v>
      </c>
      <c r="D151" s="6">
        <v>10000</v>
      </c>
      <c r="E151" s="8">
        <v>92</v>
      </c>
      <c r="F151" t="s">
        <v>281</v>
      </c>
      <c r="G151">
        <f t="shared" si="18"/>
        <v>0</v>
      </c>
      <c r="H151">
        <f t="shared" si="19"/>
        <v>0</v>
      </c>
      <c r="I151">
        <f t="shared" si="20"/>
        <v>1</v>
      </c>
      <c r="J151" t="s">
        <v>26</v>
      </c>
      <c r="K151" t="s">
        <v>27</v>
      </c>
      <c r="L151">
        <v>1419494400</v>
      </c>
      <c r="M151">
        <v>1416888470</v>
      </c>
      <c r="N151" t="b">
        <v>0</v>
      </c>
      <c r="O151">
        <v>6</v>
      </c>
      <c r="P151" t="b">
        <v>0</v>
      </c>
      <c r="Q151" t="s">
        <v>284</v>
      </c>
      <c r="R151">
        <f t="shared" si="21"/>
        <v>1</v>
      </c>
      <c r="S151">
        <f t="shared" si="22"/>
        <v>15.33</v>
      </c>
      <c r="T151" t="str">
        <f t="shared" si="23"/>
        <v>15-Oct-1938</v>
      </c>
      <c r="U151">
        <f t="shared" si="24"/>
        <v>1938</v>
      </c>
      <c r="V151">
        <f t="shared" si="25"/>
        <v>10</v>
      </c>
      <c r="W151" t="str">
        <f t="shared" si="26"/>
        <v>film &amp; video</v>
      </c>
    </row>
    <row r="152" spans="1:23" ht="45.75">
      <c r="A152">
        <v>150</v>
      </c>
      <c r="B152" s="3" t="s">
        <v>344</v>
      </c>
      <c r="C152" s="3" t="s">
        <v>345</v>
      </c>
      <c r="D152" s="6">
        <v>130000</v>
      </c>
      <c r="E152" s="8">
        <v>30112</v>
      </c>
      <c r="F152" t="s">
        <v>281</v>
      </c>
      <c r="G152">
        <f t="shared" si="18"/>
        <v>0</v>
      </c>
      <c r="H152">
        <f t="shared" si="19"/>
        <v>0</v>
      </c>
      <c r="I152">
        <f t="shared" si="20"/>
        <v>1</v>
      </c>
      <c r="J152" t="s">
        <v>26</v>
      </c>
      <c r="K152" t="s">
        <v>27</v>
      </c>
      <c r="L152">
        <v>1432612382</v>
      </c>
      <c r="M152">
        <v>1427428382</v>
      </c>
      <c r="N152" t="b">
        <v>0</v>
      </c>
      <c r="O152">
        <v>67</v>
      </c>
      <c r="P152" t="b">
        <v>0</v>
      </c>
      <c r="Q152" t="s">
        <v>284</v>
      </c>
      <c r="R152">
        <f t="shared" si="21"/>
        <v>23</v>
      </c>
      <c r="S152">
        <f t="shared" si="22"/>
        <v>449.43</v>
      </c>
      <c r="T152" t="str">
        <f t="shared" si="23"/>
        <v>29-Jan-1939</v>
      </c>
      <c r="U152">
        <f t="shared" si="24"/>
        <v>1939</v>
      </c>
      <c r="V152">
        <f t="shared" si="25"/>
        <v>1</v>
      </c>
      <c r="W152" t="str">
        <f t="shared" si="26"/>
        <v>film &amp; video</v>
      </c>
    </row>
    <row r="153" spans="1:23" ht="60.75">
      <c r="A153">
        <v>151</v>
      </c>
      <c r="B153" s="3" t="s">
        <v>346</v>
      </c>
      <c r="C153" s="3" t="s">
        <v>347</v>
      </c>
      <c r="D153" s="6">
        <v>250000</v>
      </c>
      <c r="E153" s="8">
        <v>140</v>
      </c>
      <c r="F153" t="s">
        <v>281</v>
      </c>
      <c r="G153">
        <f t="shared" si="18"/>
        <v>0</v>
      </c>
      <c r="H153">
        <f t="shared" si="19"/>
        <v>0</v>
      </c>
      <c r="I153">
        <f t="shared" si="20"/>
        <v>1</v>
      </c>
      <c r="J153" t="s">
        <v>59</v>
      </c>
      <c r="K153" t="s">
        <v>60</v>
      </c>
      <c r="L153">
        <v>1434633191</v>
      </c>
      <c r="M153">
        <v>1429449191</v>
      </c>
      <c r="N153" t="b">
        <v>0</v>
      </c>
      <c r="O153">
        <v>5</v>
      </c>
      <c r="P153" t="b">
        <v>0</v>
      </c>
      <c r="Q153" t="s">
        <v>284</v>
      </c>
      <c r="R153">
        <f t="shared" si="21"/>
        <v>0</v>
      </c>
      <c r="S153">
        <f t="shared" si="22"/>
        <v>28</v>
      </c>
      <c r="T153" t="str">
        <f t="shared" si="23"/>
        <v>18-Feb-1939</v>
      </c>
      <c r="U153">
        <f t="shared" si="24"/>
        <v>1939</v>
      </c>
      <c r="V153">
        <f t="shared" si="25"/>
        <v>2</v>
      </c>
      <c r="W153" t="str">
        <f t="shared" si="26"/>
        <v>film &amp; video</v>
      </c>
    </row>
    <row r="154" spans="1:23" ht="30.75">
      <c r="A154">
        <v>152</v>
      </c>
      <c r="B154" s="3" t="s">
        <v>348</v>
      </c>
      <c r="C154" s="3" t="s">
        <v>349</v>
      </c>
      <c r="D154" s="6">
        <v>380000</v>
      </c>
      <c r="E154" s="8">
        <v>30</v>
      </c>
      <c r="F154" t="s">
        <v>281</v>
      </c>
      <c r="G154">
        <f t="shared" si="18"/>
        <v>0</v>
      </c>
      <c r="H154">
        <f t="shared" si="19"/>
        <v>0</v>
      </c>
      <c r="I154">
        <f t="shared" si="20"/>
        <v>1</v>
      </c>
      <c r="J154" t="s">
        <v>26</v>
      </c>
      <c r="K154" t="s">
        <v>27</v>
      </c>
      <c r="L154">
        <v>1411437100</v>
      </c>
      <c r="M154">
        <v>1408845100</v>
      </c>
      <c r="N154" t="b">
        <v>0</v>
      </c>
      <c r="O154">
        <v>2</v>
      </c>
      <c r="P154" t="b">
        <v>0</v>
      </c>
      <c r="Q154" t="s">
        <v>284</v>
      </c>
      <c r="R154">
        <f t="shared" si="21"/>
        <v>0</v>
      </c>
      <c r="S154">
        <f t="shared" si="22"/>
        <v>15</v>
      </c>
      <c r="T154" t="str">
        <f t="shared" si="23"/>
        <v>27-Jul-1938</v>
      </c>
      <c r="U154">
        <f t="shared" si="24"/>
        <v>1938</v>
      </c>
      <c r="V154">
        <f t="shared" si="25"/>
        <v>7</v>
      </c>
      <c r="W154" t="str">
        <f t="shared" si="26"/>
        <v>film &amp; video</v>
      </c>
    </row>
    <row r="155" spans="1:23" ht="45.75">
      <c r="A155">
        <v>153</v>
      </c>
      <c r="B155" s="3" t="s">
        <v>350</v>
      </c>
      <c r="C155" s="3" t="s">
        <v>351</v>
      </c>
      <c r="D155" s="6">
        <v>50000</v>
      </c>
      <c r="E155" s="8">
        <v>359</v>
      </c>
      <c r="F155" t="s">
        <v>281</v>
      </c>
      <c r="G155">
        <f t="shared" si="18"/>
        <v>0</v>
      </c>
      <c r="H155">
        <f t="shared" si="19"/>
        <v>0</v>
      </c>
      <c r="I155">
        <f t="shared" si="20"/>
        <v>1</v>
      </c>
      <c r="J155" t="s">
        <v>26</v>
      </c>
      <c r="K155" t="s">
        <v>27</v>
      </c>
      <c r="L155">
        <v>1417532644</v>
      </c>
      <c r="M155">
        <v>1413900244</v>
      </c>
      <c r="N155" t="b">
        <v>0</v>
      </c>
      <c r="O155">
        <v>10</v>
      </c>
      <c r="P155" t="b">
        <v>0</v>
      </c>
      <c r="Q155" t="s">
        <v>284</v>
      </c>
      <c r="R155">
        <f t="shared" si="21"/>
        <v>1</v>
      </c>
      <c r="S155">
        <f t="shared" si="22"/>
        <v>35.9</v>
      </c>
      <c r="T155" t="str">
        <f t="shared" si="23"/>
        <v>16-Sep-1938</v>
      </c>
      <c r="U155">
        <f t="shared" si="24"/>
        <v>1938</v>
      </c>
      <c r="V155">
        <f t="shared" si="25"/>
        <v>9</v>
      </c>
      <c r="W155" t="str">
        <f t="shared" si="26"/>
        <v>film &amp; video</v>
      </c>
    </row>
    <row r="156" spans="1:23" ht="45.75">
      <c r="A156">
        <v>154</v>
      </c>
      <c r="B156" s="3" t="s">
        <v>352</v>
      </c>
      <c r="C156" s="3" t="s">
        <v>353</v>
      </c>
      <c r="D156" s="6">
        <v>1500</v>
      </c>
      <c r="E156" s="8">
        <v>40</v>
      </c>
      <c r="F156" t="s">
        <v>281</v>
      </c>
      <c r="G156">
        <f t="shared" si="18"/>
        <v>0</v>
      </c>
      <c r="H156">
        <f t="shared" si="19"/>
        <v>0</v>
      </c>
      <c r="I156">
        <f t="shared" si="20"/>
        <v>1</v>
      </c>
      <c r="J156" t="s">
        <v>26</v>
      </c>
      <c r="K156" t="s">
        <v>27</v>
      </c>
      <c r="L156">
        <v>1433336895</v>
      </c>
      <c r="M156">
        <v>1429621695</v>
      </c>
      <c r="N156" t="b">
        <v>0</v>
      </c>
      <c r="O156">
        <v>3</v>
      </c>
      <c r="P156" t="b">
        <v>0</v>
      </c>
      <c r="Q156" t="s">
        <v>284</v>
      </c>
      <c r="R156">
        <f t="shared" si="21"/>
        <v>3</v>
      </c>
      <c r="S156">
        <f t="shared" si="22"/>
        <v>13.33</v>
      </c>
      <c r="T156" t="str">
        <f t="shared" si="23"/>
        <v>20-Feb-1939</v>
      </c>
      <c r="U156">
        <f t="shared" si="24"/>
        <v>1939</v>
      </c>
      <c r="V156">
        <f t="shared" si="25"/>
        <v>2</v>
      </c>
      <c r="W156" t="str">
        <f t="shared" si="26"/>
        <v>film &amp; video</v>
      </c>
    </row>
    <row r="157" spans="1:23" ht="60.75">
      <c r="A157">
        <v>155</v>
      </c>
      <c r="B157" s="3" t="s">
        <v>354</v>
      </c>
      <c r="C157" s="3" t="s">
        <v>355</v>
      </c>
      <c r="D157" s="6">
        <v>1350000</v>
      </c>
      <c r="E157" s="8">
        <v>81</v>
      </c>
      <c r="F157" t="s">
        <v>281</v>
      </c>
      <c r="G157">
        <f t="shared" si="18"/>
        <v>0</v>
      </c>
      <c r="H157">
        <f t="shared" si="19"/>
        <v>0</v>
      </c>
      <c r="I157">
        <f t="shared" si="20"/>
        <v>1</v>
      </c>
      <c r="J157" t="s">
        <v>26</v>
      </c>
      <c r="K157" t="s">
        <v>27</v>
      </c>
      <c r="L157">
        <v>1437657935</v>
      </c>
      <c r="M157">
        <v>1434201935</v>
      </c>
      <c r="N157" t="b">
        <v>0</v>
      </c>
      <c r="O157">
        <v>4</v>
      </c>
      <c r="P157" t="b">
        <v>0</v>
      </c>
      <c r="Q157" t="s">
        <v>284</v>
      </c>
      <c r="R157">
        <f t="shared" si="21"/>
        <v>0</v>
      </c>
      <c r="S157">
        <f t="shared" si="22"/>
        <v>20.25</v>
      </c>
      <c r="T157" t="str">
        <f t="shared" si="23"/>
        <v>07-Apr-1939</v>
      </c>
      <c r="U157">
        <f t="shared" si="24"/>
        <v>1939</v>
      </c>
      <c r="V157">
        <f t="shared" si="25"/>
        <v>4</v>
      </c>
      <c r="W157" t="str">
        <f t="shared" si="26"/>
        <v>film &amp; video</v>
      </c>
    </row>
    <row r="158" spans="1:23" ht="60.75">
      <c r="A158">
        <v>156</v>
      </c>
      <c r="B158" s="3" t="s">
        <v>356</v>
      </c>
      <c r="C158" s="3" t="s">
        <v>357</v>
      </c>
      <c r="D158" s="6">
        <v>35000</v>
      </c>
      <c r="E158" s="8">
        <v>1785</v>
      </c>
      <c r="F158" t="s">
        <v>281</v>
      </c>
      <c r="G158">
        <f t="shared" si="18"/>
        <v>0</v>
      </c>
      <c r="H158">
        <f t="shared" si="19"/>
        <v>0</v>
      </c>
      <c r="I158">
        <f t="shared" si="20"/>
        <v>1</v>
      </c>
      <c r="J158" t="s">
        <v>168</v>
      </c>
      <c r="K158" t="s">
        <v>169</v>
      </c>
      <c r="L158">
        <v>1407034796</v>
      </c>
      <c r="M158">
        <v>1401850796</v>
      </c>
      <c r="N158" t="b">
        <v>0</v>
      </c>
      <c r="O158">
        <v>15</v>
      </c>
      <c r="P158" t="b">
        <v>0</v>
      </c>
      <c r="Q158" t="s">
        <v>284</v>
      </c>
      <c r="R158">
        <f t="shared" si="21"/>
        <v>5</v>
      </c>
      <c r="S158">
        <f t="shared" si="22"/>
        <v>119</v>
      </c>
      <c r="T158" t="str">
        <f t="shared" si="23"/>
        <v>18-May-1938</v>
      </c>
      <c r="U158">
        <f t="shared" si="24"/>
        <v>1938</v>
      </c>
      <c r="V158">
        <f t="shared" si="25"/>
        <v>5</v>
      </c>
      <c r="W158" t="str">
        <f t="shared" si="26"/>
        <v>film &amp; video</v>
      </c>
    </row>
    <row r="159" spans="1:23" ht="45.75">
      <c r="A159">
        <v>157</v>
      </c>
      <c r="B159" s="3" t="s">
        <v>358</v>
      </c>
      <c r="C159" s="3" t="s">
        <v>359</v>
      </c>
      <c r="D159" s="6">
        <v>2995</v>
      </c>
      <c r="E159" s="8">
        <v>8</v>
      </c>
      <c r="F159" t="s">
        <v>281</v>
      </c>
      <c r="G159">
        <f t="shared" si="18"/>
        <v>0</v>
      </c>
      <c r="H159">
        <f t="shared" si="19"/>
        <v>0</v>
      </c>
      <c r="I159">
        <f t="shared" si="20"/>
        <v>1</v>
      </c>
      <c r="J159" t="s">
        <v>26</v>
      </c>
      <c r="K159" t="s">
        <v>27</v>
      </c>
      <c r="L159">
        <v>1456523572</v>
      </c>
      <c r="M159">
        <v>1453931572</v>
      </c>
      <c r="N159" t="b">
        <v>0</v>
      </c>
      <c r="O159">
        <v>2</v>
      </c>
      <c r="P159" t="b">
        <v>0</v>
      </c>
      <c r="Q159" t="s">
        <v>284</v>
      </c>
      <c r="R159">
        <f t="shared" si="21"/>
        <v>0</v>
      </c>
      <c r="S159">
        <f t="shared" si="22"/>
        <v>4</v>
      </c>
      <c r="T159" t="str">
        <f t="shared" si="23"/>
        <v>21-Oct-1939</v>
      </c>
      <c r="U159">
        <f t="shared" si="24"/>
        <v>1939</v>
      </c>
      <c r="V159">
        <f t="shared" si="25"/>
        <v>10</v>
      </c>
      <c r="W159" t="str">
        <f t="shared" si="26"/>
        <v>film &amp; video</v>
      </c>
    </row>
    <row r="160" spans="1:23" ht="60.75">
      <c r="A160">
        <v>158</v>
      </c>
      <c r="B160" s="3" t="s">
        <v>360</v>
      </c>
      <c r="C160" s="3" t="s">
        <v>361</v>
      </c>
      <c r="D160" s="6">
        <v>5000</v>
      </c>
      <c r="E160" s="8">
        <v>0</v>
      </c>
      <c r="F160" t="s">
        <v>281</v>
      </c>
      <c r="G160">
        <f t="shared" si="18"/>
        <v>0</v>
      </c>
      <c r="H160">
        <f t="shared" si="19"/>
        <v>0</v>
      </c>
      <c r="I160">
        <f t="shared" si="20"/>
        <v>1</v>
      </c>
      <c r="J160" t="s">
        <v>26</v>
      </c>
      <c r="K160" t="s">
        <v>27</v>
      </c>
      <c r="L160">
        <v>1413942628</v>
      </c>
      <c r="M160">
        <v>1411350628</v>
      </c>
      <c r="N160" t="b">
        <v>0</v>
      </c>
      <c r="O160">
        <v>0</v>
      </c>
      <c r="P160" t="b">
        <v>0</v>
      </c>
      <c r="Q160" t="s">
        <v>284</v>
      </c>
      <c r="R160">
        <f t="shared" si="21"/>
        <v>0</v>
      </c>
      <c r="S160" t="e">
        <f t="shared" si="22"/>
        <v>#DIV/0!</v>
      </c>
      <c r="T160" t="str">
        <f t="shared" si="23"/>
        <v>21-Aug-1938</v>
      </c>
      <c r="U160">
        <f t="shared" si="24"/>
        <v>1938</v>
      </c>
      <c r="V160">
        <f t="shared" si="25"/>
        <v>8</v>
      </c>
      <c r="W160" t="str">
        <f t="shared" si="26"/>
        <v>film &amp; video</v>
      </c>
    </row>
    <row r="161" spans="1:23" ht="60.75">
      <c r="A161">
        <v>159</v>
      </c>
      <c r="B161" s="3" t="s">
        <v>362</v>
      </c>
      <c r="C161" s="3" t="s">
        <v>363</v>
      </c>
      <c r="D161" s="6">
        <v>500000</v>
      </c>
      <c r="E161" s="8">
        <v>10</v>
      </c>
      <c r="F161" t="s">
        <v>281</v>
      </c>
      <c r="G161">
        <f t="shared" si="18"/>
        <v>0</v>
      </c>
      <c r="H161">
        <f t="shared" si="19"/>
        <v>0</v>
      </c>
      <c r="I161">
        <f t="shared" si="20"/>
        <v>1</v>
      </c>
      <c r="J161" t="s">
        <v>26</v>
      </c>
      <c r="K161" t="s">
        <v>27</v>
      </c>
      <c r="L161">
        <v>1467541545</v>
      </c>
      <c r="M161">
        <v>1464085545</v>
      </c>
      <c r="N161" t="b">
        <v>0</v>
      </c>
      <c r="O161">
        <v>1</v>
      </c>
      <c r="P161" t="b">
        <v>0</v>
      </c>
      <c r="Q161" t="s">
        <v>284</v>
      </c>
      <c r="R161">
        <f t="shared" si="21"/>
        <v>0</v>
      </c>
      <c r="S161">
        <f t="shared" si="22"/>
        <v>10</v>
      </c>
      <c r="T161" t="str">
        <f t="shared" si="23"/>
        <v>30-Jan-1940</v>
      </c>
      <c r="U161">
        <f t="shared" si="24"/>
        <v>1940</v>
      </c>
      <c r="V161">
        <f t="shared" si="25"/>
        <v>1</v>
      </c>
      <c r="W161" t="str">
        <f t="shared" si="26"/>
        <v>film &amp; video</v>
      </c>
    </row>
    <row r="162" spans="1:23" ht="45.75">
      <c r="A162">
        <v>160</v>
      </c>
      <c r="B162" s="3" t="s">
        <v>364</v>
      </c>
      <c r="C162" s="3" t="s">
        <v>365</v>
      </c>
      <c r="D162" s="6">
        <v>5000</v>
      </c>
      <c r="E162" s="8">
        <v>0</v>
      </c>
      <c r="F162" t="s">
        <v>366</v>
      </c>
      <c r="G162">
        <f t="shared" si="18"/>
        <v>0</v>
      </c>
      <c r="H162">
        <f t="shared" si="19"/>
        <v>1</v>
      </c>
      <c r="I162" t="b">
        <f t="shared" si="20"/>
        <v>0</v>
      </c>
      <c r="J162" t="s">
        <v>26</v>
      </c>
      <c r="K162" t="s">
        <v>27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367</v>
      </c>
      <c r="R162">
        <f t="shared" si="21"/>
        <v>0</v>
      </c>
      <c r="S162" t="e">
        <f t="shared" si="22"/>
        <v>#DIV/0!</v>
      </c>
      <c r="T162" t="str">
        <f t="shared" si="23"/>
        <v>09-Apr-1939</v>
      </c>
      <c r="U162">
        <f t="shared" si="24"/>
        <v>1939</v>
      </c>
      <c r="V162">
        <f t="shared" si="25"/>
        <v>4</v>
      </c>
      <c r="W162" t="str">
        <f t="shared" si="26"/>
        <v>film &amp; video</v>
      </c>
    </row>
    <row r="163" spans="1:23" ht="45.75">
      <c r="A163">
        <v>161</v>
      </c>
      <c r="B163" s="3" t="s">
        <v>368</v>
      </c>
      <c r="C163" s="3" t="s">
        <v>369</v>
      </c>
      <c r="D163" s="6">
        <v>50000</v>
      </c>
      <c r="E163" s="8">
        <v>5</v>
      </c>
      <c r="F163" t="s">
        <v>366</v>
      </c>
      <c r="G163">
        <f t="shared" si="18"/>
        <v>0</v>
      </c>
      <c r="H163">
        <f t="shared" si="19"/>
        <v>1</v>
      </c>
      <c r="I163" t="b">
        <f t="shared" si="20"/>
        <v>0</v>
      </c>
      <c r="J163" t="s">
        <v>26</v>
      </c>
      <c r="K163" t="s">
        <v>27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367</v>
      </c>
      <c r="R163">
        <f t="shared" si="21"/>
        <v>0</v>
      </c>
      <c r="S163">
        <f t="shared" si="22"/>
        <v>5</v>
      </c>
      <c r="T163" t="str">
        <f t="shared" si="23"/>
        <v>17-May-1938</v>
      </c>
      <c r="U163">
        <f t="shared" si="24"/>
        <v>1938</v>
      </c>
      <c r="V163">
        <f t="shared" si="25"/>
        <v>5</v>
      </c>
      <c r="W163" t="str">
        <f t="shared" si="26"/>
        <v>film &amp; video</v>
      </c>
    </row>
    <row r="164" spans="1:23" ht="45.75">
      <c r="A164">
        <v>162</v>
      </c>
      <c r="B164" s="3" t="s">
        <v>370</v>
      </c>
      <c r="C164" s="3" t="s">
        <v>371</v>
      </c>
      <c r="D164" s="6">
        <v>2800</v>
      </c>
      <c r="E164" s="8">
        <v>435</v>
      </c>
      <c r="F164" t="s">
        <v>366</v>
      </c>
      <c r="G164">
        <f t="shared" si="18"/>
        <v>0</v>
      </c>
      <c r="H164">
        <f t="shared" si="19"/>
        <v>1</v>
      </c>
      <c r="I164" t="b">
        <f t="shared" si="20"/>
        <v>0</v>
      </c>
      <c r="J164" t="s">
        <v>26</v>
      </c>
      <c r="K164" t="s">
        <v>27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367</v>
      </c>
      <c r="R164">
        <f t="shared" si="21"/>
        <v>16</v>
      </c>
      <c r="S164">
        <f t="shared" si="22"/>
        <v>43.5</v>
      </c>
      <c r="T164" t="str">
        <f t="shared" si="23"/>
        <v>22-Jun-1938</v>
      </c>
      <c r="U164">
        <f t="shared" si="24"/>
        <v>1938</v>
      </c>
      <c r="V164">
        <f t="shared" si="25"/>
        <v>6</v>
      </c>
      <c r="W164" t="str">
        <f t="shared" si="26"/>
        <v>film &amp; video</v>
      </c>
    </row>
    <row r="165" spans="1:23" ht="60.75">
      <c r="A165">
        <v>163</v>
      </c>
      <c r="B165" s="3" t="s">
        <v>372</v>
      </c>
      <c r="C165" s="3" t="s">
        <v>373</v>
      </c>
      <c r="D165" s="6">
        <v>2000000</v>
      </c>
      <c r="E165" s="8">
        <v>0</v>
      </c>
      <c r="F165" t="s">
        <v>366</v>
      </c>
      <c r="G165">
        <f t="shared" si="18"/>
        <v>0</v>
      </c>
      <c r="H165">
        <f t="shared" si="19"/>
        <v>1</v>
      </c>
      <c r="I165" t="b">
        <f t="shared" si="20"/>
        <v>0</v>
      </c>
      <c r="J165" t="s">
        <v>26</v>
      </c>
      <c r="K165" t="s">
        <v>27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367</v>
      </c>
      <c r="R165">
        <f t="shared" si="21"/>
        <v>0</v>
      </c>
      <c r="S165" t="e">
        <f t="shared" si="22"/>
        <v>#DIV/0!</v>
      </c>
      <c r="T165" t="str">
        <f t="shared" si="23"/>
        <v>11-Jun-1939</v>
      </c>
      <c r="U165">
        <f t="shared" si="24"/>
        <v>1939</v>
      </c>
      <c r="V165">
        <f t="shared" si="25"/>
        <v>6</v>
      </c>
      <c r="W165" t="str">
        <f t="shared" si="26"/>
        <v>film &amp; video</v>
      </c>
    </row>
    <row r="166" spans="1:23" ht="60.75">
      <c r="A166">
        <v>164</v>
      </c>
      <c r="B166" s="3" t="s">
        <v>374</v>
      </c>
      <c r="C166" s="3" t="s">
        <v>375</v>
      </c>
      <c r="D166" s="6">
        <v>120000</v>
      </c>
      <c r="E166" s="8">
        <v>640</v>
      </c>
      <c r="F166" t="s">
        <v>366</v>
      </c>
      <c r="G166">
        <f t="shared" si="18"/>
        <v>0</v>
      </c>
      <c r="H166">
        <f t="shared" si="19"/>
        <v>1</v>
      </c>
      <c r="I166" t="b">
        <f t="shared" si="20"/>
        <v>0</v>
      </c>
      <c r="J166" t="s">
        <v>26</v>
      </c>
      <c r="K166" t="s">
        <v>27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367</v>
      </c>
      <c r="R166">
        <f t="shared" si="21"/>
        <v>1</v>
      </c>
      <c r="S166">
        <f t="shared" si="22"/>
        <v>91.43</v>
      </c>
      <c r="T166" t="str">
        <f t="shared" si="23"/>
        <v>28-Jun-1938</v>
      </c>
      <c r="U166">
        <f t="shared" si="24"/>
        <v>1938</v>
      </c>
      <c r="V166">
        <f t="shared" si="25"/>
        <v>6</v>
      </c>
      <c r="W166" t="str">
        <f t="shared" si="26"/>
        <v>film &amp; video</v>
      </c>
    </row>
    <row r="167" spans="1:23" ht="30.75">
      <c r="A167">
        <v>165</v>
      </c>
      <c r="B167" s="3" t="s">
        <v>376</v>
      </c>
      <c r="C167" s="3" t="s">
        <v>377</v>
      </c>
      <c r="D167" s="6">
        <v>17000</v>
      </c>
      <c r="E167" s="8">
        <v>0</v>
      </c>
      <c r="F167" t="s">
        <v>366</v>
      </c>
      <c r="G167">
        <f t="shared" si="18"/>
        <v>0</v>
      </c>
      <c r="H167">
        <f t="shared" si="19"/>
        <v>1</v>
      </c>
      <c r="I167" t="b">
        <f t="shared" si="20"/>
        <v>0</v>
      </c>
      <c r="J167" t="s">
        <v>33</v>
      </c>
      <c r="K167" t="s">
        <v>34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367</v>
      </c>
      <c r="R167">
        <f t="shared" si="21"/>
        <v>0</v>
      </c>
      <c r="S167" t="e">
        <f t="shared" si="22"/>
        <v>#DIV/0!</v>
      </c>
      <c r="T167" t="str">
        <f t="shared" si="23"/>
        <v>12-Sep-1939</v>
      </c>
      <c r="U167">
        <f t="shared" si="24"/>
        <v>1939</v>
      </c>
      <c r="V167">
        <f t="shared" si="25"/>
        <v>9</v>
      </c>
      <c r="W167" t="str">
        <f t="shared" si="26"/>
        <v>film &amp; video</v>
      </c>
    </row>
    <row r="168" spans="1:23" ht="45.75">
      <c r="A168">
        <v>166</v>
      </c>
      <c r="B168" s="3" t="s">
        <v>378</v>
      </c>
      <c r="C168" s="3" t="s">
        <v>379</v>
      </c>
      <c r="D168" s="6">
        <v>5000</v>
      </c>
      <c r="E168" s="8">
        <v>3000</v>
      </c>
      <c r="F168" t="s">
        <v>366</v>
      </c>
      <c r="G168">
        <f t="shared" si="18"/>
        <v>0</v>
      </c>
      <c r="H168">
        <f t="shared" si="19"/>
        <v>1</v>
      </c>
      <c r="I168" t="b">
        <f t="shared" si="20"/>
        <v>0</v>
      </c>
      <c r="J168" t="s">
        <v>26</v>
      </c>
      <c r="K168" t="s">
        <v>27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367</v>
      </c>
      <c r="R168">
        <f t="shared" si="21"/>
        <v>60</v>
      </c>
      <c r="S168">
        <f t="shared" si="22"/>
        <v>3000</v>
      </c>
      <c r="T168" t="str">
        <f t="shared" si="23"/>
        <v>27-Jul-1940</v>
      </c>
      <c r="U168">
        <f t="shared" si="24"/>
        <v>1940</v>
      </c>
      <c r="V168">
        <f t="shared" si="25"/>
        <v>7</v>
      </c>
      <c r="W168" t="str">
        <f t="shared" si="26"/>
        <v>film &amp; video</v>
      </c>
    </row>
    <row r="169" spans="1:23" ht="45.75">
      <c r="A169">
        <v>167</v>
      </c>
      <c r="B169" s="3" t="s">
        <v>380</v>
      </c>
      <c r="C169" s="3" t="s">
        <v>381</v>
      </c>
      <c r="D169" s="6">
        <v>110000</v>
      </c>
      <c r="E169" s="8">
        <v>11</v>
      </c>
      <c r="F169" t="s">
        <v>366</v>
      </c>
      <c r="G169">
        <f t="shared" si="18"/>
        <v>0</v>
      </c>
      <c r="H169">
        <f t="shared" si="19"/>
        <v>1</v>
      </c>
      <c r="I169" t="b">
        <f t="shared" si="20"/>
        <v>0</v>
      </c>
      <c r="J169" t="s">
        <v>26</v>
      </c>
      <c r="K169" t="s">
        <v>27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367</v>
      </c>
      <c r="R169">
        <f t="shared" si="21"/>
        <v>0</v>
      </c>
      <c r="S169">
        <f t="shared" si="22"/>
        <v>5.5</v>
      </c>
      <c r="T169" t="str">
        <f t="shared" si="23"/>
        <v>31-Mar-1939</v>
      </c>
      <c r="U169">
        <f t="shared" si="24"/>
        <v>1939</v>
      </c>
      <c r="V169">
        <f t="shared" si="25"/>
        <v>3</v>
      </c>
      <c r="W169" t="str">
        <f t="shared" si="26"/>
        <v>film &amp; video</v>
      </c>
    </row>
    <row r="170" spans="1:23" ht="60.75">
      <c r="A170">
        <v>168</v>
      </c>
      <c r="B170" s="3" t="s">
        <v>382</v>
      </c>
      <c r="C170" s="3" t="s">
        <v>383</v>
      </c>
      <c r="D170" s="6">
        <v>8000</v>
      </c>
      <c r="E170" s="8">
        <v>325</v>
      </c>
      <c r="F170" t="s">
        <v>366</v>
      </c>
      <c r="G170">
        <f t="shared" si="18"/>
        <v>0</v>
      </c>
      <c r="H170">
        <f t="shared" si="19"/>
        <v>1</v>
      </c>
      <c r="I170" t="b">
        <f t="shared" si="20"/>
        <v>0</v>
      </c>
      <c r="J170" t="s">
        <v>26</v>
      </c>
      <c r="K170" t="s">
        <v>27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367</v>
      </c>
      <c r="R170">
        <f t="shared" si="21"/>
        <v>4</v>
      </c>
      <c r="S170">
        <f t="shared" si="22"/>
        <v>108.33</v>
      </c>
      <c r="T170" t="str">
        <f t="shared" si="23"/>
        <v>28-Dec-1938</v>
      </c>
      <c r="U170">
        <f t="shared" si="24"/>
        <v>1938</v>
      </c>
      <c r="V170">
        <f t="shared" si="25"/>
        <v>12</v>
      </c>
      <c r="W170" t="str">
        <f t="shared" si="26"/>
        <v>film &amp; video</v>
      </c>
    </row>
    <row r="171" spans="1:23" ht="45.75">
      <c r="A171">
        <v>169</v>
      </c>
      <c r="B171" s="3" t="s">
        <v>384</v>
      </c>
      <c r="C171" s="3" t="s">
        <v>385</v>
      </c>
      <c r="D171" s="6">
        <v>2500</v>
      </c>
      <c r="E171" s="8">
        <v>560</v>
      </c>
      <c r="F171" t="s">
        <v>366</v>
      </c>
      <c r="G171">
        <f t="shared" si="18"/>
        <v>0</v>
      </c>
      <c r="H171">
        <f t="shared" si="19"/>
        <v>1</v>
      </c>
      <c r="I171" t="b">
        <f t="shared" si="20"/>
        <v>0</v>
      </c>
      <c r="J171" t="s">
        <v>33</v>
      </c>
      <c r="K171" t="s">
        <v>34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367</v>
      </c>
      <c r="R171">
        <f t="shared" si="21"/>
        <v>22</v>
      </c>
      <c r="S171">
        <f t="shared" si="22"/>
        <v>56</v>
      </c>
      <c r="T171" t="str">
        <f t="shared" si="23"/>
        <v>18-Aug-1938</v>
      </c>
      <c r="U171">
        <f t="shared" si="24"/>
        <v>1938</v>
      </c>
      <c r="V171">
        <f t="shared" si="25"/>
        <v>8</v>
      </c>
      <c r="W171" t="str">
        <f t="shared" si="26"/>
        <v>film &amp; video</v>
      </c>
    </row>
    <row r="172" spans="1:23" ht="60.75">
      <c r="A172">
        <v>170</v>
      </c>
      <c r="B172" s="3" t="s">
        <v>386</v>
      </c>
      <c r="C172" s="3" t="s">
        <v>387</v>
      </c>
      <c r="D172" s="6">
        <v>10000</v>
      </c>
      <c r="E172" s="8">
        <v>325</v>
      </c>
      <c r="F172" t="s">
        <v>366</v>
      </c>
      <c r="G172">
        <f t="shared" si="18"/>
        <v>0</v>
      </c>
      <c r="H172">
        <f t="shared" si="19"/>
        <v>1</v>
      </c>
      <c r="I172" t="b">
        <f t="shared" si="20"/>
        <v>0</v>
      </c>
      <c r="J172" t="s">
        <v>26</v>
      </c>
      <c r="K172" t="s">
        <v>27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367</v>
      </c>
      <c r="R172">
        <f t="shared" si="21"/>
        <v>3</v>
      </c>
      <c r="S172">
        <f t="shared" si="22"/>
        <v>32.5</v>
      </c>
      <c r="T172" t="str">
        <f t="shared" si="23"/>
        <v>18-May-1939</v>
      </c>
      <c r="U172">
        <f t="shared" si="24"/>
        <v>1939</v>
      </c>
      <c r="V172">
        <f t="shared" si="25"/>
        <v>5</v>
      </c>
      <c r="W172" t="str">
        <f t="shared" si="26"/>
        <v>film &amp; video</v>
      </c>
    </row>
    <row r="173" spans="1:23" ht="45.75">
      <c r="A173">
        <v>171</v>
      </c>
      <c r="B173" s="3" t="s">
        <v>388</v>
      </c>
      <c r="C173" s="3" t="s">
        <v>389</v>
      </c>
      <c r="D173" s="6">
        <v>50000</v>
      </c>
      <c r="E173" s="8">
        <v>1</v>
      </c>
      <c r="F173" t="s">
        <v>366</v>
      </c>
      <c r="G173">
        <f t="shared" si="18"/>
        <v>0</v>
      </c>
      <c r="H173">
        <f t="shared" si="19"/>
        <v>1</v>
      </c>
      <c r="I173" t="b">
        <f t="shared" si="20"/>
        <v>0</v>
      </c>
      <c r="J173" t="s">
        <v>26</v>
      </c>
      <c r="K173" t="s">
        <v>27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367</v>
      </c>
      <c r="R173">
        <f t="shared" si="21"/>
        <v>0</v>
      </c>
      <c r="S173">
        <f t="shared" si="22"/>
        <v>1</v>
      </c>
      <c r="T173" t="str">
        <f t="shared" si="23"/>
        <v>16-Feb-1940</v>
      </c>
      <c r="U173">
        <f t="shared" si="24"/>
        <v>1940</v>
      </c>
      <c r="V173">
        <f t="shared" si="25"/>
        <v>2</v>
      </c>
      <c r="W173" t="str">
        <f t="shared" si="26"/>
        <v>film &amp; video</v>
      </c>
    </row>
    <row r="174" spans="1:23" ht="45.75">
      <c r="A174">
        <v>172</v>
      </c>
      <c r="B174" s="3" t="s">
        <v>390</v>
      </c>
      <c r="C174" s="3" t="s">
        <v>391</v>
      </c>
      <c r="D174" s="6">
        <v>95000</v>
      </c>
      <c r="E174" s="8">
        <v>0</v>
      </c>
      <c r="F174" t="s">
        <v>366</v>
      </c>
      <c r="G174">
        <f t="shared" si="18"/>
        <v>0</v>
      </c>
      <c r="H174">
        <f t="shared" si="19"/>
        <v>1</v>
      </c>
      <c r="I174" t="b">
        <f t="shared" si="20"/>
        <v>0</v>
      </c>
      <c r="J174" t="s">
        <v>26</v>
      </c>
      <c r="K174" t="s">
        <v>27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367</v>
      </c>
      <c r="R174">
        <f t="shared" si="21"/>
        <v>0</v>
      </c>
      <c r="S174" t="e">
        <f t="shared" si="22"/>
        <v>#DIV/0!</v>
      </c>
      <c r="T174" t="str">
        <f t="shared" si="23"/>
        <v>23-Dec-1938</v>
      </c>
      <c r="U174">
        <f t="shared" si="24"/>
        <v>1938</v>
      </c>
      <c r="V174">
        <f t="shared" si="25"/>
        <v>12</v>
      </c>
      <c r="W174" t="str">
        <f t="shared" si="26"/>
        <v>film &amp; video</v>
      </c>
    </row>
    <row r="175" spans="1:23" ht="45.75">
      <c r="A175">
        <v>173</v>
      </c>
      <c r="B175" s="3" t="s">
        <v>392</v>
      </c>
      <c r="C175" s="3" t="s">
        <v>393</v>
      </c>
      <c r="D175" s="6">
        <v>1110</v>
      </c>
      <c r="E175" s="8">
        <v>0</v>
      </c>
      <c r="F175" t="s">
        <v>366</v>
      </c>
      <c r="G175">
        <f t="shared" si="18"/>
        <v>0</v>
      </c>
      <c r="H175">
        <f t="shared" si="19"/>
        <v>1</v>
      </c>
      <c r="I175" t="b">
        <f t="shared" si="20"/>
        <v>0</v>
      </c>
      <c r="J175" t="s">
        <v>33</v>
      </c>
      <c r="K175" t="s">
        <v>34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367</v>
      </c>
      <c r="R175">
        <f t="shared" si="21"/>
        <v>0</v>
      </c>
      <c r="S175" t="e">
        <f t="shared" si="22"/>
        <v>#DIV/0!</v>
      </c>
      <c r="T175" t="str">
        <f t="shared" si="23"/>
        <v>11-Dec-1938</v>
      </c>
      <c r="U175">
        <f t="shared" si="24"/>
        <v>1938</v>
      </c>
      <c r="V175">
        <f t="shared" si="25"/>
        <v>12</v>
      </c>
      <c r="W175" t="str">
        <f t="shared" si="26"/>
        <v>film &amp; video</v>
      </c>
    </row>
    <row r="176" spans="1:23" ht="60.75">
      <c r="A176">
        <v>174</v>
      </c>
      <c r="B176" s="3" t="s">
        <v>394</v>
      </c>
      <c r="C176" s="3" t="s">
        <v>395</v>
      </c>
      <c r="D176" s="6">
        <v>6000</v>
      </c>
      <c r="E176" s="8">
        <v>0</v>
      </c>
      <c r="F176" t="s">
        <v>366</v>
      </c>
      <c r="G176">
        <f t="shared" si="18"/>
        <v>0</v>
      </c>
      <c r="H176">
        <f t="shared" si="19"/>
        <v>1</v>
      </c>
      <c r="I176" t="b">
        <f t="shared" si="20"/>
        <v>0</v>
      </c>
      <c r="J176" t="s">
        <v>396</v>
      </c>
      <c r="K176" t="s">
        <v>64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367</v>
      </c>
      <c r="R176">
        <f t="shared" si="21"/>
        <v>0</v>
      </c>
      <c r="S176" t="e">
        <f t="shared" si="22"/>
        <v>#DIV/0!</v>
      </c>
      <c r="T176" t="str">
        <f t="shared" si="23"/>
        <v>14-Jan-1939</v>
      </c>
      <c r="U176">
        <f t="shared" si="24"/>
        <v>1939</v>
      </c>
      <c r="V176">
        <f t="shared" si="25"/>
        <v>1</v>
      </c>
      <c r="W176" t="str">
        <f t="shared" si="26"/>
        <v>film &amp; video</v>
      </c>
    </row>
    <row r="177" spans="1:23" ht="60.75">
      <c r="A177">
        <v>175</v>
      </c>
      <c r="B177" s="3" t="s">
        <v>397</v>
      </c>
      <c r="C177" s="3" t="s">
        <v>398</v>
      </c>
      <c r="D177" s="6">
        <v>20000</v>
      </c>
      <c r="E177" s="8">
        <v>1297</v>
      </c>
      <c r="F177" t="s">
        <v>366</v>
      </c>
      <c r="G177">
        <f t="shared" si="18"/>
        <v>0</v>
      </c>
      <c r="H177">
        <f t="shared" si="19"/>
        <v>1</v>
      </c>
      <c r="I177" t="b">
        <f t="shared" si="20"/>
        <v>0</v>
      </c>
      <c r="J177" t="s">
        <v>33</v>
      </c>
      <c r="K177" t="s">
        <v>34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367</v>
      </c>
      <c r="R177">
        <f t="shared" si="21"/>
        <v>6</v>
      </c>
      <c r="S177">
        <f t="shared" si="22"/>
        <v>49.88</v>
      </c>
      <c r="T177" t="str">
        <f t="shared" si="23"/>
        <v>10-Jul-1938</v>
      </c>
      <c r="U177">
        <f t="shared" si="24"/>
        <v>1938</v>
      </c>
      <c r="V177">
        <f t="shared" si="25"/>
        <v>7</v>
      </c>
      <c r="W177" t="str">
        <f t="shared" si="26"/>
        <v>film &amp; video</v>
      </c>
    </row>
    <row r="178" spans="1:23" ht="45.75">
      <c r="A178">
        <v>176</v>
      </c>
      <c r="B178" s="3" t="s">
        <v>399</v>
      </c>
      <c r="C178" s="3" t="s">
        <v>400</v>
      </c>
      <c r="D178" s="6">
        <v>1500</v>
      </c>
      <c r="E178" s="8">
        <v>0</v>
      </c>
      <c r="F178" t="s">
        <v>366</v>
      </c>
      <c r="G178">
        <f t="shared" si="18"/>
        <v>0</v>
      </c>
      <c r="H178">
        <f t="shared" si="19"/>
        <v>1</v>
      </c>
      <c r="I178" t="b">
        <f t="shared" si="20"/>
        <v>0</v>
      </c>
      <c r="J178" t="s">
        <v>26</v>
      </c>
      <c r="K178" t="s">
        <v>27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367</v>
      </c>
      <c r="R178">
        <f t="shared" si="21"/>
        <v>0</v>
      </c>
      <c r="S178" t="e">
        <f t="shared" si="22"/>
        <v>#DIV/0!</v>
      </c>
      <c r="T178" t="str">
        <f t="shared" si="23"/>
        <v>27-Apr-1939</v>
      </c>
      <c r="U178">
        <f t="shared" si="24"/>
        <v>1939</v>
      </c>
      <c r="V178">
        <f t="shared" si="25"/>
        <v>4</v>
      </c>
      <c r="W178" t="str">
        <f t="shared" si="26"/>
        <v>film &amp; video</v>
      </c>
    </row>
    <row r="179" spans="1:23" ht="30.75">
      <c r="A179">
        <v>177</v>
      </c>
      <c r="B179" s="3" t="s">
        <v>401</v>
      </c>
      <c r="C179" s="3" t="s">
        <v>402</v>
      </c>
      <c r="D179" s="6">
        <v>450</v>
      </c>
      <c r="E179" s="8">
        <v>180</v>
      </c>
      <c r="F179" t="s">
        <v>366</v>
      </c>
      <c r="G179">
        <f t="shared" si="18"/>
        <v>0</v>
      </c>
      <c r="H179">
        <f t="shared" si="19"/>
        <v>1</v>
      </c>
      <c r="I179" t="b">
        <f t="shared" si="20"/>
        <v>0</v>
      </c>
      <c r="J179" t="s">
        <v>26</v>
      </c>
      <c r="K179" t="s">
        <v>27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367</v>
      </c>
      <c r="R179">
        <f t="shared" si="21"/>
        <v>40</v>
      </c>
      <c r="S179">
        <f t="shared" si="22"/>
        <v>25.71</v>
      </c>
      <c r="T179" t="str">
        <f t="shared" si="23"/>
        <v>11-Jan-1939</v>
      </c>
      <c r="U179">
        <f t="shared" si="24"/>
        <v>1939</v>
      </c>
      <c r="V179">
        <f t="shared" si="25"/>
        <v>1</v>
      </c>
      <c r="W179" t="str">
        <f t="shared" si="26"/>
        <v>film &amp; video</v>
      </c>
    </row>
    <row r="180" spans="1:23" ht="45.75">
      <c r="A180">
        <v>178</v>
      </c>
      <c r="B180" s="3" t="s">
        <v>403</v>
      </c>
      <c r="C180" s="3" t="s">
        <v>404</v>
      </c>
      <c r="D180" s="6">
        <v>500000</v>
      </c>
      <c r="E180" s="8">
        <v>0</v>
      </c>
      <c r="F180" t="s">
        <v>366</v>
      </c>
      <c r="G180">
        <f t="shared" si="18"/>
        <v>0</v>
      </c>
      <c r="H180">
        <f t="shared" si="19"/>
        <v>1</v>
      </c>
      <c r="I180" t="b">
        <f t="shared" si="20"/>
        <v>0</v>
      </c>
      <c r="J180" t="s">
        <v>63</v>
      </c>
      <c r="K180" t="s">
        <v>64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367</v>
      </c>
      <c r="R180">
        <f t="shared" si="21"/>
        <v>0</v>
      </c>
      <c r="S180" t="e">
        <f t="shared" si="22"/>
        <v>#DIV/0!</v>
      </c>
      <c r="T180" t="str">
        <f t="shared" si="23"/>
        <v>02-Aug-1939</v>
      </c>
      <c r="U180">
        <f t="shared" si="24"/>
        <v>1939</v>
      </c>
      <c r="V180">
        <f t="shared" si="25"/>
        <v>8</v>
      </c>
      <c r="W180" t="str">
        <f t="shared" si="26"/>
        <v>film &amp; video</v>
      </c>
    </row>
    <row r="181" spans="1:23" ht="30.75">
      <c r="A181">
        <v>179</v>
      </c>
      <c r="B181" s="3" t="s">
        <v>405</v>
      </c>
      <c r="C181" s="3" t="s">
        <v>406</v>
      </c>
      <c r="D181" s="6">
        <v>1000</v>
      </c>
      <c r="E181" s="8">
        <v>200</v>
      </c>
      <c r="F181" t="s">
        <v>366</v>
      </c>
      <c r="G181">
        <f t="shared" si="18"/>
        <v>0</v>
      </c>
      <c r="H181">
        <f t="shared" si="19"/>
        <v>1</v>
      </c>
      <c r="I181" t="b">
        <f t="shared" si="20"/>
        <v>0</v>
      </c>
      <c r="J181" t="s">
        <v>26</v>
      </c>
      <c r="K181" t="s">
        <v>27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367</v>
      </c>
      <c r="R181">
        <f t="shared" si="21"/>
        <v>20</v>
      </c>
      <c r="S181">
        <f t="shared" si="22"/>
        <v>100</v>
      </c>
      <c r="T181" t="str">
        <f t="shared" si="23"/>
        <v>26-Oct-1939</v>
      </c>
      <c r="U181">
        <f t="shared" si="24"/>
        <v>1939</v>
      </c>
      <c r="V181">
        <f t="shared" si="25"/>
        <v>10</v>
      </c>
      <c r="W181" t="str">
        <f t="shared" si="26"/>
        <v>film &amp; video</v>
      </c>
    </row>
    <row r="182" spans="1:23" ht="45.75">
      <c r="A182">
        <v>180</v>
      </c>
      <c r="B182" s="3" t="s">
        <v>407</v>
      </c>
      <c r="C182" s="3" t="s">
        <v>408</v>
      </c>
      <c r="D182" s="6">
        <v>1200</v>
      </c>
      <c r="E182" s="8">
        <v>401</v>
      </c>
      <c r="F182" t="s">
        <v>366</v>
      </c>
      <c r="G182">
        <f t="shared" si="18"/>
        <v>0</v>
      </c>
      <c r="H182">
        <f t="shared" si="19"/>
        <v>1</v>
      </c>
      <c r="I182" t="b">
        <f t="shared" si="20"/>
        <v>0</v>
      </c>
      <c r="J182" t="s">
        <v>33</v>
      </c>
      <c r="K182" t="s">
        <v>34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367</v>
      </c>
      <c r="R182">
        <f t="shared" si="21"/>
        <v>33</v>
      </c>
      <c r="S182">
        <f t="shared" si="22"/>
        <v>30.85</v>
      </c>
      <c r="T182" t="str">
        <f t="shared" si="23"/>
        <v>10-Jan-1939</v>
      </c>
      <c r="U182">
        <f t="shared" si="24"/>
        <v>1939</v>
      </c>
      <c r="V182">
        <f t="shared" si="25"/>
        <v>1</v>
      </c>
      <c r="W182" t="str">
        <f t="shared" si="26"/>
        <v>film &amp; video</v>
      </c>
    </row>
    <row r="183" spans="1:23" ht="45.75">
      <c r="A183">
        <v>181</v>
      </c>
      <c r="B183" s="3" t="s">
        <v>409</v>
      </c>
      <c r="C183" s="3" t="s">
        <v>410</v>
      </c>
      <c r="D183" s="6">
        <v>3423</v>
      </c>
      <c r="E183" s="8">
        <v>722</v>
      </c>
      <c r="F183" t="s">
        <v>366</v>
      </c>
      <c r="G183">
        <f t="shared" si="18"/>
        <v>0</v>
      </c>
      <c r="H183">
        <f t="shared" si="19"/>
        <v>1</v>
      </c>
      <c r="I183" t="b">
        <f t="shared" si="20"/>
        <v>0</v>
      </c>
      <c r="J183" t="s">
        <v>33</v>
      </c>
      <c r="K183" t="s">
        <v>34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367</v>
      </c>
      <c r="R183">
        <f t="shared" si="21"/>
        <v>21</v>
      </c>
      <c r="S183">
        <f t="shared" si="22"/>
        <v>180.5</v>
      </c>
      <c r="T183" t="str">
        <f t="shared" si="23"/>
        <v>20-Mar-1939</v>
      </c>
      <c r="U183">
        <f t="shared" si="24"/>
        <v>1939</v>
      </c>
      <c r="V183">
        <f t="shared" si="25"/>
        <v>3</v>
      </c>
      <c r="W183" t="str">
        <f t="shared" si="26"/>
        <v>film &amp; video</v>
      </c>
    </row>
    <row r="184" spans="1:23" ht="60.75">
      <c r="A184">
        <v>182</v>
      </c>
      <c r="B184" s="3" t="s">
        <v>411</v>
      </c>
      <c r="C184" s="3" t="s">
        <v>412</v>
      </c>
      <c r="D184" s="6">
        <v>1000</v>
      </c>
      <c r="E184" s="8">
        <v>0</v>
      </c>
      <c r="F184" t="s">
        <v>366</v>
      </c>
      <c r="G184">
        <f t="shared" si="18"/>
        <v>0</v>
      </c>
      <c r="H184">
        <f t="shared" si="19"/>
        <v>1</v>
      </c>
      <c r="I184" t="b">
        <f t="shared" si="20"/>
        <v>0</v>
      </c>
      <c r="J184" t="s">
        <v>26</v>
      </c>
      <c r="K184" t="s">
        <v>27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367</v>
      </c>
      <c r="R184">
        <f t="shared" si="21"/>
        <v>0</v>
      </c>
      <c r="S184" t="e">
        <f t="shared" si="22"/>
        <v>#DIV/0!</v>
      </c>
      <c r="T184" t="str">
        <f t="shared" si="23"/>
        <v>19-Jul-1940</v>
      </c>
      <c r="U184">
        <f t="shared" si="24"/>
        <v>1940</v>
      </c>
      <c r="V184">
        <f t="shared" si="25"/>
        <v>7</v>
      </c>
      <c r="W184" t="str">
        <f t="shared" si="26"/>
        <v>film &amp; video</v>
      </c>
    </row>
    <row r="185" spans="1:23">
      <c r="A185">
        <v>183</v>
      </c>
      <c r="B185" s="3" t="s">
        <v>413</v>
      </c>
      <c r="C185" s="3" t="s">
        <v>414</v>
      </c>
      <c r="D185" s="6">
        <v>12500</v>
      </c>
      <c r="E185" s="8">
        <v>4482</v>
      </c>
      <c r="F185" t="s">
        <v>366</v>
      </c>
      <c r="G185">
        <f t="shared" si="18"/>
        <v>0</v>
      </c>
      <c r="H185">
        <f t="shared" si="19"/>
        <v>1</v>
      </c>
      <c r="I185" t="b">
        <f t="shared" si="20"/>
        <v>0</v>
      </c>
      <c r="J185" t="s">
        <v>33</v>
      </c>
      <c r="K185" t="s">
        <v>34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367</v>
      </c>
      <c r="R185">
        <f t="shared" si="21"/>
        <v>36</v>
      </c>
      <c r="S185">
        <f t="shared" si="22"/>
        <v>373.5</v>
      </c>
      <c r="T185" t="str">
        <f t="shared" si="23"/>
        <v>21-Sep-1938</v>
      </c>
      <c r="U185">
        <f t="shared" si="24"/>
        <v>1938</v>
      </c>
      <c r="V185">
        <f t="shared" si="25"/>
        <v>9</v>
      </c>
      <c r="W185" t="str">
        <f t="shared" si="26"/>
        <v>film &amp; video</v>
      </c>
    </row>
    <row r="186" spans="1:23" ht="60.75">
      <c r="A186">
        <v>184</v>
      </c>
      <c r="B186" s="3" t="s">
        <v>415</v>
      </c>
      <c r="C186" s="3" t="s">
        <v>416</v>
      </c>
      <c r="D186" s="6">
        <v>1500</v>
      </c>
      <c r="E186" s="8">
        <v>51</v>
      </c>
      <c r="F186" t="s">
        <v>366</v>
      </c>
      <c r="G186">
        <f t="shared" si="18"/>
        <v>0</v>
      </c>
      <c r="H186">
        <f t="shared" si="19"/>
        <v>1</v>
      </c>
      <c r="I186" t="b">
        <f t="shared" si="20"/>
        <v>0</v>
      </c>
      <c r="J186" t="s">
        <v>168</v>
      </c>
      <c r="K186" t="s">
        <v>169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367</v>
      </c>
      <c r="R186">
        <f t="shared" si="21"/>
        <v>3</v>
      </c>
      <c r="S186">
        <f t="shared" si="22"/>
        <v>25.5</v>
      </c>
      <c r="T186" t="str">
        <f t="shared" si="23"/>
        <v>14-Jun-1938</v>
      </c>
      <c r="U186">
        <f t="shared" si="24"/>
        <v>1938</v>
      </c>
      <c r="V186">
        <f t="shared" si="25"/>
        <v>6</v>
      </c>
      <c r="W186" t="str">
        <f t="shared" si="26"/>
        <v>film &amp; video</v>
      </c>
    </row>
    <row r="187" spans="1:23">
      <c r="A187">
        <v>185</v>
      </c>
      <c r="B187" s="3" t="s">
        <v>417</v>
      </c>
      <c r="C187" s="3" t="s">
        <v>418</v>
      </c>
      <c r="D187" s="6">
        <v>40000</v>
      </c>
      <c r="E187" s="8">
        <v>2200</v>
      </c>
      <c r="F187" t="s">
        <v>366</v>
      </c>
      <c r="G187">
        <f t="shared" si="18"/>
        <v>0</v>
      </c>
      <c r="H187">
        <f t="shared" si="19"/>
        <v>1</v>
      </c>
      <c r="I187" t="b">
        <f t="shared" si="20"/>
        <v>0</v>
      </c>
      <c r="J187" t="s">
        <v>419</v>
      </c>
      <c r="K187" t="s">
        <v>420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367</v>
      </c>
      <c r="R187">
        <f t="shared" si="21"/>
        <v>6</v>
      </c>
      <c r="S187">
        <f t="shared" si="22"/>
        <v>220</v>
      </c>
      <c r="T187" t="str">
        <f t="shared" si="23"/>
        <v>19-Mar-1940</v>
      </c>
      <c r="U187">
        <f t="shared" si="24"/>
        <v>1940</v>
      </c>
      <c r="V187">
        <f t="shared" si="25"/>
        <v>3</v>
      </c>
      <c r="W187" t="str">
        <f t="shared" si="26"/>
        <v>film &amp; video</v>
      </c>
    </row>
    <row r="188" spans="1:23" ht="45.75">
      <c r="A188">
        <v>186</v>
      </c>
      <c r="B188" s="3" t="s">
        <v>421</v>
      </c>
      <c r="C188" s="3" t="s">
        <v>422</v>
      </c>
      <c r="D188" s="6">
        <v>5000</v>
      </c>
      <c r="E188" s="8">
        <v>0</v>
      </c>
      <c r="F188" t="s">
        <v>366</v>
      </c>
      <c r="G188">
        <f t="shared" si="18"/>
        <v>0</v>
      </c>
      <c r="H188">
        <f t="shared" si="19"/>
        <v>1</v>
      </c>
      <c r="I188" t="b">
        <f t="shared" si="20"/>
        <v>0</v>
      </c>
      <c r="J188" t="s">
        <v>26</v>
      </c>
      <c r="K188" t="s">
        <v>27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367</v>
      </c>
      <c r="R188">
        <f t="shared" si="21"/>
        <v>0</v>
      </c>
      <c r="S188" t="e">
        <f t="shared" si="22"/>
        <v>#DIV/0!</v>
      </c>
      <c r="T188" t="str">
        <f t="shared" si="23"/>
        <v>05-Sep-1940</v>
      </c>
      <c r="U188">
        <f t="shared" si="24"/>
        <v>1940</v>
      </c>
      <c r="V188">
        <f t="shared" si="25"/>
        <v>9</v>
      </c>
      <c r="W188" t="str">
        <f t="shared" si="26"/>
        <v>film &amp; video</v>
      </c>
    </row>
    <row r="189" spans="1:23" ht="45.75">
      <c r="A189">
        <v>187</v>
      </c>
      <c r="B189" s="3" t="s">
        <v>423</v>
      </c>
      <c r="C189" s="3" t="s">
        <v>424</v>
      </c>
      <c r="D189" s="6">
        <v>5000</v>
      </c>
      <c r="E189" s="8">
        <v>800</v>
      </c>
      <c r="F189" t="s">
        <v>366</v>
      </c>
      <c r="G189">
        <f t="shared" si="18"/>
        <v>0</v>
      </c>
      <c r="H189">
        <f t="shared" si="19"/>
        <v>1</v>
      </c>
      <c r="I189" t="b">
        <f t="shared" si="20"/>
        <v>0</v>
      </c>
      <c r="J189" t="s">
        <v>26</v>
      </c>
      <c r="K189" t="s">
        <v>27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367</v>
      </c>
      <c r="R189">
        <f t="shared" si="21"/>
        <v>16</v>
      </c>
      <c r="S189">
        <f t="shared" si="22"/>
        <v>160</v>
      </c>
      <c r="T189" t="str">
        <f t="shared" si="23"/>
        <v>18-Apr-1939</v>
      </c>
      <c r="U189">
        <f t="shared" si="24"/>
        <v>1939</v>
      </c>
      <c r="V189">
        <f t="shared" si="25"/>
        <v>4</v>
      </c>
      <c r="W189" t="str">
        <f t="shared" si="26"/>
        <v>film &amp; video</v>
      </c>
    </row>
    <row r="190" spans="1:23" ht="60.75">
      <c r="A190">
        <v>188</v>
      </c>
      <c r="B190" s="3" t="s">
        <v>425</v>
      </c>
      <c r="C190" s="3" t="s">
        <v>426</v>
      </c>
      <c r="D190" s="6">
        <v>1500</v>
      </c>
      <c r="E190" s="8">
        <v>0</v>
      </c>
      <c r="F190" t="s">
        <v>366</v>
      </c>
      <c r="G190">
        <f t="shared" si="18"/>
        <v>0</v>
      </c>
      <c r="H190">
        <f t="shared" si="19"/>
        <v>1</v>
      </c>
      <c r="I190" t="b">
        <f t="shared" si="20"/>
        <v>0</v>
      </c>
      <c r="J190" t="s">
        <v>26</v>
      </c>
      <c r="K190" t="s">
        <v>27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367</v>
      </c>
      <c r="R190">
        <f t="shared" si="21"/>
        <v>0</v>
      </c>
      <c r="S190" t="e">
        <f t="shared" si="22"/>
        <v>#DIV/0!</v>
      </c>
      <c r="T190" t="str">
        <f t="shared" si="23"/>
        <v>11-Jul-1938</v>
      </c>
      <c r="U190">
        <f t="shared" si="24"/>
        <v>1938</v>
      </c>
      <c r="V190">
        <f t="shared" si="25"/>
        <v>7</v>
      </c>
      <c r="W190" t="str">
        <f t="shared" si="26"/>
        <v>film &amp; video</v>
      </c>
    </row>
    <row r="191" spans="1:23" ht="45.75">
      <c r="A191">
        <v>189</v>
      </c>
      <c r="B191" s="3" t="s">
        <v>427</v>
      </c>
      <c r="C191" s="3" t="s">
        <v>428</v>
      </c>
      <c r="D191" s="6">
        <v>500000</v>
      </c>
      <c r="E191" s="8">
        <v>345</v>
      </c>
      <c r="F191" t="s">
        <v>366</v>
      </c>
      <c r="G191">
        <f t="shared" si="18"/>
        <v>0</v>
      </c>
      <c r="H191">
        <f t="shared" si="19"/>
        <v>1</v>
      </c>
      <c r="I191" t="b">
        <f t="shared" si="20"/>
        <v>0</v>
      </c>
      <c r="J191" t="s">
        <v>26</v>
      </c>
      <c r="K191" t="s">
        <v>27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367</v>
      </c>
      <c r="R191">
        <f t="shared" si="21"/>
        <v>0</v>
      </c>
      <c r="S191">
        <f t="shared" si="22"/>
        <v>69</v>
      </c>
      <c r="T191" t="str">
        <f t="shared" si="23"/>
        <v>07-Mar-1940</v>
      </c>
      <c r="U191">
        <f t="shared" si="24"/>
        <v>1940</v>
      </c>
      <c r="V191">
        <f t="shared" si="25"/>
        <v>3</v>
      </c>
      <c r="W191" t="str">
        <f t="shared" si="26"/>
        <v>film &amp; video</v>
      </c>
    </row>
    <row r="192" spans="1:23">
      <c r="A192">
        <v>190</v>
      </c>
      <c r="B192" s="3" t="s">
        <v>429</v>
      </c>
      <c r="C192" s="3" t="s">
        <v>430</v>
      </c>
      <c r="D192" s="6">
        <v>12000</v>
      </c>
      <c r="E192" s="8">
        <v>50</v>
      </c>
      <c r="F192" t="s">
        <v>366</v>
      </c>
      <c r="G192">
        <f t="shared" si="18"/>
        <v>0</v>
      </c>
      <c r="H192">
        <f t="shared" si="19"/>
        <v>1</v>
      </c>
      <c r="I192" t="b">
        <f t="shared" si="20"/>
        <v>0</v>
      </c>
      <c r="J192" t="s">
        <v>26</v>
      </c>
      <c r="K192" t="s">
        <v>27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367</v>
      </c>
      <c r="R192">
        <f t="shared" si="21"/>
        <v>0</v>
      </c>
      <c r="S192">
        <f t="shared" si="22"/>
        <v>50</v>
      </c>
      <c r="T192" t="str">
        <f t="shared" si="23"/>
        <v>11-Feb-1940</v>
      </c>
      <c r="U192">
        <f t="shared" si="24"/>
        <v>1940</v>
      </c>
      <c r="V192">
        <f t="shared" si="25"/>
        <v>2</v>
      </c>
      <c r="W192" t="str">
        <f t="shared" si="26"/>
        <v>film &amp; video</v>
      </c>
    </row>
    <row r="193" spans="1:23" ht="45.75">
      <c r="A193">
        <v>191</v>
      </c>
      <c r="B193" s="3" t="s">
        <v>431</v>
      </c>
      <c r="C193" s="3" t="s">
        <v>432</v>
      </c>
      <c r="D193" s="6">
        <v>5000</v>
      </c>
      <c r="E193" s="8">
        <v>250</v>
      </c>
      <c r="F193" t="s">
        <v>366</v>
      </c>
      <c r="G193">
        <f t="shared" si="18"/>
        <v>0</v>
      </c>
      <c r="H193">
        <f t="shared" si="19"/>
        <v>1</v>
      </c>
      <c r="I193" t="b">
        <f t="shared" si="20"/>
        <v>0</v>
      </c>
      <c r="J193" t="s">
        <v>59</v>
      </c>
      <c r="K193" t="s">
        <v>60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367</v>
      </c>
      <c r="R193">
        <f t="shared" si="21"/>
        <v>5</v>
      </c>
      <c r="S193">
        <f t="shared" si="22"/>
        <v>83.33</v>
      </c>
      <c r="T193" t="str">
        <f t="shared" si="23"/>
        <v>07-Jun-1939</v>
      </c>
      <c r="U193">
        <f t="shared" si="24"/>
        <v>1939</v>
      </c>
      <c r="V193">
        <f t="shared" si="25"/>
        <v>6</v>
      </c>
      <c r="W193" t="str">
        <f t="shared" si="26"/>
        <v>film &amp; video</v>
      </c>
    </row>
    <row r="194" spans="1:23" ht="60.75">
      <c r="A194">
        <v>192</v>
      </c>
      <c r="B194" s="3" t="s">
        <v>433</v>
      </c>
      <c r="C194" s="3" t="s">
        <v>434</v>
      </c>
      <c r="D194" s="6">
        <v>1000000</v>
      </c>
      <c r="E194" s="8">
        <v>17</v>
      </c>
      <c r="F194" t="s">
        <v>366</v>
      </c>
      <c r="G194">
        <f t="shared" si="18"/>
        <v>0</v>
      </c>
      <c r="H194">
        <f t="shared" si="19"/>
        <v>1</v>
      </c>
      <c r="I194" t="b">
        <f t="shared" si="20"/>
        <v>0</v>
      </c>
      <c r="J194" t="s">
        <v>26</v>
      </c>
      <c r="K194" t="s">
        <v>27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367</v>
      </c>
      <c r="R194">
        <f t="shared" si="21"/>
        <v>0</v>
      </c>
      <c r="S194">
        <f t="shared" si="22"/>
        <v>5.67</v>
      </c>
      <c r="T194" t="str">
        <f t="shared" si="23"/>
        <v>17-Aug-1938</v>
      </c>
      <c r="U194">
        <f t="shared" si="24"/>
        <v>1938</v>
      </c>
      <c r="V194">
        <f t="shared" si="25"/>
        <v>8</v>
      </c>
      <c r="W194" t="str">
        <f t="shared" si="26"/>
        <v>film &amp; video</v>
      </c>
    </row>
    <row r="195" spans="1:23" ht="60.75">
      <c r="A195">
        <v>193</v>
      </c>
      <c r="B195" s="3" t="s">
        <v>435</v>
      </c>
      <c r="C195" s="3" t="s">
        <v>436</v>
      </c>
      <c r="D195" s="6">
        <v>1000</v>
      </c>
      <c r="E195" s="8">
        <v>0</v>
      </c>
      <c r="F195" t="s">
        <v>366</v>
      </c>
      <c r="G195">
        <f t="shared" ref="G195:G258" si="27">IF(F195="successful",1,0)</f>
        <v>0</v>
      </c>
      <c r="H195">
        <f t="shared" ref="H195:H258" si="28">IF(F195="failed",1,0)</f>
        <v>1</v>
      </c>
      <c r="I195" t="b">
        <f t="shared" ref="I195:I258" si="29">IF(F195="canceled",1)</f>
        <v>0</v>
      </c>
      <c r="J195" t="s">
        <v>33</v>
      </c>
      <c r="K195" t="s">
        <v>34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367</v>
      </c>
      <c r="R195">
        <f t="shared" ref="R195:R258" si="30">ROUND(E195/D195*100,0)</f>
        <v>0</v>
      </c>
      <c r="S195" t="e">
        <f t="shared" ref="S195:S258" si="31">ROUND(E195/O195,2)</f>
        <v>#DIV/0!</v>
      </c>
      <c r="T195" t="str">
        <f t="shared" ref="T195:T258" si="32">TEXT(LEFT(M195,5),"dd-mmm-yyyy")</f>
        <v>28-Aug-1938</v>
      </c>
      <c r="U195">
        <f t="shared" ref="U195:U258" si="33">YEAR(T195)</f>
        <v>1938</v>
      </c>
      <c r="V195">
        <f t="shared" ref="V195:V258" si="34">MONTH(T195)</f>
        <v>8</v>
      </c>
      <c r="W195" t="str">
        <f t="shared" ref="W195:W258" si="35">LEFT(Q195,FIND("/",Q195,1)-1)</f>
        <v>film &amp; video</v>
      </c>
    </row>
    <row r="196" spans="1:23" ht="45.75">
      <c r="A196">
        <v>194</v>
      </c>
      <c r="B196" s="3" t="s">
        <v>437</v>
      </c>
      <c r="C196" s="3" t="s">
        <v>438</v>
      </c>
      <c r="D196" s="6">
        <v>2500</v>
      </c>
      <c r="E196" s="8">
        <v>3</v>
      </c>
      <c r="F196" t="s">
        <v>366</v>
      </c>
      <c r="G196">
        <f t="shared" si="27"/>
        <v>0</v>
      </c>
      <c r="H196">
        <f t="shared" si="28"/>
        <v>1</v>
      </c>
      <c r="I196" t="b">
        <f t="shared" si="29"/>
        <v>0</v>
      </c>
      <c r="J196" t="s">
        <v>33</v>
      </c>
      <c r="K196" t="s">
        <v>34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367</v>
      </c>
      <c r="R196">
        <f t="shared" si="30"/>
        <v>0</v>
      </c>
      <c r="S196">
        <f t="shared" si="31"/>
        <v>1</v>
      </c>
      <c r="T196" t="str">
        <f t="shared" si="32"/>
        <v>03-Oct-1939</v>
      </c>
      <c r="U196">
        <f t="shared" si="33"/>
        <v>1939</v>
      </c>
      <c r="V196">
        <f t="shared" si="34"/>
        <v>10</v>
      </c>
      <c r="W196" t="str">
        <f t="shared" si="35"/>
        <v>film &amp; video</v>
      </c>
    </row>
    <row r="197" spans="1:23" ht="45.75">
      <c r="A197">
        <v>195</v>
      </c>
      <c r="B197" s="3" t="s">
        <v>439</v>
      </c>
      <c r="C197" s="3" t="s">
        <v>440</v>
      </c>
      <c r="D197" s="6">
        <v>2000000</v>
      </c>
      <c r="E197" s="8">
        <v>0</v>
      </c>
      <c r="F197" t="s">
        <v>366</v>
      </c>
      <c r="G197">
        <f t="shared" si="27"/>
        <v>0</v>
      </c>
      <c r="H197">
        <f t="shared" si="28"/>
        <v>1</v>
      </c>
      <c r="I197" t="b">
        <f t="shared" si="29"/>
        <v>0</v>
      </c>
      <c r="J197" t="s">
        <v>26</v>
      </c>
      <c r="K197" t="s">
        <v>27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367</v>
      </c>
      <c r="R197">
        <f t="shared" si="30"/>
        <v>0</v>
      </c>
      <c r="S197" t="e">
        <f t="shared" si="31"/>
        <v>#DIV/0!</v>
      </c>
      <c r="T197" t="str">
        <f t="shared" si="32"/>
        <v>09-Mar-1939</v>
      </c>
      <c r="U197">
        <f t="shared" si="33"/>
        <v>1939</v>
      </c>
      <c r="V197">
        <f t="shared" si="34"/>
        <v>3</v>
      </c>
      <c r="W197" t="str">
        <f t="shared" si="35"/>
        <v>film &amp; video</v>
      </c>
    </row>
    <row r="198" spans="1:23" ht="45.75">
      <c r="A198">
        <v>196</v>
      </c>
      <c r="B198" s="3" t="s">
        <v>441</v>
      </c>
      <c r="C198" s="3" t="s">
        <v>442</v>
      </c>
      <c r="D198" s="6">
        <v>3500</v>
      </c>
      <c r="E198" s="8">
        <v>1465</v>
      </c>
      <c r="F198" t="s">
        <v>366</v>
      </c>
      <c r="G198">
        <f t="shared" si="27"/>
        <v>0</v>
      </c>
      <c r="H198">
        <f t="shared" si="28"/>
        <v>1</v>
      </c>
      <c r="I198" t="b">
        <f t="shared" si="29"/>
        <v>0</v>
      </c>
      <c r="J198" t="s">
        <v>33</v>
      </c>
      <c r="K198" t="s">
        <v>34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367</v>
      </c>
      <c r="R198">
        <f t="shared" si="30"/>
        <v>42</v>
      </c>
      <c r="S198">
        <f t="shared" si="31"/>
        <v>77.11</v>
      </c>
      <c r="T198" t="str">
        <f t="shared" si="32"/>
        <v>24-Jun-1939</v>
      </c>
      <c r="U198">
        <f t="shared" si="33"/>
        <v>1939</v>
      </c>
      <c r="V198">
        <f t="shared" si="34"/>
        <v>6</v>
      </c>
      <c r="W198" t="str">
        <f t="shared" si="35"/>
        <v>film &amp; video</v>
      </c>
    </row>
    <row r="199" spans="1:23" ht="45.75">
      <c r="A199">
        <v>197</v>
      </c>
      <c r="B199" s="3" t="s">
        <v>443</v>
      </c>
      <c r="C199" s="3" t="s">
        <v>444</v>
      </c>
      <c r="D199" s="6">
        <v>2500</v>
      </c>
      <c r="E199" s="8">
        <v>262</v>
      </c>
      <c r="F199" t="s">
        <v>366</v>
      </c>
      <c r="G199">
        <f t="shared" si="27"/>
        <v>0</v>
      </c>
      <c r="H199">
        <f t="shared" si="28"/>
        <v>1</v>
      </c>
      <c r="I199" t="b">
        <f t="shared" si="29"/>
        <v>0</v>
      </c>
      <c r="J199" t="s">
        <v>33</v>
      </c>
      <c r="K199" t="s">
        <v>34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367</v>
      </c>
      <c r="R199">
        <f t="shared" si="30"/>
        <v>10</v>
      </c>
      <c r="S199">
        <f t="shared" si="31"/>
        <v>32.75</v>
      </c>
      <c r="T199" t="str">
        <f t="shared" si="32"/>
        <v>14-Aug-1940</v>
      </c>
      <c r="U199">
        <f t="shared" si="33"/>
        <v>1940</v>
      </c>
      <c r="V199">
        <f t="shared" si="34"/>
        <v>8</v>
      </c>
      <c r="W199" t="str">
        <f t="shared" si="35"/>
        <v>film &amp; video</v>
      </c>
    </row>
    <row r="200" spans="1:23" ht="45.75">
      <c r="A200">
        <v>198</v>
      </c>
      <c r="B200" s="3" t="s">
        <v>445</v>
      </c>
      <c r="C200" s="3" t="s">
        <v>446</v>
      </c>
      <c r="D200" s="6">
        <v>25000</v>
      </c>
      <c r="E200" s="8">
        <v>279</v>
      </c>
      <c r="F200" t="s">
        <v>366</v>
      </c>
      <c r="G200">
        <f t="shared" si="27"/>
        <v>0</v>
      </c>
      <c r="H200">
        <f t="shared" si="28"/>
        <v>1</v>
      </c>
      <c r="I200" t="b">
        <f t="shared" si="29"/>
        <v>0</v>
      </c>
      <c r="J200" t="s">
        <v>26</v>
      </c>
      <c r="K200" t="s">
        <v>27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367</v>
      </c>
      <c r="R200">
        <f t="shared" si="30"/>
        <v>1</v>
      </c>
      <c r="S200">
        <f t="shared" si="31"/>
        <v>46.5</v>
      </c>
      <c r="T200" t="str">
        <f t="shared" si="32"/>
        <v>07-Aug-1938</v>
      </c>
      <c r="U200">
        <f t="shared" si="33"/>
        <v>1938</v>
      </c>
      <c r="V200">
        <f t="shared" si="34"/>
        <v>8</v>
      </c>
      <c r="W200" t="str">
        <f t="shared" si="35"/>
        <v>film &amp; video</v>
      </c>
    </row>
    <row r="201" spans="1:23" ht="45.75">
      <c r="A201">
        <v>199</v>
      </c>
      <c r="B201" s="3" t="s">
        <v>447</v>
      </c>
      <c r="C201" s="3" t="s">
        <v>448</v>
      </c>
      <c r="D201" s="6">
        <v>10000</v>
      </c>
      <c r="E201" s="8">
        <v>0</v>
      </c>
      <c r="F201" t="s">
        <v>366</v>
      </c>
      <c r="G201">
        <f t="shared" si="27"/>
        <v>0</v>
      </c>
      <c r="H201">
        <f t="shared" si="28"/>
        <v>1</v>
      </c>
      <c r="I201" t="b">
        <f t="shared" si="29"/>
        <v>0</v>
      </c>
      <c r="J201" t="s">
        <v>26</v>
      </c>
      <c r="K201" t="s">
        <v>27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367</v>
      </c>
      <c r="R201">
        <f t="shared" si="30"/>
        <v>0</v>
      </c>
      <c r="S201" t="e">
        <f t="shared" si="31"/>
        <v>#DIV/0!</v>
      </c>
      <c r="T201" t="str">
        <f t="shared" si="32"/>
        <v>31-Mar-1940</v>
      </c>
      <c r="U201">
        <f t="shared" si="33"/>
        <v>1940</v>
      </c>
      <c r="V201">
        <f t="shared" si="34"/>
        <v>3</v>
      </c>
      <c r="W201" t="str">
        <f t="shared" si="35"/>
        <v>film &amp; video</v>
      </c>
    </row>
    <row r="202" spans="1:23" ht="30.75">
      <c r="A202">
        <v>200</v>
      </c>
      <c r="B202" s="3" t="s">
        <v>449</v>
      </c>
      <c r="C202" s="3" t="s">
        <v>450</v>
      </c>
      <c r="D202" s="6">
        <v>6000</v>
      </c>
      <c r="E202" s="8">
        <v>1571.55</v>
      </c>
      <c r="F202" t="s">
        <v>366</v>
      </c>
      <c r="G202">
        <f t="shared" si="27"/>
        <v>0</v>
      </c>
      <c r="H202">
        <f t="shared" si="28"/>
        <v>1</v>
      </c>
      <c r="I202" t="b">
        <f t="shared" si="29"/>
        <v>0</v>
      </c>
      <c r="J202" t="s">
        <v>26</v>
      </c>
      <c r="K202" t="s">
        <v>27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367</v>
      </c>
      <c r="R202">
        <f t="shared" si="30"/>
        <v>26</v>
      </c>
      <c r="S202">
        <f t="shared" si="31"/>
        <v>87.31</v>
      </c>
      <c r="T202" t="str">
        <f t="shared" si="32"/>
        <v>20-Jul-1938</v>
      </c>
      <c r="U202">
        <f t="shared" si="33"/>
        <v>1938</v>
      </c>
      <c r="V202">
        <f t="shared" si="34"/>
        <v>7</v>
      </c>
      <c r="W202" t="str">
        <f t="shared" si="35"/>
        <v>film &amp; video</v>
      </c>
    </row>
    <row r="203" spans="1:23" ht="60.75">
      <c r="A203">
        <v>201</v>
      </c>
      <c r="B203" s="3" t="s">
        <v>451</v>
      </c>
      <c r="C203" s="3" t="s">
        <v>452</v>
      </c>
      <c r="D203" s="6">
        <v>650</v>
      </c>
      <c r="E203" s="8">
        <v>380</v>
      </c>
      <c r="F203" t="s">
        <v>366</v>
      </c>
      <c r="G203">
        <f t="shared" si="27"/>
        <v>0</v>
      </c>
      <c r="H203">
        <f t="shared" si="28"/>
        <v>1</v>
      </c>
      <c r="I203" t="b">
        <f t="shared" si="29"/>
        <v>0</v>
      </c>
      <c r="J203" t="s">
        <v>26</v>
      </c>
      <c r="K203" t="s">
        <v>27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367</v>
      </c>
      <c r="R203">
        <f t="shared" si="30"/>
        <v>58</v>
      </c>
      <c r="S203">
        <f t="shared" si="31"/>
        <v>54.29</v>
      </c>
      <c r="T203" t="str">
        <f t="shared" si="32"/>
        <v>02-Dec-1938</v>
      </c>
      <c r="U203">
        <f t="shared" si="33"/>
        <v>1938</v>
      </c>
      <c r="V203">
        <f t="shared" si="34"/>
        <v>12</v>
      </c>
      <c r="W203" t="str">
        <f t="shared" si="35"/>
        <v>film &amp; video</v>
      </c>
    </row>
    <row r="204" spans="1:23">
      <c r="A204">
        <v>202</v>
      </c>
      <c r="B204" s="3" t="s">
        <v>453</v>
      </c>
      <c r="C204" s="3" t="s">
        <v>454</v>
      </c>
      <c r="D204" s="6">
        <v>6000</v>
      </c>
      <c r="E204" s="8">
        <v>0</v>
      </c>
      <c r="F204" t="s">
        <v>366</v>
      </c>
      <c r="G204">
        <f t="shared" si="27"/>
        <v>0</v>
      </c>
      <c r="H204">
        <f t="shared" si="28"/>
        <v>1</v>
      </c>
      <c r="I204" t="b">
        <f t="shared" si="29"/>
        <v>0</v>
      </c>
      <c r="J204" t="s">
        <v>26</v>
      </c>
      <c r="K204" t="s">
        <v>27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367</v>
      </c>
      <c r="R204">
        <f t="shared" si="30"/>
        <v>0</v>
      </c>
      <c r="S204" t="e">
        <f t="shared" si="31"/>
        <v>#DIV/0!</v>
      </c>
      <c r="T204" t="str">
        <f t="shared" si="32"/>
        <v>21-Jun-1939</v>
      </c>
      <c r="U204">
        <f t="shared" si="33"/>
        <v>1939</v>
      </c>
      <c r="V204">
        <f t="shared" si="34"/>
        <v>6</v>
      </c>
      <c r="W204" t="str">
        <f t="shared" si="35"/>
        <v>film &amp; video</v>
      </c>
    </row>
    <row r="205" spans="1:23" ht="45.75">
      <c r="A205">
        <v>203</v>
      </c>
      <c r="B205" s="3" t="s">
        <v>455</v>
      </c>
      <c r="C205" s="3" t="s">
        <v>456</v>
      </c>
      <c r="D205" s="6">
        <v>2500</v>
      </c>
      <c r="E205" s="8">
        <v>746</v>
      </c>
      <c r="F205" t="s">
        <v>366</v>
      </c>
      <c r="G205">
        <f t="shared" si="27"/>
        <v>0</v>
      </c>
      <c r="H205">
        <f t="shared" si="28"/>
        <v>1</v>
      </c>
      <c r="I205" t="b">
        <f t="shared" si="29"/>
        <v>0</v>
      </c>
      <c r="J205" t="s">
        <v>33</v>
      </c>
      <c r="K205" t="s">
        <v>34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367</v>
      </c>
      <c r="R205">
        <f t="shared" si="30"/>
        <v>30</v>
      </c>
      <c r="S205">
        <f t="shared" si="31"/>
        <v>93.25</v>
      </c>
      <c r="T205" t="str">
        <f t="shared" si="32"/>
        <v>20-Oct-1938</v>
      </c>
      <c r="U205">
        <f t="shared" si="33"/>
        <v>1938</v>
      </c>
      <c r="V205">
        <f t="shared" si="34"/>
        <v>10</v>
      </c>
      <c r="W205" t="str">
        <f t="shared" si="35"/>
        <v>film &amp; video</v>
      </c>
    </row>
    <row r="206" spans="1:23" ht="45.75">
      <c r="A206">
        <v>204</v>
      </c>
      <c r="B206" s="3" t="s">
        <v>457</v>
      </c>
      <c r="C206" s="3" t="s">
        <v>458</v>
      </c>
      <c r="D206" s="6">
        <v>300000</v>
      </c>
      <c r="E206" s="8">
        <v>152165</v>
      </c>
      <c r="F206" t="s">
        <v>366</v>
      </c>
      <c r="G206">
        <f t="shared" si="27"/>
        <v>0</v>
      </c>
      <c r="H206">
        <f t="shared" si="28"/>
        <v>1</v>
      </c>
      <c r="I206" t="b">
        <f t="shared" si="29"/>
        <v>0</v>
      </c>
      <c r="J206" t="s">
        <v>59</v>
      </c>
      <c r="K206" t="s">
        <v>60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367</v>
      </c>
      <c r="R206">
        <f t="shared" si="30"/>
        <v>51</v>
      </c>
      <c r="S206">
        <f t="shared" si="31"/>
        <v>117.68</v>
      </c>
      <c r="T206" t="str">
        <f t="shared" si="32"/>
        <v>07-Mar-1940</v>
      </c>
      <c r="U206">
        <f t="shared" si="33"/>
        <v>1940</v>
      </c>
      <c r="V206">
        <f t="shared" si="34"/>
        <v>3</v>
      </c>
      <c r="W206" t="str">
        <f t="shared" si="35"/>
        <v>film &amp; video</v>
      </c>
    </row>
    <row r="207" spans="1:23" ht="45.75">
      <c r="A207">
        <v>205</v>
      </c>
      <c r="B207" s="3" t="s">
        <v>459</v>
      </c>
      <c r="C207" s="3" t="s">
        <v>460</v>
      </c>
      <c r="D207" s="6">
        <v>8000</v>
      </c>
      <c r="E207" s="8">
        <v>1300</v>
      </c>
      <c r="F207" t="s">
        <v>366</v>
      </c>
      <c r="G207">
        <f t="shared" si="27"/>
        <v>0</v>
      </c>
      <c r="H207">
        <f t="shared" si="28"/>
        <v>1</v>
      </c>
      <c r="I207" t="b">
        <f t="shared" si="29"/>
        <v>0</v>
      </c>
      <c r="J207" t="s">
        <v>26</v>
      </c>
      <c r="K207" t="s">
        <v>27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367</v>
      </c>
      <c r="R207">
        <f t="shared" si="30"/>
        <v>16</v>
      </c>
      <c r="S207">
        <f t="shared" si="31"/>
        <v>76.47</v>
      </c>
      <c r="T207" t="str">
        <f t="shared" si="32"/>
        <v>15-Jun-1939</v>
      </c>
      <c r="U207">
        <f t="shared" si="33"/>
        <v>1939</v>
      </c>
      <c r="V207">
        <f t="shared" si="34"/>
        <v>6</v>
      </c>
      <c r="W207" t="str">
        <f t="shared" si="35"/>
        <v>film &amp; video</v>
      </c>
    </row>
    <row r="208" spans="1:23" ht="45.75">
      <c r="A208">
        <v>206</v>
      </c>
      <c r="B208" s="3" t="s">
        <v>461</v>
      </c>
      <c r="C208" s="3" t="s">
        <v>462</v>
      </c>
      <c r="D208" s="6">
        <v>12700</v>
      </c>
      <c r="E208" s="8">
        <v>0</v>
      </c>
      <c r="F208" t="s">
        <v>366</v>
      </c>
      <c r="G208">
        <f t="shared" si="27"/>
        <v>0</v>
      </c>
      <c r="H208">
        <f t="shared" si="28"/>
        <v>1</v>
      </c>
      <c r="I208" t="b">
        <f t="shared" si="29"/>
        <v>0</v>
      </c>
      <c r="J208" t="s">
        <v>26</v>
      </c>
      <c r="K208" t="s">
        <v>27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367</v>
      </c>
      <c r="R208">
        <f t="shared" si="30"/>
        <v>0</v>
      </c>
      <c r="S208" t="e">
        <f t="shared" si="31"/>
        <v>#DIV/0!</v>
      </c>
      <c r="T208" t="str">
        <f t="shared" si="32"/>
        <v>16-Mar-1940</v>
      </c>
      <c r="U208">
        <f t="shared" si="33"/>
        <v>1940</v>
      </c>
      <c r="V208">
        <f t="shared" si="34"/>
        <v>3</v>
      </c>
      <c r="W208" t="str">
        <f t="shared" si="35"/>
        <v>film &amp; video</v>
      </c>
    </row>
    <row r="209" spans="1:23" ht="45.75">
      <c r="A209">
        <v>207</v>
      </c>
      <c r="B209" s="3" t="s">
        <v>463</v>
      </c>
      <c r="C209" s="3" t="s">
        <v>464</v>
      </c>
      <c r="D209" s="6">
        <v>14000</v>
      </c>
      <c r="E209" s="8">
        <v>2130</v>
      </c>
      <c r="F209" t="s">
        <v>366</v>
      </c>
      <c r="G209">
        <f t="shared" si="27"/>
        <v>0</v>
      </c>
      <c r="H209">
        <f t="shared" si="28"/>
        <v>1</v>
      </c>
      <c r="I209" t="b">
        <f t="shared" si="29"/>
        <v>0</v>
      </c>
      <c r="J209" t="s">
        <v>168</v>
      </c>
      <c r="K209" t="s">
        <v>169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367</v>
      </c>
      <c r="R209">
        <f t="shared" si="30"/>
        <v>15</v>
      </c>
      <c r="S209">
        <f t="shared" si="31"/>
        <v>163.85</v>
      </c>
      <c r="T209" t="str">
        <f t="shared" si="32"/>
        <v>24-Oct-1938</v>
      </c>
      <c r="U209">
        <f t="shared" si="33"/>
        <v>1938</v>
      </c>
      <c r="V209">
        <f t="shared" si="34"/>
        <v>10</v>
      </c>
      <c r="W209" t="str">
        <f t="shared" si="35"/>
        <v>film &amp; video</v>
      </c>
    </row>
    <row r="210" spans="1:23" ht="60.75">
      <c r="A210">
        <v>208</v>
      </c>
      <c r="B210" s="3" t="s">
        <v>465</v>
      </c>
      <c r="C210" s="3" t="s">
        <v>466</v>
      </c>
      <c r="D210" s="6">
        <v>50000</v>
      </c>
      <c r="E210" s="8">
        <v>0</v>
      </c>
      <c r="F210" t="s">
        <v>366</v>
      </c>
      <c r="G210">
        <f t="shared" si="27"/>
        <v>0</v>
      </c>
      <c r="H210">
        <f t="shared" si="28"/>
        <v>1</v>
      </c>
      <c r="I210" t="b">
        <f t="shared" si="29"/>
        <v>0</v>
      </c>
      <c r="J210" t="s">
        <v>59</v>
      </c>
      <c r="K210" t="s">
        <v>60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367</v>
      </c>
      <c r="R210">
        <f t="shared" si="30"/>
        <v>0</v>
      </c>
      <c r="S210" t="e">
        <f t="shared" si="31"/>
        <v>#DIV/0!</v>
      </c>
      <c r="T210" t="str">
        <f t="shared" si="32"/>
        <v>08-Oct-1938</v>
      </c>
      <c r="U210">
        <f t="shared" si="33"/>
        <v>1938</v>
      </c>
      <c r="V210">
        <f t="shared" si="34"/>
        <v>10</v>
      </c>
      <c r="W210" t="str">
        <f t="shared" si="35"/>
        <v>film &amp; video</v>
      </c>
    </row>
    <row r="211" spans="1:23" ht="60.75">
      <c r="A211">
        <v>209</v>
      </c>
      <c r="B211" s="3" t="s">
        <v>467</v>
      </c>
      <c r="C211" s="3" t="s">
        <v>468</v>
      </c>
      <c r="D211" s="6">
        <v>25000</v>
      </c>
      <c r="E211" s="8">
        <v>0</v>
      </c>
      <c r="F211" t="s">
        <v>366</v>
      </c>
      <c r="G211">
        <f t="shared" si="27"/>
        <v>0</v>
      </c>
      <c r="H211">
        <f t="shared" si="28"/>
        <v>1</v>
      </c>
      <c r="I211" t="b">
        <f t="shared" si="29"/>
        <v>0</v>
      </c>
      <c r="J211" t="s">
        <v>26</v>
      </c>
      <c r="K211" t="s">
        <v>27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367</v>
      </c>
      <c r="R211">
        <f t="shared" si="30"/>
        <v>0</v>
      </c>
      <c r="S211" t="e">
        <f t="shared" si="31"/>
        <v>#DIV/0!</v>
      </c>
      <c r="T211" t="str">
        <f t="shared" si="32"/>
        <v>04-Apr-1939</v>
      </c>
      <c r="U211">
        <f t="shared" si="33"/>
        <v>1939</v>
      </c>
      <c r="V211">
        <f t="shared" si="34"/>
        <v>4</v>
      </c>
      <c r="W211" t="str">
        <f t="shared" si="35"/>
        <v>film &amp; video</v>
      </c>
    </row>
    <row r="212" spans="1:23" ht="60.75">
      <c r="A212">
        <v>210</v>
      </c>
      <c r="B212" s="3" t="s">
        <v>469</v>
      </c>
      <c r="C212" s="3" t="s">
        <v>470</v>
      </c>
      <c r="D212" s="6">
        <v>12000</v>
      </c>
      <c r="E212" s="8">
        <v>3030</v>
      </c>
      <c r="F212" t="s">
        <v>366</v>
      </c>
      <c r="G212">
        <f t="shared" si="27"/>
        <v>0</v>
      </c>
      <c r="H212">
        <f t="shared" si="28"/>
        <v>1</v>
      </c>
      <c r="I212" t="b">
        <f t="shared" si="29"/>
        <v>0</v>
      </c>
      <c r="J212" t="s">
        <v>26</v>
      </c>
      <c r="K212" t="s">
        <v>27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367</v>
      </c>
      <c r="R212">
        <f t="shared" si="30"/>
        <v>25</v>
      </c>
      <c r="S212">
        <f t="shared" si="31"/>
        <v>91.82</v>
      </c>
      <c r="T212" t="str">
        <f t="shared" si="32"/>
        <v>15-Jun-1939</v>
      </c>
      <c r="U212">
        <f t="shared" si="33"/>
        <v>1939</v>
      </c>
      <c r="V212">
        <f t="shared" si="34"/>
        <v>6</v>
      </c>
      <c r="W212" t="str">
        <f t="shared" si="35"/>
        <v>film &amp; video</v>
      </c>
    </row>
    <row r="213" spans="1:23" ht="45.75">
      <c r="A213">
        <v>211</v>
      </c>
      <c r="B213" s="3" t="s">
        <v>471</v>
      </c>
      <c r="C213" s="3" t="s">
        <v>472</v>
      </c>
      <c r="D213" s="6">
        <v>5000</v>
      </c>
      <c r="E213" s="8">
        <v>2230</v>
      </c>
      <c r="F213" t="s">
        <v>366</v>
      </c>
      <c r="G213">
        <f t="shared" si="27"/>
        <v>0</v>
      </c>
      <c r="H213">
        <f t="shared" si="28"/>
        <v>1</v>
      </c>
      <c r="I213" t="b">
        <f t="shared" si="29"/>
        <v>0</v>
      </c>
      <c r="J213" t="s">
        <v>26</v>
      </c>
      <c r="K213" t="s">
        <v>27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367</v>
      </c>
      <c r="R213">
        <f t="shared" si="30"/>
        <v>45</v>
      </c>
      <c r="S213">
        <f t="shared" si="31"/>
        <v>185.83</v>
      </c>
      <c r="T213" t="str">
        <f t="shared" si="32"/>
        <v>04-Jun-1939</v>
      </c>
      <c r="U213">
        <f t="shared" si="33"/>
        <v>1939</v>
      </c>
      <c r="V213">
        <f t="shared" si="34"/>
        <v>6</v>
      </c>
      <c r="W213" t="str">
        <f t="shared" si="35"/>
        <v>film &amp; video</v>
      </c>
    </row>
    <row r="214" spans="1:23" ht="45.75">
      <c r="A214">
        <v>212</v>
      </c>
      <c r="B214" s="3" t="s">
        <v>473</v>
      </c>
      <c r="C214" s="3" t="s">
        <v>474</v>
      </c>
      <c r="D214" s="6">
        <v>6300</v>
      </c>
      <c r="E214" s="8">
        <v>1</v>
      </c>
      <c r="F214" t="s">
        <v>366</v>
      </c>
      <c r="G214">
        <f t="shared" si="27"/>
        <v>0</v>
      </c>
      <c r="H214">
        <f t="shared" si="28"/>
        <v>1</v>
      </c>
      <c r="I214" t="b">
        <f t="shared" si="29"/>
        <v>0</v>
      </c>
      <c r="J214" t="s">
        <v>26</v>
      </c>
      <c r="K214" t="s">
        <v>27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367</v>
      </c>
      <c r="R214">
        <f t="shared" si="30"/>
        <v>0</v>
      </c>
      <c r="S214">
        <f t="shared" si="31"/>
        <v>1</v>
      </c>
      <c r="T214" t="str">
        <f t="shared" si="32"/>
        <v>07-Nov-1939</v>
      </c>
      <c r="U214">
        <f t="shared" si="33"/>
        <v>1939</v>
      </c>
      <c r="V214">
        <f t="shared" si="34"/>
        <v>11</v>
      </c>
      <c r="W214" t="str">
        <f t="shared" si="35"/>
        <v>film &amp; video</v>
      </c>
    </row>
    <row r="215" spans="1:23" ht="45.75">
      <c r="A215">
        <v>213</v>
      </c>
      <c r="B215" s="3" t="s">
        <v>475</v>
      </c>
      <c r="C215" s="3" t="s">
        <v>476</v>
      </c>
      <c r="D215" s="6">
        <v>50000</v>
      </c>
      <c r="E215" s="8">
        <v>20</v>
      </c>
      <c r="F215" t="s">
        <v>366</v>
      </c>
      <c r="G215">
        <f t="shared" si="27"/>
        <v>0</v>
      </c>
      <c r="H215">
        <f t="shared" si="28"/>
        <v>1</v>
      </c>
      <c r="I215" t="b">
        <f t="shared" si="29"/>
        <v>0</v>
      </c>
      <c r="J215" t="s">
        <v>26</v>
      </c>
      <c r="K215" t="s">
        <v>27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367</v>
      </c>
      <c r="R215">
        <f t="shared" si="30"/>
        <v>0</v>
      </c>
      <c r="S215">
        <f t="shared" si="31"/>
        <v>20</v>
      </c>
      <c r="T215" t="str">
        <f t="shared" si="32"/>
        <v>06-May-1939</v>
      </c>
      <c r="U215">
        <f t="shared" si="33"/>
        <v>1939</v>
      </c>
      <c r="V215">
        <f t="shared" si="34"/>
        <v>5</v>
      </c>
      <c r="W215" t="str">
        <f t="shared" si="35"/>
        <v>film &amp; video</v>
      </c>
    </row>
    <row r="216" spans="1:23" ht="60.75">
      <c r="A216">
        <v>214</v>
      </c>
      <c r="B216" s="3" t="s">
        <v>477</v>
      </c>
      <c r="C216" s="3" t="s">
        <v>478</v>
      </c>
      <c r="D216" s="6">
        <v>12500</v>
      </c>
      <c r="E216" s="8">
        <v>1</v>
      </c>
      <c r="F216" t="s">
        <v>366</v>
      </c>
      <c r="G216">
        <f t="shared" si="27"/>
        <v>0</v>
      </c>
      <c r="H216">
        <f t="shared" si="28"/>
        <v>1</v>
      </c>
      <c r="I216" t="b">
        <f t="shared" si="29"/>
        <v>0</v>
      </c>
      <c r="J216" t="s">
        <v>26</v>
      </c>
      <c r="K216" t="s">
        <v>27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367</v>
      </c>
      <c r="R216">
        <f t="shared" si="30"/>
        <v>0</v>
      </c>
      <c r="S216">
        <f t="shared" si="31"/>
        <v>1</v>
      </c>
      <c r="T216" t="str">
        <f t="shared" si="32"/>
        <v>20-Nov-1938</v>
      </c>
      <c r="U216">
        <f t="shared" si="33"/>
        <v>1938</v>
      </c>
      <c r="V216">
        <f t="shared" si="34"/>
        <v>11</v>
      </c>
      <c r="W216" t="str">
        <f t="shared" si="35"/>
        <v>film &amp; video</v>
      </c>
    </row>
    <row r="217" spans="1:23" ht="45.75">
      <c r="A217">
        <v>215</v>
      </c>
      <c r="B217" s="3" t="s">
        <v>479</v>
      </c>
      <c r="C217" s="3" t="s">
        <v>480</v>
      </c>
      <c r="D217" s="6">
        <v>4400</v>
      </c>
      <c r="E217" s="8">
        <v>10</v>
      </c>
      <c r="F217" t="s">
        <v>366</v>
      </c>
      <c r="G217">
        <f t="shared" si="27"/>
        <v>0</v>
      </c>
      <c r="H217">
        <f t="shared" si="28"/>
        <v>1</v>
      </c>
      <c r="I217" t="b">
        <f t="shared" si="29"/>
        <v>0</v>
      </c>
      <c r="J217" t="s">
        <v>33</v>
      </c>
      <c r="K217" t="s">
        <v>34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367</v>
      </c>
      <c r="R217">
        <f t="shared" si="30"/>
        <v>0</v>
      </c>
      <c r="S217">
        <f t="shared" si="31"/>
        <v>10</v>
      </c>
      <c r="T217" t="str">
        <f t="shared" si="32"/>
        <v>02-Oct-1939</v>
      </c>
      <c r="U217">
        <f t="shared" si="33"/>
        <v>1939</v>
      </c>
      <c r="V217">
        <f t="shared" si="34"/>
        <v>10</v>
      </c>
      <c r="W217" t="str">
        <f t="shared" si="35"/>
        <v>film &amp; video</v>
      </c>
    </row>
    <row r="218" spans="1:23" ht="45.75">
      <c r="A218">
        <v>216</v>
      </c>
      <c r="B218" s="3" t="s">
        <v>481</v>
      </c>
      <c r="C218" s="3" t="s">
        <v>482</v>
      </c>
      <c r="D218" s="6">
        <v>50000</v>
      </c>
      <c r="E218" s="8">
        <v>27849.22</v>
      </c>
      <c r="F218" t="s">
        <v>366</v>
      </c>
      <c r="G218">
        <f t="shared" si="27"/>
        <v>0</v>
      </c>
      <c r="H218">
        <f t="shared" si="28"/>
        <v>1</v>
      </c>
      <c r="I218" t="b">
        <f t="shared" si="29"/>
        <v>0</v>
      </c>
      <c r="J218" t="s">
        <v>26</v>
      </c>
      <c r="K218" t="s">
        <v>27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367</v>
      </c>
      <c r="R218">
        <f t="shared" si="30"/>
        <v>56</v>
      </c>
      <c r="S218">
        <f t="shared" si="31"/>
        <v>331.54</v>
      </c>
      <c r="T218" t="str">
        <f t="shared" si="32"/>
        <v>09-Jan-1939</v>
      </c>
      <c r="U218">
        <f t="shared" si="33"/>
        <v>1939</v>
      </c>
      <c r="V218">
        <f t="shared" si="34"/>
        <v>1</v>
      </c>
      <c r="W218" t="str">
        <f t="shared" si="35"/>
        <v>film &amp; video</v>
      </c>
    </row>
    <row r="219" spans="1:23">
      <c r="A219">
        <v>217</v>
      </c>
      <c r="B219" s="3" t="s">
        <v>483</v>
      </c>
      <c r="C219" s="3" t="s">
        <v>484</v>
      </c>
      <c r="D219" s="6">
        <v>100000</v>
      </c>
      <c r="E219" s="8">
        <v>11943</v>
      </c>
      <c r="F219" t="s">
        <v>366</v>
      </c>
      <c r="G219">
        <f t="shared" si="27"/>
        <v>0</v>
      </c>
      <c r="H219">
        <f t="shared" si="28"/>
        <v>1</v>
      </c>
      <c r="I219" t="b">
        <f t="shared" si="29"/>
        <v>0</v>
      </c>
      <c r="J219" t="s">
        <v>485</v>
      </c>
      <c r="K219" t="s">
        <v>486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367</v>
      </c>
      <c r="R219">
        <f t="shared" si="30"/>
        <v>12</v>
      </c>
      <c r="S219">
        <f t="shared" si="31"/>
        <v>314.29000000000002</v>
      </c>
      <c r="T219" t="str">
        <f t="shared" si="32"/>
        <v>18-Oct-1938</v>
      </c>
      <c r="U219">
        <f t="shared" si="33"/>
        <v>1938</v>
      </c>
      <c r="V219">
        <f t="shared" si="34"/>
        <v>10</v>
      </c>
      <c r="W219" t="str">
        <f t="shared" si="35"/>
        <v>film &amp; video</v>
      </c>
    </row>
    <row r="220" spans="1:23" ht="60.75">
      <c r="A220">
        <v>218</v>
      </c>
      <c r="B220" s="3" t="s">
        <v>487</v>
      </c>
      <c r="C220" s="3" t="s">
        <v>488</v>
      </c>
      <c r="D220" s="6">
        <v>5000</v>
      </c>
      <c r="E220" s="8">
        <v>100</v>
      </c>
      <c r="F220" t="s">
        <v>366</v>
      </c>
      <c r="G220">
        <f t="shared" si="27"/>
        <v>0</v>
      </c>
      <c r="H220">
        <f t="shared" si="28"/>
        <v>1</v>
      </c>
      <c r="I220" t="b">
        <f t="shared" si="29"/>
        <v>0</v>
      </c>
      <c r="J220" t="s">
        <v>26</v>
      </c>
      <c r="K220" t="s">
        <v>27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367</v>
      </c>
      <c r="R220">
        <f t="shared" si="30"/>
        <v>2</v>
      </c>
      <c r="S220">
        <f t="shared" si="31"/>
        <v>100</v>
      </c>
      <c r="T220" t="str">
        <f t="shared" si="32"/>
        <v>20-Jan-1939</v>
      </c>
      <c r="U220">
        <f t="shared" si="33"/>
        <v>1939</v>
      </c>
      <c r="V220">
        <f t="shared" si="34"/>
        <v>1</v>
      </c>
      <c r="W220" t="str">
        <f t="shared" si="35"/>
        <v>film &amp; video</v>
      </c>
    </row>
    <row r="221" spans="1:23" ht="30.75">
      <c r="A221">
        <v>219</v>
      </c>
      <c r="B221" s="3" t="s">
        <v>489</v>
      </c>
      <c r="C221" s="3" t="s">
        <v>490</v>
      </c>
      <c r="D221" s="6">
        <v>50000</v>
      </c>
      <c r="E221" s="8">
        <v>8815</v>
      </c>
      <c r="F221" t="s">
        <v>366</v>
      </c>
      <c r="G221">
        <f t="shared" si="27"/>
        <v>0</v>
      </c>
      <c r="H221">
        <f t="shared" si="28"/>
        <v>1</v>
      </c>
      <c r="I221" t="b">
        <f t="shared" si="29"/>
        <v>0</v>
      </c>
      <c r="J221" t="s">
        <v>26</v>
      </c>
      <c r="K221" t="s">
        <v>27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367</v>
      </c>
      <c r="R221">
        <f t="shared" si="30"/>
        <v>18</v>
      </c>
      <c r="S221">
        <f t="shared" si="31"/>
        <v>115.99</v>
      </c>
      <c r="T221" t="str">
        <f t="shared" si="32"/>
        <v>18-Nov-1939</v>
      </c>
      <c r="U221">
        <f t="shared" si="33"/>
        <v>1939</v>
      </c>
      <c r="V221">
        <f t="shared" si="34"/>
        <v>11</v>
      </c>
      <c r="W221" t="str">
        <f t="shared" si="35"/>
        <v>film &amp; video</v>
      </c>
    </row>
    <row r="222" spans="1:23" ht="45.75">
      <c r="A222">
        <v>220</v>
      </c>
      <c r="B222" s="3" t="s">
        <v>491</v>
      </c>
      <c r="C222" s="3" t="s">
        <v>492</v>
      </c>
      <c r="D222" s="6">
        <v>50000</v>
      </c>
      <c r="E222" s="8">
        <v>360</v>
      </c>
      <c r="F222" t="s">
        <v>366</v>
      </c>
      <c r="G222">
        <f t="shared" si="27"/>
        <v>0</v>
      </c>
      <c r="H222">
        <f t="shared" si="28"/>
        <v>1</v>
      </c>
      <c r="I222" t="b">
        <f t="shared" si="29"/>
        <v>0</v>
      </c>
      <c r="J222" t="s">
        <v>26</v>
      </c>
      <c r="K222" t="s">
        <v>27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367</v>
      </c>
      <c r="R222">
        <f t="shared" si="30"/>
        <v>1</v>
      </c>
      <c r="S222">
        <f t="shared" si="31"/>
        <v>120</v>
      </c>
      <c r="T222" t="str">
        <f t="shared" si="32"/>
        <v>30-Apr-1939</v>
      </c>
      <c r="U222">
        <f t="shared" si="33"/>
        <v>1939</v>
      </c>
      <c r="V222">
        <f t="shared" si="34"/>
        <v>4</v>
      </c>
      <c r="W222" t="str">
        <f t="shared" si="35"/>
        <v>film &amp; video</v>
      </c>
    </row>
    <row r="223" spans="1:23">
      <c r="A223">
        <v>221</v>
      </c>
      <c r="B223" s="3" t="s">
        <v>493</v>
      </c>
      <c r="C223" s="3" t="s">
        <v>494</v>
      </c>
      <c r="D223" s="6">
        <v>50000</v>
      </c>
      <c r="E223" s="8">
        <v>0</v>
      </c>
      <c r="F223" t="s">
        <v>366</v>
      </c>
      <c r="G223">
        <f t="shared" si="27"/>
        <v>0</v>
      </c>
      <c r="H223">
        <f t="shared" si="28"/>
        <v>1</v>
      </c>
      <c r="I223" t="b">
        <f t="shared" si="29"/>
        <v>0</v>
      </c>
      <c r="J223" t="s">
        <v>26</v>
      </c>
      <c r="K223" t="s">
        <v>27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367</v>
      </c>
      <c r="R223">
        <f t="shared" si="30"/>
        <v>0</v>
      </c>
      <c r="S223" t="e">
        <f t="shared" si="31"/>
        <v>#DIV/0!</v>
      </c>
      <c r="T223" t="str">
        <f t="shared" si="32"/>
        <v>09-Dec-1938</v>
      </c>
      <c r="U223">
        <f t="shared" si="33"/>
        <v>1938</v>
      </c>
      <c r="V223">
        <f t="shared" si="34"/>
        <v>12</v>
      </c>
      <c r="W223" t="str">
        <f t="shared" si="35"/>
        <v>film &amp; video</v>
      </c>
    </row>
    <row r="224" spans="1:23" ht="45.75">
      <c r="A224">
        <v>222</v>
      </c>
      <c r="B224" s="3" t="s">
        <v>495</v>
      </c>
      <c r="C224" s="3" t="s">
        <v>496</v>
      </c>
      <c r="D224" s="6">
        <v>1000</v>
      </c>
      <c r="E224" s="8">
        <v>130</v>
      </c>
      <c r="F224" t="s">
        <v>366</v>
      </c>
      <c r="G224">
        <f t="shared" si="27"/>
        <v>0</v>
      </c>
      <c r="H224">
        <f t="shared" si="28"/>
        <v>1</v>
      </c>
      <c r="I224" t="b">
        <f t="shared" si="29"/>
        <v>0</v>
      </c>
      <c r="J224" t="s">
        <v>26</v>
      </c>
      <c r="K224" t="s">
        <v>27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367</v>
      </c>
      <c r="R224">
        <f t="shared" si="30"/>
        <v>13</v>
      </c>
      <c r="S224">
        <f t="shared" si="31"/>
        <v>65</v>
      </c>
      <c r="T224" t="str">
        <f t="shared" si="32"/>
        <v>09-Dec-1938</v>
      </c>
      <c r="U224">
        <f t="shared" si="33"/>
        <v>1938</v>
      </c>
      <c r="V224">
        <f t="shared" si="34"/>
        <v>12</v>
      </c>
      <c r="W224" t="str">
        <f t="shared" si="35"/>
        <v>film &amp; video</v>
      </c>
    </row>
    <row r="225" spans="1:23" ht="60.75">
      <c r="A225">
        <v>223</v>
      </c>
      <c r="B225" s="3" t="s">
        <v>497</v>
      </c>
      <c r="C225" s="3" t="s">
        <v>498</v>
      </c>
      <c r="D225" s="6">
        <v>1500000</v>
      </c>
      <c r="E225" s="8">
        <v>0</v>
      </c>
      <c r="F225" t="s">
        <v>366</v>
      </c>
      <c r="G225">
        <f t="shared" si="27"/>
        <v>0</v>
      </c>
      <c r="H225">
        <f t="shared" si="28"/>
        <v>1</v>
      </c>
      <c r="I225" t="b">
        <f t="shared" si="29"/>
        <v>0</v>
      </c>
      <c r="J225" t="s">
        <v>26</v>
      </c>
      <c r="K225" t="s">
        <v>27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367</v>
      </c>
      <c r="R225">
        <f t="shared" si="30"/>
        <v>0</v>
      </c>
      <c r="S225" t="e">
        <f t="shared" si="31"/>
        <v>#DIV/0!</v>
      </c>
      <c r="T225" t="str">
        <f t="shared" si="32"/>
        <v>02-Jan-1940</v>
      </c>
      <c r="U225">
        <f t="shared" si="33"/>
        <v>1940</v>
      </c>
      <c r="V225">
        <f t="shared" si="34"/>
        <v>1</v>
      </c>
      <c r="W225" t="str">
        <f t="shared" si="35"/>
        <v>film &amp; video</v>
      </c>
    </row>
    <row r="226" spans="1:23" ht="60.75">
      <c r="A226">
        <v>224</v>
      </c>
      <c r="B226" s="3" t="s">
        <v>499</v>
      </c>
      <c r="C226" s="3" t="s">
        <v>500</v>
      </c>
      <c r="D226" s="6">
        <v>6000000</v>
      </c>
      <c r="E226" s="8">
        <v>0</v>
      </c>
      <c r="F226" t="s">
        <v>366</v>
      </c>
      <c r="G226">
        <f t="shared" si="27"/>
        <v>0</v>
      </c>
      <c r="H226">
        <f t="shared" si="28"/>
        <v>1</v>
      </c>
      <c r="I226" t="b">
        <f t="shared" si="29"/>
        <v>0</v>
      </c>
      <c r="J226" t="s">
        <v>59</v>
      </c>
      <c r="K226" t="s">
        <v>60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367</v>
      </c>
      <c r="R226">
        <f t="shared" si="30"/>
        <v>0</v>
      </c>
      <c r="S226" t="e">
        <f t="shared" si="31"/>
        <v>#DIV/0!</v>
      </c>
      <c r="T226" t="str">
        <f t="shared" si="32"/>
        <v>09-Mar-1939</v>
      </c>
      <c r="U226">
        <f t="shared" si="33"/>
        <v>1939</v>
      </c>
      <c r="V226">
        <f t="shared" si="34"/>
        <v>3</v>
      </c>
      <c r="W226" t="str">
        <f t="shared" si="35"/>
        <v>film &amp; video</v>
      </c>
    </row>
    <row r="227" spans="1:23" ht="45.75">
      <c r="A227">
        <v>225</v>
      </c>
      <c r="B227" s="3" t="s">
        <v>501</v>
      </c>
      <c r="C227" s="3" t="s">
        <v>502</v>
      </c>
      <c r="D227" s="6">
        <v>200</v>
      </c>
      <c r="E227" s="8">
        <v>0</v>
      </c>
      <c r="F227" t="s">
        <v>366</v>
      </c>
      <c r="G227">
        <f t="shared" si="27"/>
        <v>0</v>
      </c>
      <c r="H227">
        <f t="shared" si="28"/>
        <v>1</v>
      </c>
      <c r="I227" t="b">
        <f t="shared" si="29"/>
        <v>0</v>
      </c>
      <c r="J227" t="s">
        <v>26</v>
      </c>
      <c r="K227" t="s">
        <v>27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367</v>
      </c>
      <c r="R227">
        <f t="shared" si="30"/>
        <v>0</v>
      </c>
      <c r="S227" t="e">
        <f t="shared" si="31"/>
        <v>#DIV/0!</v>
      </c>
      <c r="T227" t="str">
        <f t="shared" si="32"/>
        <v>26-Nov-1939</v>
      </c>
      <c r="U227">
        <f t="shared" si="33"/>
        <v>1939</v>
      </c>
      <c r="V227">
        <f t="shared" si="34"/>
        <v>11</v>
      </c>
      <c r="W227" t="str">
        <f t="shared" si="35"/>
        <v>film &amp; video</v>
      </c>
    </row>
    <row r="228" spans="1:23" ht="45.75">
      <c r="A228">
        <v>226</v>
      </c>
      <c r="B228" s="3" t="s">
        <v>503</v>
      </c>
      <c r="C228" s="3" t="s">
        <v>504</v>
      </c>
      <c r="D228" s="6">
        <v>29000</v>
      </c>
      <c r="E228" s="8">
        <v>250</v>
      </c>
      <c r="F228" t="s">
        <v>366</v>
      </c>
      <c r="G228">
        <f t="shared" si="27"/>
        <v>0</v>
      </c>
      <c r="H228">
        <f t="shared" si="28"/>
        <v>1</v>
      </c>
      <c r="I228" t="b">
        <f t="shared" si="29"/>
        <v>0</v>
      </c>
      <c r="J228" t="s">
        <v>33</v>
      </c>
      <c r="K228" t="s">
        <v>34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367</v>
      </c>
      <c r="R228">
        <f t="shared" si="30"/>
        <v>1</v>
      </c>
      <c r="S228">
        <f t="shared" si="31"/>
        <v>125</v>
      </c>
      <c r="T228" t="str">
        <f t="shared" si="32"/>
        <v>12-Feb-1939</v>
      </c>
      <c r="U228">
        <f t="shared" si="33"/>
        <v>1939</v>
      </c>
      <c r="V228">
        <f t="shared" si="34"/>
        <v>2</v>
      </c>
      <c r="W228" t="str">
        <f t="shared" si="35"/>
        <v>film &amp; video</v>
      </c>
    </row>
    <row r="229" spans="1:23" ht="45.75">
      <c r="A229">
        <v>227</v>
      </c>
      <c r="B229" s="3" t="s">
        <v>505</v>
      </c>
      <c r="C229" s="3" t="s">
        <v>506</v>
      </c>
      <c r="D229" s="6">
        <v>28000</v>
      </c>
      <c r="E229" s="8">
        <v>0</v>
      </c>
      <c r="F229" t="s">
        <v>366</v>
      </c>
      <c r="G229">
        <f t="shared" si="27"/>
        <v>0</v>
      </c>
      <c r="H229">
        <f t="shared" si="28"/>
        <v>1</v>
      </c>
      <c r="I229" t="b">
        <f t="shared" si="29"/>
        <v>0</v>
      </c>
      <c r="J229" t="s">
        <v>26</v>
      </c>
      <c r="K229" t="s">
        <v>27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367</v>
      </c>
      <c r="R229">
        <f t="shared" si="30"/>
        <v>0</v>
      </c>
      <c r="S229" t="e">
        <f t="shared" si="31"/>
        <v>#DIV/0!</v>
      </c>
      <c r="T229" t="str">
        <f t="shared" si="32"/>
        <v>03-Apr-1939</v>
      </c>
      <c r="U229">
        <f t="shared" si="33"/>
        <v>1939</v>
      </c>
      <c r="V229">
        <f t="shared" si="34"/>
        <v>4</v>
      </c>
      <c r="W229" t="str">
        <f t="shared" si="35"/>
        <v>film &amp; video</v>
      </c>
    </row>
    <row r="230" spans="1:23" ht="30.75">
      <c r="A230">
        <v>228</v>
      </c>
      <c r="B230" s="3" t="s">
        <v>507</v>
      </c>
      <c r="C230" s="3" t="s">
        <v>508</v>
      </c>
      <c r="D230" s="6">
        <v>8000</v>
      </c>
      <c r="E230" s="8">
        <v>0</v>
      </c>
      <c r="F230" t="s">
        <v>366</v>
      </c>
      <c r="G230">
        <f t="shared" si="27"/>
        <v>0</v>
      </c>
      <c r="H230">
        <f t="shared" si="28"/>
        <v>1</v>
      </c>
      <c r="I230" t="b">
        <f t="shared" si="29"/>
        <v>0</v>
      </c>
      <c r="J230" t="s">
        <v>33</v>
      </c>
      <c r="K230" t="s">
        <v>34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367</v>
      </c>
      <c r="R230">
        <f t="shared" si="30"/>
        <v>0</v>
      </c>
      <c r="S230" t="e">
        <f t="shared" si="31"/>
        <v>#DIV/0!</v>
      </c>
      <c r="T230" t="str">
        <f t="shared" si="32"/>
        <v>03-Feb-1939</v>
      </c>
      <c r="U230">
        <f t="shared" si="33"/>
        <v>1939</v>
      </c>
      <c r="V230">
        <f t="shared" si="34"/>
        <v>2</v>
      </c>
      <c r="W230" t="str">
        <f t="shared" si="35"/>
        <v>film &amp; video</v>
      </c>
    </row>
    <row r="231" spans="1:23" ht="60.75">
      <c r="A231">
        <v>229</v>
      </c>
      <c r="B231" s="3" t="s">
        <v>509</v>
      </c>
      <c r="C231" s="3" t="s">
        <v>510</v>
      </c>
      <c r="D231" s="6">
        <v>3000</v>
      </c>
      <c r="E231" s="8">
        <v>0</v>
      </c>
      <c r="F231" t="s">
        <v>366</v>
      </c>
      <c r="G231">
        <f t="shared" si="27"/>
        <v>0</v>
      </c>
      <c r="H231">
        <f t="shared" si="28"/>
        <v>1</v>
      </c>
      <c r="I231" t="b">
        <f t="shared" si="29"/>
        <v>0</v>
      </c>
      <c r="J231" t="s">
        <v>511</v>
      </c>
      <c r="K231" t="s">
        <v>64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367</v>
      </c>
      <c r="R231">
        <f t="shared" si="30"/>
        <v>0</v>
      </c>
      <c r="S231" t="e">
        <f t="shared" si="31"/>
        <v>#DIV/0!</v>
      </c>
      <c r="T231" t="str">
        <f t="shared" si="32"/>
        <v>10-Oct-1939</v>
      </c>
      <c r="U231">
        <f t="shared" si="33"/>
        <v>1939</v>
      </c>
      <c r="V231">
        <f t="shared" si="34"/>
        <v>10</v>
      </c>
      <c r="W231" t="str">
        <f t="shared" si="35"/>
        <v>film &amp; video</v>
      </c>
    </row>
    <row r="232" spans="1:23" ht="45.75">
      <c r="A232">
        <v>230</v>
      </c>
      <c r="B232" s="3" t="s">
        <v>512</v>
      </c>
      <c r="C232" s="3" t="s">
        <v>513</v>
      </c>
      <c r="D232" s="6">
        <v>15000</v>
      </c>
      <c r="E232" s="8">
        <v>60</v>
      </c>
      <c r="F232" t="s">
        <v>366</v>
      </c>
      <c r="G232">
        <f t="shared" si="27"/>
        <v>0</v>
      </c>
      <c r="H232">
        <f t="shared" si="28"/>
        <v>1</v>
      </c>
      <c r="I232" t="b">
        <f t="shared" si="29"/>
        <v>0</v>
      </c>
      <c r="J232" t="s">
        <v>26</v>
      </c>
      <c r="K232" t="s">
        <v>27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367</v>
      </c>
      <c r="R232">
        <f t="shared" si="30"/>
        <v>0</v>
      </c>
      <c r="S232">
        <f t="shared" si="31"/>
        <v>30</v>
      </c>
      <c r="T232" t="str">
        <f t="shared" si="32"/>
        <v>04-Mar-1939</v>
      </c>
      <c r="U232">
        <f t="shared" si="33"/>
        <v>1939</v>
      </c>
      <c r="V232">
        <f t="shared" si="34"/>
        <v>3</v>
      </c>
      <c r="W232" t="str">
        <f t="shared" si="35"/>
        <v>film &amp; video</v>
      </c>
    </row>
    <row r="233" spans="1:23" ht="45.75">
      <c r="A233">
        <v>231</v>
      </c>
      <c r="B233" s="3" t="s">
        <v>514</v>
      </c>
      <c r="C233" s="3" t="s">
        <v>515</v>
      </c>
      <c r="D233" s="6">
        <v>1500000</v>
      </c>
      <c r="E233" s="8">
        <v>0</v>
      </c>
      <c r="F233" t="s">
        <v>366</v>
      </c>
      <c r="G233">
        <f t="shared" si="27"/>
        <v>0</v>
      </c>
      <c r="H233">
        <f t="shared" si="28"/>
        <v>1</v>
      </c>
      <c r="I233" t="b">
        <f t="shared" si="29"/>
        <v>0</v>
      </c>
      <c r="J233" t="s">
        <v>26</v>
      </c>
      <c r="K233" t="s">
        <v>27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367</v>
      </c>
      <c r="R233">
        <f t="shared" si="30"/>
        <v>0</v>
      </c>
      <c r="S233" t="e">
        <f t="shared" si="31"/>
        <v>#DIV/0!</v>
      </c>
      <c r="T233" t="str">
        <f t="shared" si="32"/>
        <v>03-Sep-1939</v>
      </c>
      <c r="U233">
        <f t="shared" si="33"/>
        <v>1939</v>
      </c>
      <c r="V233">
        <f t="shared" si="34"/>
        <v>9</v>
      </c>
      <c r="W233" t="str">
        <f t="shared" si="35"/>
        <v>film &amp; video</v>
      </c>
    </row>
    <row r="234" spans="1:23" ht="45.75">
      <c r="A234">
        <v>232</v>
      </c>
      <c r="B234" s="3" t="s">
        <v>516</v>
      </c>
      <c r="C234" s="3" t="s">
        <v>517</v>
      </c>
      <c r="D234" s="6">
        <v>4000</v>
      </c>
      <c r="E234" s="8">
        <v>110</v>
      </c>
      <c r="F234" t="s">
        <v>366</v>
      </c>
      <c r="G234">
        <f t="shared" si="27"/>
        <v>0</v>
      </c>
      <c r="H234">
        <f t="shared" si="28"/>
        <v>1</v>
      </c>
      <c r="I234" t="b">
        <f t="shared" si="29"/>
        <v>0</v>
      </c>
      <c r="J234" t="s">
        <v>33</v>
      </c>
      <c r="K234" t="s">
        <v>34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367</v>
      </c>
      <c r="R234">
        <f t="shared" si="30"/>
        <v>3</v>
      </c>
      <c r="S234">
        <f t="shared" si="31"/>
        <v>15.71</v>
      </c>
      <c r="T234" t="str">
        <f t="shared" si="32"/>
        <v>10-Dec-1938</v>
      </c>
      <c r="U234">
        <f t="shared" si="33"/>
        <v>1938</v>
      </c>
      <c r="V234">
        <f t="shared" si="34"/>
        <v>12</v>
      </c>
      <c r="W234" t="str">
        <f t="shared" si="35"/>
        <v>film &amp; video</v>
      </c>
    </row>
    <row r="235" spans="1:23" ht="45.75">
      <c r="A235">
        <v>233</v>
      </c>
      <c r="B235" s="3" t="s">
        <v>518</v>
      </c>
      <c r="C235" s="3" t="s">
        <v>519</v>
      </c>
      <c r="D235" s="6">
        <v>350000</v>
      </c>
      <c r="E235" s="8">
        <v>0</v>
      </c>
      <c r="F235" t="s">
        <v>366</v>
      </c>
      <c r="G235">
        <f t="shared" si="27"/>
        <v>0</v>
      </c>
      <c r="H235">
        <f t="shared" si="28"/>
        <v>1</v>
      </c>
      <c r="I235" t="b">
        <f t="shared" si="29"/>
        <v>0</v>
      </c>
      <c r="J235" t="s">
        <v>26</v>
      </c>
      <c r="K235" t="s">
        <v>27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367</v>
      </c>
      <c r="R235">
        <f t="shared" si="30"/>
        <v>0</v>
      </c>
      <c r="S235" t="e">
        <f t="shared" si="31"/>
        <v>#DIV/0!</v>
      </c>
      <c r="T235" t="str">
        <f t="shared" si="32"/>
        <v>24-Apr-1940</v>
      </c>
      <c r="U235">
        <f t="shared" si="33"/>
        <v>1940</v>
      </c>
      <c r="V235">
        <f t="shared" si="34"/>
        <v>4</v>
      </c>
      <c r="W235" t="str">
        <f t="shared" si="35"/>
        <v>film &amp; video</v>
      </c>
    </row>
    <row r="236" spans="1:23" ht="60.75">
      <c r="A236">
        <v>234</v>
      </c>
      <c r="B236" s="3" t="s">
        <v>520</v>
      </c>
      <c r="C236" s="3" t="s">
        <v>521</v>
      </c>
      <c r="D236" s="6">
        <v>1000</v>
      </c>
      <c r="E236" s="8">
        <v>401</v>
      </c>
      <c r="F236" t="s">
        <v>366</v>
      </c>
      <c r="G236">
        <f t="shared" si="27"/>
        <v>0</v>
      </c>
      <c r="H236">
        <f t="shared" si="28"/>
        <v>1</v>
      </c>
      <c r="I236" t="b">
        <f t="shared" si="29"/>
        <v>0</v>
      </c>
      <c r="J236" t="s">
        <v>26</v>
      </c>
      <c r="K236" t="s">
        <v>27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367</v>
      </c>
      <c r="R236">
        <f t="shared" si="30"/>
        <v>40</v>
      </c>
      <c r="S236">
        <f t="shared" si="31"/>
        <v>80.2</v>
      </c>
      <c r="T236" t="str">
        <f t="shared" si="32"/>
        <v>09-Mar-1939</v>
      </c>
      <c r="U236">
        <f t="shared" si="33"/>
        <v>1939</v>
      </c>
      <c r="V236">
        <f t="shared" si="34"/>
        <v>3</v>
      </c>
      <c r="W236" t="str">
        <f t="shared" si="35"/>
        <v>film &amp; video</v>
      </c>
    </row>
    <row r="237" spans="1:23" ht="45.75">
      <c r="A237">
        <v>235</v>
      </c>
      <c r="B237" s="3" t="s">
        <v>522</v>
      </c>
      <c r="C237" s="3" t="s">
        <v>523</v>
      </c>
      <c r="D237" s="6">
        <v>10000</v>
      </c>
      <c r="E237" s="8">
        <v>0</v>
      </c>
      <c r="F237" t="s">
        <v>366</v>
      </c>
      <c r="G237">
        <f t="shared" si="27"/>
        <v>0</v>
      </c>
      <c r="H237">
        <f t="shared" si="28"/>
        <v>1</v>
      </c>
      <c r="I237" t="b">
        <f t="shared" si="29"/>
        <v>0</v>
      </c>
      <c r="J237" t="s">
        <v>26</v>
      </c>
      <c r="K237" t="s">
        <v>27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367</v>
      </c>
      <c r="R237">
        <f t="shared" si="30"/>
        <v>0</v>
      </c>
      <c r="S237" t="e">
        <f t="shared" si="31"/>
        <v>#DIV/0!</v>
      </c>
      <c r="T237" t="str">
        <f t="shared" si="32"/>
        <v>03-Apr-1939</v>
      </c>
      <c r="U237">
        <f t="shared" si="33"/>
        <v>1939</v>
      </c>
      <c r="V237">
        <f t="shared" si="34"/>
        <v>4</v>
      </c>
      <c r="W237" t="str">
        <f t="shared" si="35"/>
        <v>film &amp; video</v>
      </c>
    </row>
    <row r="238" spans="1:23" ht="60.75">
      <c r="A238">
        <v>236</v>
      </c>
      <c r="B238" s="3" t="s">
        <v>524</v>
      </c>
      <c r="C238" s="3" t="s">
        <v>525</v>
      </c>
      <c r="D238" s="6">
        <v>150000</v>
      </c>
      <c r="E238" s="8">
        <v>0</v>
      </c>
      <c r="F238" t="s">
        <v>366</v>
      </c>
      <c r="G238">
        <f t="shared" si="27"/>
        <v>0</v>
      </c>
      <c r="H238">
        <f t="shared" si="28"/>
        <v>1</v>
      </c>
      <c r="I238" t="b">
        <f t="shared" si="29"/>
        <v>0</v>
      </c>
      <c r="J238" t="s">
        <v>26</v>
      </c>
      <c r="K238" t="s">
        <v>27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367</v>
      </c>
      <c r="R238">
        <f t="shared" si="30"/>
        <v>0</v>
      </c>
      <c r="S238" t="e">
        <f t="shared" si="31"/>
        <v>#DIV/0!</v>
      </c>
      <c r="T238" t="str">
        <f t="shared" si="32"/>
        <v>16-Aug-1939</v>
      </c>
      <c r="U238">
        <f t="shared" si="33"/>
        <v>1939</v>
      </c>
      <c r="V238">
        <f t="shared" si="34"/>
        <v>8</v>
      </c>
      <c r="W238" t="str">
        <f t="shared" si="35"/>
        <v>film &amp; video</v>
      </c>
    </row>
    <row r="239" spans="1:23" ht="30.75">
      <c r="A239">
        <v>237</v>
      </c>
      <c r="B239" s="3" t="s">
        <v>526</v>
      </c>
      <c r="C239" s="3" t="s">
        <v>527</v>
      </c>
      <c r="D239" s="6">
        <v>15000</v>
      </c>
      <c r="E239" s="8">
        <v>50</v>
      </c>
      <c r="F239" t="s">
        <v>366</v>
      </c>
      <c r="G239">
        <f t="shared" si="27"/>
        <v>0</v>
      </c>
      <c r="H239">
        <f t="shared" si="28"/>
        <v>1</v>
      </c>
      <c r="I239" t="b">
        <f t="shared" si="29"/>
        <v>0</v>
      </c>
      <c r="J239" t="s">
        <v>26</v>
      </c>
      <c r="K239" t="s">
        <v>27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367</v>
      </c>
      <c r="R239">
        <f t="shared" si="30"/>
        <v>0</v>
      </c>
      <c r="S239">
        <f t="shared" si="31"/>
        <v>50</v>
      </c>
      <c r="T239" t="str">
        <f t="shared" si="32"/>
        <v>04-Oct-1939</v>
      </c>
      <c r="U239">
        <f t="shared" si="33"/>
        <v>1939</v>
      </c>
      <c r="V239">
        <f t="shared" si="34"/>
        <v>10</v>
      </c>
      <c r="W239" t="str">
        <f t="shared" si="35"/>
        <v>film &amp; video</v>
      </c>
    </row>
    <row r="240" spans="1:23" ht="60.75">
      <c r="A240">
        <v>238</v>
      </c>
      <c r="B240" s="3" t="s">
        <v>528</v>
      </c>
      <c r="C240" s="3" t="s">
        <v>529</v>
      </c>
      <c r="D240" s="6">
        <v>26000</v>
      </c>
      <c r="E240" s="8">
        <v>0</v>
      </c>
      <c r="F240" t="s">
        <v>366</v>
      </c>
      <c r="G240">
        <f t="shared" si="27"/>
        <v>0</v>
      </c>
      <c r="H240">
        <f t="shared" si="28"/>
        <v>1</v>
      </c>
      <c r="I240" t="b">
        <f t="shared" si="29"/>
        <v>0</v>
      </c>
      <c r="J240" t="s">
        <v>26</v>
      </c>
      <c r="K240" t="s">
        <v>27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367</v>
      </c>
      <c r="R240">
        <f t="shared" si="30"/>
        <v>0</v>
      </c>
      <c r="S240" t="e">
        <f t="shared" si="31"/>
        <v>#DIV/0!</v>
      </c>
      <c r="T240" t="str">
        <f t="shared" si="32"/>
        <v>21-Jul-1940</v>
      </c>
      <c r="U240">
        <f t="shared" si="33"/>
        <v>1940</v>
      </c>
      <c r="V240">
        <f t="shared" si="34"/>
        <v>7</v>
      </c>
      <c r="W240" t="str">
        <f t="shared" si="35"/>
        <v>film &amp; video</v>
      </c>
    </row>
    <row r="241" spans="1:23" ht="45.75">
      <c r="A241">
        <v>239</v>
      </c>
      <c r="B241" s="3" t="s">
        <v>530</v>
      </c>
      <c r="C241" s="3" t="s">
        <v>531</v>
      </c>
      <c r="D241" s="6">
        <v>1000</v>
      </c>
      <c r="E241" s="8">
        <v>250</v>
      </c>
      <c r="F241" t="s">
        <v>366</v>
      </c>
      <c r="G241">
        <f t="shared" si="27"/>
        <v>0</v>
      </c>
      <c r="H241">
        <f t="shared" si="28"/>
        <v>1</v>
      </c>
      <c r="I241" t="b">
        <f t="shared" si="29"/>
        <v>0</v>
      </c>
      <c r="J241" t="s">
        <v>59</v>
      </c>
      <c r="K241" t="s">
        <v>60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367</v>
      </c>
      <c r="R241">
        <f t="shared" si="30"/>
        <v>25</v>
      </c>
      <c r="S241">
        <f t="shared" si="31"/>
        <v>50</v>
      </c>
      <c r="T241" t="str">
        <f t="shared" si="32"/>
        <v>27-Jul-1939</v>
      </c>
      <c r="U241">
        <f t="shared" si="33"/>
        <v>1939</v>
      </c>
      <c r="V241">
        <f t="shared" si="34"/>
        <v>7</v>
      </c>
      <c r="W241" t="str">
        <f t="shared" si="35"/>
        <v>film &amp; video</v>
      </c>
    </row>
    <row r="242" spans="1:23" ht="60.75">
      <c r="A242">
        <v>240</v>
      </c>
      <c r="B242" s="3" t="s">
        <v>532</v>
      </c>
      <c r="C242" s="3" t="s">
        <v>533</v>
      </c>
      <c r="D242" s="6">
        <v>15000</v>
      </c>
      <c r="E242" s="8">
        <v>16145.12</v>
      </c>
      <c r="F242" t="s">
        <v>25</v>
      </c>
      <c r="G242">
        <f t="shared" si="27"/>
        <v>1</v>
      </c>
      <c r="H242">
        <f t="shared" si="28"/>
        <v>0</v>
      </c>
      <c r="I242" t="b">
        <f t="shared" si="29"/>
        <v>0</v>
      </c>
      <c r="J242" t="s">
        <v>26</v>
      </c>
      <c r="K242" t="s">
        <v>27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534</v>
      </c>
      <c r="R242">
        <f t="shared" si="30"/>
        <v>108</v>
      </c>
      <c r="S242">
        <f t="shared" si="31"/>
        <v>117.85</v>
      </c>
      <c r="T242" t="str">
        <f t="shared" si="32"/>
        <v>03-May-1937</v>
      </c>
      <c r="U242">
        <f t="shared" si="33"/>
        <v>1937</v>
      </c>
      <c r="V242">
        <f t="shared" si="34"/>
        <v>5</v>
      </c>
      <c r="W242" t="str">
        <f t="shared" si="35"/>
        <v>film &amp; video</v>
      </c>
    </row>
    <row r="243" spans="1:23" ht="45.75">
      <c r="A243">
        <v>241</v>
      </c>
      <c r="B243" s="3" t="s">
        <v>535</v>
      </c>
      <c r="C243" s="3" t="s">
        <v>536</v>
      </c>
      <c r="D243" s="6">
        <v>36400</v>
      </c>
      <c r="E243" s="8">
        <v>41000</v>
      </c>
      <c r="F243" t="s">
        <v>25</v>
      </c>
      <c r="G243">
        <f t="shared" si="27"/>
        <v>1</v>
      </c>
      <c r="H243">
        <f t="shared" si="28"/>
        <v>0</v>
      </c>
      <c r="I243" t="b">
        <f t="shared" si="29"/>
        <v>0</v>
      </c>
      <c r="J243" t="s">
        <v>26</v>
      </c>
      <c r="K243" t="s">
        <v>27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534</v>
      </c>
      <c r="R243">
        <f t="shared" si="30"/>
        <v>113</v>
      </c>
      <c r="S243">
        <f t="shared" si="31"/>
        <v>109.04</v>
      </c>
      <c r="T243" t="str">
        <f t="shared" si="32"/>
        <v>29-Sep-1938</v>
      </c>
      <c r="U243">
        <f t="shared" si="33"/>
        <v>1938</v>
      </c>
      <c r="V243">
        <f t="shared" si="34"/>
        <v>9</v>
      </c>
      <c r="W243" t="str">
        <f t="shared" si="35"/>
        <v>film &amp; video</v>
      </c>
    </row>
    <row r="244" spans="1:23" ht="45.75">
      <c r="A244">
        <v>242</v>
      </c>
      <c r="B244" s="3" t="s">
        <v>537</v>
      </c>
      <c r="C244" s="3" t="s">
        <v>538</v>
      </c>
      <c r="D244" s="6">
        <v>13000</v>
      </c>
      <c r="E244" s="8">
        <v>14750</v>
      </c>
      <c r="F244" t="s">
        <v>25</v>
      </c>
      <c r="G244">
        <f t="shared" si="27"/>
        <v>1</v>
      </c>
      <c r="H244">
        <f t="shared" si="28"/>
        <v>0</v>
      </c>
      <c r="I244" t="b">
        <f t="shared" si="29"/>
        <v>0</v>
      </c>
      <c r="J244" t="s">
        <v>26</v>
      </c>
      <c r="K244" t="s">
        <v>27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534</v>
      </c>
      <c r="R244">
        <f t="shared" si="30"/>
        <v>113</v>
      </c>
      <c r="S244">
        <f t="shared" si="31"/>
        <v>73.02</v>
      </c>
      <c r="T244" t="str">
        <f t="shared" si="32"/>
        <v>04-Mar-1936</v>
      </c>
      <c r="U244">
        <f t="shared" si="33"/>
        <v>1936</v>
      </c>
      <c r="V244">
        <f t="shared" si="34"/>
        <v>3</v>
      </c>
      <c r="W244" t="str">
        <f t="shared" si="35"/>
        <v>film &amp; video</v>
      </c>
    </row>
    <row r="245" spans="1:23" ht="45.75">
      <c r="A245">
        <v>243</v>
      </c>
      <c r="B245" s="3" t="s">
        <v>539</v>
      </c>
      <c r="C245" s="3" t="s">
        <v>540</v>
      </c>
      <c r="D245" s="6">
        <v>25000</v>
      </c>
      <c r="E245" s="8">
        <v>25648</v>
      </c>
      <c r="F245" t="s">
        <v>25</v>
      </c>
      <c r="G245">
        <f t="shared" si="27"/>
        <v>1</v>
      </c>
      <c r="H245">
        <f t="shared" si="28"/>
        <v>0</v>
      </c>
      <c r="I245" t="b">
        <f t="shared" si="29"/>
        <v>0</v>
      </c>
      <c r="J245" t="s">
        <v>26</v>
      </c>
      <c r="K245" t="s">
        <v>27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534</v>
      </c>
      <c r="R245">
        <f t="shared" si="30"/>
        <v>103</v>
      </c>
      <c r="S245">
        <f t="shared" si="31"/>
        <v>78.2</v>
      </c>
      <c r="T245" t="str">
        <f t="shared" si="32"/>
        <v>24-Jan-1938</v>
      </c>
      <c r="U245">
        <f t="shared" si="33"/>
        <v>1938</v>
      </c>
      <c r="V245">
        <f t="shared" si="34"/>
        <v>1</v>
      </c>
      <c r="W245" t="str">
        <f t="shared" si="35"/>
        <v>film &amp; video</v>
      </c>
    </row>
    <row r="246" spans="1:23" ht="60.75">
      <c r="A246">
        <v>244</v>
      </c>
      <c r="B246" s="4">
        <v>39756</v>
      </c>
      <c r="C246" s="3" t="s">
        <v>541</v>
      </c>
      <c r="D246" s="6">
        <v>3500</v>
      </c>
      <c r="E246" s="8">
        <v>3981.5</v>
      </c>
      <c r="F246" t="s">
        <v>25</v>
      </c>
      <c r="G246">
        <f t="shared" si="27"/>
        <v>1</v>
      </c>
      <c r="H246">
        <f t="shared" si="28"/>
        <v>0</v>
      </c>
      <c r="I246" t="b">
        <f t="shared" si="29"/>
        <v>0</v>
      </c>
      <c r="J246" t="s">
        <v>26</v>
      </c>
      <c r="K246" t="s">
        <v>27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534</v>
      </c>
      <c r="R246">
        <f t="shared" si="30"/>
        <v>114</v>
      </c>
      <c r="S246">
        <f t="shared" si="31"/>
        <v>47.4</v>
      </c>
      <c r="T246" t="str">
        <f t="shared" si="32"/>
        <v>21-Aug-1934</v>
      </c>
      <c r="U246">
        <f t="shared" si="33"/>
        <v>1934</v>
      </c>
      <c r="V246">
        <f t="shared" si="34"/>
        <v>8</v>
      </c>
      <c r="W246" t="str">
        <f t="shared" si="35"/>
        <v>film &amp; video</v>
      </c>
    </row>
    <row r="247" spans="1:23" ht="45.75">
      <c r="A247">
        <v>245</v>
      </c>
      <c r="B247" s="3" t="s">
        <v>542</v>
      </c>
      <c r="C247" s="3" t="s">
        <v>543</v>
      </c>
      <c r="D247" s="6">
        <v>5000</v>
      </c>
      <c r="E247" s="8">
        <v>5186</v>
      </c>
      <c r="F247" t="s">
        <v>25</v>
      </c>
      <c r="G247">
        <f t="shared" si="27"/>
        <v>1</v>
      </c>
      <c r="H247">
        <f t="shared" si="28"/>
        <v>0</v>
      </c>
      <c r="I247" t="b">
        <f t="shared" si="29"/>
        <v>0</v>
      </c>
      <c r="J247" t="s">
        <v>26</v>
      </c>
      <c r="K247" t="s">
        <v>27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534</v>
      </c>
      <c r="R247">
        <f t="shared" si="30"/>
        <v>104</v>
      </c>
      <c r="S247">
        <f t="shared" si="31"/>
        <v>54.02</v>
      </c>
      <c r="T247" t="str">
        <f t="shared" si="32"/>
        <v>01-Oct-1936</v>
      </c>
      <c r="U247">
        <f t="shared" si="33"/>
        <v>1936</v>
      </c>
      <c r="V247">
        <f t="shared" si="34"/>
        <v>10</v>
      </c>
      <c r="W247" t="str">
        <f t="shared" si="35"/>
        <v>film &amp; video</v>
      </c>
    </row>
    <row r="248" spans="1:23" ht="45.75">
      <c r="A248">
        <v>246</v>
      </c>
      <c r="B248" s="3" t="s">
        <v>544</v>
      </c>
      <c r="C248" s="3" t="s">
        <v>545</v>
      </c>
      <c r="D248" s="6">
        <v>5000</v>
      </c>
      <c r="E248" s="8">
        <v>15273</v>
      </c>
      <c r="F248" t="s">
        <v>25</v>
      </c>
      <c r="G248">
        <f t="shared" si="27"/>
        <v>1</v>
      </c>
      <c r="H248">
        <f t="shared" si="28"/>
        <v>0</v>
      </c>
      <c r="I248" t="b">
        <f t="shared" si="29"/>
        <v>0</v>
      </c>
      <c r="J248" t="s">
        <v>26</v>
      </c>
      <c r="K248" t="s">
        <v>27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534</v>
      </c>
      <c r="R248">
        <f t="shared" si="30"/>
        <v>305</v>
      </c>
      <c r="S248">
        <f t="shared" si="31"/>
        <v>68.489999999999995</v>
      </c>
      <c r="T248" t="str">
        <f t="shared" si="32"/>
        <v>09-Apr-1935</v>
      </c>
      <c r="U248">
        <f t="shared" si="33"/>
        <v>1935</v>
      </c>
      <c r="V248">
        <f t="shared" si="34"/>
        <v>4</v>
      </c>
      <c r="W248" t="str">
        <f t="shared" si="35"/>
        <v>film &amp; video</v>
      </c>
    </row>
    <row r="249" spans="1:23" ht="60.75">
      <c r="A249">
        <v>247</v>
      </c>
      <c r="B249" s="3" t="s">
        <v>546</v>
      </c>
      <c r="C249" s="3" t="s">
        <v>547</v>
      </c>
      <c r="D249" s="6">
        <v>5000</v>
      </c>
      <c r="E249" s="8">
        <v>6705</v>
      </c>
      <c r="F249" t="s">
        <v>25</v>
      </c>
      <c r="G249">
        <f t="shared" si="27"/>
        <v>1</v>
      </c>
      <c r="H249">
        <f t="shared" si="28"/>
        <v>0</v>
      </c>
      <c r="I249" t="b">
        <f t="shared" si="29"/>
        <v>0</v>
      </c>
      <c r="J249" t="s">
        <v>26</v>
      </c>
      <c r="K249" t="s">
        <v>27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534</v>
      </c>
      <c r="R249">
        <f t="shared" si="30"/>
        <v>134</v>
      </c>
      <c r="S249">
        <f t="shared" si="31"/>
        <v>108.15</v>
      </c>
      <c r="T249" t="str">
        <f t="shared" si="32"/>
        <v>25-Feb-1935</v>
      </c>
      <c r="U249">
        <f t="shared" si="33"/>
        <v>1935</v>
      </c>
      <c r="V249">
        <f t="shared" si="34"/>
        <v>2</v>
      </c>
      <c r="W249" t="str">
        <f t="shared" si="35"/>
        <v>film &amp; video</v>
      </c>
    </row>
    <row r="250" spans="1:23" ht="60.75">
      <c r="A250">
        <v>248</v>
      </c>
      <c r="B250" s="3" t="s">
        <v>548</v>
      </c>
      <c r="C250" s="3" t="s">
        <v>549</v>
      </c>
      <c r="D250" s="6">
        <v>85000</v>
      </c>
      <c r="E250" s="8">
        <v>86133</v>
      </c>
      <c r="F250" t="s">
        <v>25</v>
      </c>
      <c r="G250">
        <f t="shared" si="27"/>
        <v>1</v>
      </c>
      <c r="H250">
        <f t="shared" si="28"/>
        <v>0</v>
      </c>
      <c r="I250" t="b">
        <f t="shared" si="29"/>
        <v>0</v>
      </c>
      <c r="J250" t="s">
        <v>26</v>
      </c>
      <c r="K250" t="s">
        <v>27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534</v>
      </c>
      <c r="R250">
        <f t="shared" si="30"/>
        <v>101</v>
      </c>
      <c r="S250">
        <f t="shared" si="31"/>
        <v>589.95000000000005</v>
      </c>
      <c r="T250" t="str">
        <f t="shared" si="32"/>
        <v>11-Mar-1936</v>
      </c>
      <c r="U250">
        <f t="shared" si="33"/>
        <v>1936</v>
      </c>
      <c r="V250">
        <f t="shared" si="34"/>
        <v>3</v>
      </c>
      <c r="W250" t="str">
        <f t="shared" si="35"/>
        <v>film &amp; video</v>
      </c>
    </row>
    <row r="251" spans="1:23" ht="60.75">
      <c r="A251">
        <v>249</v>
      </c>
      <c r="B251" s="3" t="s">
        <v>550</v>
      </c>
      <c r="C251" s="3" t="s">
        <v>551</v>
      </c>
      <c r="D251" s="6">
        <v>10000</v>
      </c>
      <c r="E251" s="8">
        <v>11292</v>
      </c>
      <c r="F251" t="s">
        <v>25</v>
      </c>
      <c r="G251">
        <f t="shared" si="27"/>
        <v>1</v>
      </c>
      <c r="H251">
        <f t="shared" si="28"/>
        <v>0</v>
      </c>
      <c r="I251" t="b">
        <f t="shared" si="29"/>
        <v>0</v>
      </c>
      <c r="J251" t="s">
        <v>26</v>
      </c>
      <c r="K251" t="s">
        <v>27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534</v>
      </c>
      <c r="R251">
        <f t="shared" si="30"/>
        <v>113</v>
      </c>
      <c r="S251">
        <f t="shared" si="31"/>
        <v>48.05</v>
      </c>
      <c r="T251" t="str">
        <f t="shared" si="32"/>
        <v>03-Dec-1934</v>
      </c>
      <c r="U251">
        <f t="shared" si="33"/>
        <v>1934</v>
      </c>
      <c r="V251">
        <f t="shared" si="34"/>
        <v>12</v>
      </c>
      <c r="W251" t="str">
        <f t="shared" si="35"/>
        <v>film &amp; video</v>
      </c>
    </row>
    <row r="252" spans="1:23" ht="45.75">
      <c r="A252">
        <v>250</v>
      </c>
      <c r="B252" s="3" t="s">
        <v>552</v>
      </c>
      <c r="C252" s="3" t="s">
        <v>553</v>
      </c>
      <c r="D252" s="6">
        <v>30000</v>
      </c>
      <c r="E252" s="8">
        <v>31675</v>
      </c>
      <c r="F252" t="s">
        <v>25</v>
      </c>
      <c r="G252">
        <f t="shared" si="27"/>
        <v>1</v>
      </c>
      <c r="H252">
        <f t="shared" si="28"/>
        <v>0</v>
      </c>
      <c r="I252" t="b">
        <f t="shared" si="29"/>
        <v>0</v>
      </c>
      <c r="J252" t="s">
        <v>26</v>
      </c>
      <c r="K252" t="s">
        <v>27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534</v>
      </c>
      <c r="R252">
        <f t="shared" si="30"/>
        <v>106</v>
      </c>
      <c r="S252">
        <f t="shared" si="31"/>
        <v>72.48</v>
      </c>
      <c r="T252" t="str">
        <f t="shared" si="32"/>
        <v>13-Jun-1937</v>
      </c>
      <c r="U252">
        <f t="shared" si="33"/>
        <v>1937</v>
      </c>
      <c r="V252">
        <f t="shared" si="34"/>
        <v>6</v>
      </c>
      <c r="W252" t="str">
        <f t="shared" si="35"/>
        <v>film &amp; video</v>
      </c>
    </row>
    <row r="253" spans="1:23" ht="45.75">
      <c r="A253">
        <v>251</v>
      </c>
      <c r="B253" s="3" t="s">
        <v>554</v>
      </c>
      <c r="C253" s="3" t="s">
        <v>555</v>
      </c>
      <c r="D253" s="6">
        <v>3500</v>
      </c>
      <c r="E253" s="8">
        <v>4395</v>
      </c>
      <c r="F253" t="s">
        <v>25</v>
      </c>
      <c r="G253">
        <f t="shared" si="27"/>
        <v>1</v>
      </c>
      <c r="H253">
        <f t="shared" si="28"/>
        <v>0</v>
      </c>
      <c r="I253" t="b">
        <f t="shared" si="29"/>
        <v>0</v>
      </c>
      <c r="J253" t="s">
        <v>26</v>
      </c>
      <c r="K253" t="s">
        <v>27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534</v>
      </c>
      <c r="R253">
        <f t="shared" si="30"/>
        <v>126</v>
      </c>
      <c r="S253">
        <f t="shared" si="31"/>
        <v>57.08</v>
      </c>
      <c r="T253" t="str">
        <f t="shared" si="32"/>
        <v>13-Jul-1936</v>
      </c>
      <c r="U253">
        <f t="shared" si="33"/>
        <v>1936</v>
      </c>
      <c r="V253">
        <f t="shared" si="34"/>
        <v>7</v>
      </c>
      <c r="W253" t="str">
        <f t="shared" si="35"/>
        <v>film &amp; video</v>
      </c>
    </row>
    <row r="254" spans="1:23" ht="45.75">
      <c r="A254">
        <v>252</v>
      </c>
      <c r="B254" s="3" t="s">
        <v>556</v>
      </c>
      <c r="C254" s="3" t="s">
        <v>557</v>
      </c>
      <c r="D254" s="6">
        <v>5000</v>
      </c>
      <c r="E254" s="8">
        <v>9228</v>
      </c>
      <c r="F254" t="s">
        <v>25</v>
      </c>
      <c r="G254">
        <f t="shared" si="27"/>
        <v>1</v>
      </c>
      <c r="H254">
        <f t="shared" si="28"/>
        <v>0</v>
      </c>
      <c r="I254" t="b">
        <f t="shared" si="29"/>
        <v>0</v>
      </c>
      <c r="J254" t="s">
        <v>26</v>
      </c>
      <c r="K254" t="s">
        <v>27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534</v>
      </c>
      <c r="R254">
        <f t="shared" si="30"/>
        <v>185</v>
      </c>
      <c r="S254">
        <f t="shared" si="31"/>
        <v>85.44</v>
      </c>
      <c r="T254" t="str">
        <f t="shared" si="32"/>
        <v>06-Oct-1934</v>
      </c>
      <c r="U254">
        <f t="shared" si="33"/>
        <v>1934</v>
      </c>
      <c r="V254">
        <f t="shared" si="34"/>
        <v>10</v>
      </c>
      <c r="W254" t="str">
        <f t="shared" si="35"/>
        <v>film &amp; video</v>
      </c>
    </row>
    <row r="255" spans="1:23" ht="60.75">
      <c r="A255">
        <v>253</v>
      </c>
      <c r="B255" s="3" t="s">
        <v>558</v>
      </c>
      <c r="C255" s="3" t="s">
        <v>559</v>
      </c>
      <c r="D255" s="6">
        <v>1500</v>
      </c>
      <c r="E255" s="8">
        <v>1511</v>
      </c>
      <c r="F255" t="s">
        <v>25</v>
      </c>
      <c r="G255">
        <f t="shared" si="27"/>
        <v>1</v>
      </c>
      <c r="H255">
        <f t="shared" si="28"/>
        <v>0</v>
      </c>
      <c r="I255" t="b">
        <f t="shared" si="29"/>
        <v>0</v>
      </c>
      <c r="J255" t="s">
        <v>26</v>
      </c>
      <c r="K255" t="s">
        <v>27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534</v>
      </c>
      <c r="R255">
        <f t="shared" si="30"/>
        <v>101</v>
      </c>
      <c r="S255">
        <f t="shared" si="31"/>
        <v>215.86</v>
      </c>
      <c r="T255" t="str">
        <f t="shared" si="32"/>
        <v>27-Apr-1936</v>
      </c>
      <c r="U255">
        <f t="shared" si="33"/>
        <v>1936</v>
      </c>
      <c r="V255">
        <f t="shared" si="34"/>
        <v>4</v>
      </c>
      <c r="W255" t="str">
        <f t="shared" si="35"/>
        <v>film &amp; video</v>
      </c>
    </row>
    <row r="256" spans="1:23" ht="45.75">
      <c r="A256">
        <v>254</v>
      </c>
      <c r="B256" s="3" t="s">
        <v>560</v>
      </c>
      <c r="C256" s="3" t="s">
        <v>561</v>
      </c>
      <c r="D256" s="6">
        <v>24000</v>
      </c>
      <c r="E256" s="8">
        <v>28067.34</v>
      </c>
      <c r="F256" t="s">
        <v>25</v>
      </c>
      <c r="G256">
        <f t="shared" si="27"/>
        <v>1</v>
      </c>
      <c r="H256">
        <f t="shared" si="28"/>
        <v>0</v>
      </c>
      <c r="I256" t="b">
        <f t="shared" si="29"/>
        <v>0</v>
      </c>
      <c r="J256" t="s">
        <v>26</v>
      </c>
      <c r="K256" t="s">
        <v>27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534</v>
      </c>
      <c r="R256">
        <f t="shared" si="30"/>
        <v>117</v>
      </c>
      <c r="S256">
        <f t="shared" si="31"/>
        <v>89.39</v>
      </c>
      <c r="T256" t="str">
        <f t="shared" si="32"/>
        <v>28-Jun-1939</v>
      </c>
      <c r="U256">
        <f t="shared" si="33"/>
        <v>1939</v>
      </c>
      <c r="V256">
        <f t="shared" si="34"/>
        <v>6</v>
      </c>
      <c r="W256" t="str">
        <f t="shared" si="35"/>
        <v>film &amp; video</v>
      </c>
    </row>
    <row r="257" spans="1:23" ht="30.75">
      <c r="A257">
        <v>255</v>
      </c>
      <c r="B257" s="3" t="s">
        <v>562</v>
      </c>
      <c r="C257" s="3" t="s">
        <v>563</v>
      </c>
      <c r="D257" s="6">
        <v>8000</v>
      </c>
      <c r="E257" s="8">
        <v>8538.66</v>
      </c>
      <c r="F257" t="s">
        <v>25</v>
      </c>
      <c r="G257">
        <f t="shared" si="27"/>
        <v>1</v>
      </c>
      <c r="H257">
        <f t="shared" si="28"/>
        <v>0</v>
      </c>
      <c r="I257" t="b">
        <f t="shared" si="29"/>
        <v>0</v>
      </c>
      <c r="J257" t="s">
        <v>26</v>
      </c>
      <c r="K257" t="s">
        <v>27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534</v>
      </c>
      <c r="R257">
        <f t="shared" si="30"/>
        <v>107</v>
      </c>
      <c r="S257">
        <f t="shared" si="31"/>
        <v>45.42</v>
      </c>
      <c r="T257" t="str">
        <f t="shared" si="32"/>
        <v>11-Jul-1935</v>
      </c>
      <c r="U257">
        <f t="shared" si="33"/>
        <v>1935</v>
      </c>
      <c r="V257">
        <f t="shared" si="34"/>
        <v>7</v>
      </c>
      <c r="W257" t="str">
        <f t="shared" si="35"/>
        <v>film &amp; video</v>
      </c>
    </row>
    <row r="258" spans="1:23" ht="60.75">
      <c r="A258">
        <v>256</v>
      </c>
      <c r="B258" s="3" t="s">
        <v>564</v>
      </c>
      <c r="C258" s="3" t="s">
        <v>565</v>
      </c>
      <c r="D258" s="6">
        <v>13000</v>
      </c>
      <c r="E258" s="8">
        <v>18083</v>
      </c>
      <c r="F258" t="s">
        <v>25</v>
      </c>
      <c r="G258">
        <f t="shared" si="27"/>
        <v>1</v>
      </c>
      <c r="H258">
        <f t="shared" si="28"/>
        <v>0</v>
      </c>
      <c r="I258" t="b">
        <f t="shared" si="29"/>
        <v>0</v>
      </c>
      <c r="J258" t="s">
        <v>26</v>
      </c>
      <c r="K258" t="s">
        <v>27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534</v>
      </c>
      <c r="R258">
        <f t="shared" si="30"/>
        <v>139</v>
      </c>
      <c r="S258">
        <f t="shared" si="31"/>
        <v>65.760000000000005</v>
      </c>
      <c r="T258" t="str">
        <f t="shared" si="32"/>
        <v>03-Apr-1937</v>
      </c>
      <c r="U258">
        <f t="shared" si="33"/>
        <v>1937</v>
      </c>
      <c r="V258">
        <f t="shared" si="34"/>
        <v>4</v>
      </c>
      <c r="W258" t="str">
        <f t="shared" si="35"/>
        <v>film &amp; video</v>
      </c>
    </row>
    <row r="259" spans="1:23" ht="45.75">
      <c r="A259">
        <v>257</v>
      </c>
      <c r="B259" s="3" t="s">
        <v>566</v>
      </c>
      <c r="C259" s="3" t="s">
        <v>567</v>
      </c>
      <c r="D259" s="6">
        <v>35000</v>
      </c>
      <c r="E259" s="8">
        <v>37354.269999999997</v>
      </c>
      <c r="F259" t="s">
        <v>25</v>
      </c>
      <c r="G259">
        <f t="shared" ref="G259:G322" si="36">IF(F259="successful",1,0)</f>
        <v>1</v>
      </c>
      <c r="H259">
        <f t="shared" ref="H259:H322" si="37">IF(F259="failed",1,0)</f>
        <v>0</v>
      </c>
      <c r="I259" t="b">
        <f t="shared" ref="I259:I322" si="38">IF(F259="canceled",1)</f>
        <v>0</v>
      </c>
      <c r="J259" t="s">
        <v>26</v>
      </c>
      <c r="K259" t="s">
        <v>27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534</v>
      </c>
      <c r="R259">
        <f t="shared" ref="R259:R322" si="39">ROUND(E259/D259*100,0)</f>
        <v>107</v>
      </c>
      <c r="S259">
        <f t="shared" ref="S259:S322" si="40">ROUND(E259/O259,2)</f>
        <v>66.7</v>
      </c>
      <c r="T259" t="str">
        <f t="shared" ref="T259:T322" si="41">TEXT(LEFT(M259,5),"dd-mmm-yyyy")</f>
        <v>31-Dec-1939</v>
      </c>
      <c r="U259">
        <f t="shared" ref="U259:U322" si="42">YEAR(T259)</f>
        <v>1939</v>
      </c>
      <c r="V259">
        <f t="shared" ref="V259:V322" si="43">MONTH(T259)</f>
        <v>12</v>
      </c>
      <c r="W259" t="str">
        <f t="shared" ref="W259:W322" si="44">LEFT(Q259,FIND("/",Q259,1)-1)</f>
        <v>film &amp; video</v>
      </c>
    </row>
    <row r="260" spans="1:23" ht="60.75">
      <c r="A260">
        <v>258</v>
      </c>
      <c r="B260" s="3" t="s">
        <v>568</v>
      </c>
      <c r="C260" s="3" t="s">
        <v>569</v>
      </c>
      <c r="D260" s="6">
        <v>30000</v>
      </c>
      <c r="E260" s="8">
        <v>57342</v>
      </c>
      <c r="F260" t="s">
        <v>25</v>
      </c>
      <c r="G260">
        <f t="shared" si="36"/>
        <v>1</v>
      </c>
      <c r="H260">
        <f t="shared" si="37"/>
        <v>0</v>
      </c>
      <c r="I260" t="b">
        <f t="shared" si="38"/>
        <v>0</v>
      </c>
      <c r="J260" t="s">
        <v>26</v>
      </c>
      <c r="K260" t="s">
        <v>27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534</v>
      </c>
      <c r="R260">
        <f t="shared" si="39"/>
        <v>191</v>
      </c>
      <c r="S260">
        <f t="shared" si="40"/>
        <v>83.35</v>
      </c>
      <c r="T260" t="str">
        <f t="shared" si="41"/>
        <v>30-Sep-1935</v>
      </c>
      <c r="U260">
        <f t="shared" si="42"/>
        <v>1935</v>
      </c>
      <c r="V260">
        <f t="shared" si="43"/>
        <v>9</v>
      </c>
      <c r="W260" t="str">
        <f t="shared" si="44"/>
        <v>film &amp; video</v>
      </c>
    </row>
    <row r="261" spans="1:23" ht="60.75">
      <c r="A261">
        <v>259</v>
      </c>
      <c r="B261" s="3" t="s">
        <v>570</v>
      </c>
      <c r="C261" s="3" t="s">
        <v>571</v>
      </c>
      <c r="D261" s="6">
        <v>75000</v>
      </c>
      <c r="E261" s="8">
        <v>98953.42</v>
      </c>
      <c r="F261" t="s">
        <v>25</v>
      </c>
      <c r="G261">
        <f t="shared" si="36"/>
        <v>1</v>
      </c>
      <c r="H261">
        <f t="shared" si="37"/>
        <v>0</v>
      </c>
      <c r="I261" t="b">
        <f t="shared" si="38"/>
        <v>0</v>
      </c>
      <c r="J261" t="s">
        <v>26</v>
      </c>
      <c r="K261" t="s">
        <v>27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534</v>
      </c>
      <c r="R261">
        <f t="shared" si="39"/>
        <v>132</v>
      </c>
      <c r="S261">
        <f t="shared" si="40"/>
        <v>105.05</v>
      </c>
      <c r="T261" t="str">
        <f t="shared" si="41"/>
        <v>14-Jan-1939</v>
      </c>
      <c r="U261">
        <f t="shared" si="42"/>
        <v>1939</v>
      </c>
      <c r="V261">
        <f t="shared" si="43"/>
        <v>1</v>
      </c>
      <c r="W261" t="str">
        <f t="shared" si="44"/>
        <v>film &amp; video</v>
      </c>
    </row>
    <row r="262" spans="1:23" ht="45.75">
      <c r="A262">
        <v>260</v>
      </c>
      <c r="B262" s="3" t="s">
        <v>572</v>
      </c>
      <c r="C262" s="3" t="s">
        <v>573</v>
      </c>
      <c r="D262" s="6">
        <v>10000</v>
      </c>
      <c r="E262" s="8">
        <v>10640</v>
      </c>
      <c r="F262" t="s">
        <v>25</v>
      </c>
      <c r="G262">
        <f t="shared" si="36"/>
        <v>1</v>
      </c>
      <c r="H262">
        <f t="shared" si="37"/>
        <v>0</v>
      </c>
      <c r="I262" t="b">
        <f t="shared" si="38"/>
        <v>0</v>
      </c>
      <c r="J262" t="s">
        <v>26</v>
      </c>
      <c r="K262" t="s">
        <v>27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534</v>
      </c>
      <c r="R262">
        <f t="shared" si="39"/>
        <v>106</v>
      </c>
      <c r="S262">
        <f t="shared" si="40"/>
        <v>120.91</v>
      </c>
      <c r="T262" t="str">
        <f t="shared" si="41"/>
        <v>01-Dec-1934</v>
      </c>
      <c r="U262">
        <f t="shared" si="42"/>
        <v>1934</v>
      </c>
      <c r="V262">
        <f t="shared" si="43"/>
        <v>12</v>
      </c>
      <c r="W262" t="str">
        <f t="shared" si="44"/>
        <v>film &amp; video</v>
      </c>
    </row>
    <row r="263" spans="1:23" ht="45.75">
      <c r="A263">
        <v>261</v>
      </c>
      <c r="B263" s="3" t="s">
        <v>574</v>
      </c>
      <c r="C263" s="3" t="s">
        <v>575</v>
      </c>
      <c r="D263" s="6">
        <v>20000</v>
      </c>
      <c r="E263" s="8">
        <v>21480</v>
      </c>
      <c r="F263" t="s">
        <v>25</v>
      </c>
      <c r="G263">
        <f t="shared" si="36"/>
        <v>1</v>
      </c>
      <c r="H263">
        <f t="shared" si="37"/>
        <v>0</v>
      </c>
      <c r="I263" t="b">
        <f t="shared" si="38"/>
        <v>0</v>
      </c>
      <c r="J263" t="s">
        <v>26</v>
      </c>
      <c r="K263" t="s">
        <v>27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534</v>
      </c>
      <c r="R263">
        <f t="shared" si="39"/>
        <v>107</v>
      </c>
      <c r="S263">
        <f t="shared" si="40"/>
        <v>97.64</v>
      </c>
      <c r="T263" t="str">
        <f t="shared" si="41"/>
        <v>16-Jul-1936</v>
      </c>
      <c r="U263">
        <f t="shared" si="42"/>
        <v>1936</v>
      </c>
      <c r="V263">
        <f t="shared" si="43"/>
        <v>7</v>
      </c>
      <c r="W263" t="str">
        <f t="shared" si="44"/>
        <v>film &amp; video</v>
      </c>
    </row>
    <row r="264" spans="1:23" ht="30.75">
      <c r="A264">
        <v>262</v>
      </c>
      <c r="B264" s="3" t="s">
        <v>576</v>
      </c>
      <c r="C264" s="3" t="s">
        <v>577</v>
      </c>
      <c r="D264" s="6">
        <v>2500</v>
      </c>
      <c r="E264" s="8">
        <v>6000</v>
      </c>
      <c r="F264" t="s">
        <v>25</v>
      </c>
      <c r="G264">
        <f t="shared" si="36"/>
        <v>1</v>
      </c>
      <c r="H264">
        <f t="shared" si="37"/>
        <v>0</v>
      </c>
      <c r="I264" t="b">
        <f t="shared" si="38"/>
        <v>0</v>
      </c>
      <c r="J264" t="s">
        <v>26</v>
      </c>
      <c r="K264" t="s">
        <v>27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534</v>
      </c>
      <c r="R264">
        <f t="shared" si="39"/>
        <v>240</v>
      </c>
      <c r="S264">
        <f t="shared" si="40"/>
        <v>41.38</v>
      </c>
      <c r="T264" t="str">
        <f t="shared" si="41"/>
        <v>13-Jun-1935</v>
      </c>
      <c r="U264">
        <f t="shared" si="42"/>
        <v>1935</v>
      </c>
      <c r="V264">
        <f t="shared" si="43"/>
        <v>6</v>
      </c>
      <c r="W264" t="str">
        <f t="shared" si="44"/>
        <v>film &amp; video</v>
      </c>
    </row>
    <row r="265" spans="1:23" ht="60.75">
      <c r="A265">
        <v>263</v>
      </c>
      <c r="B265" s="3" t="s">
        <v>578</v>
      </c>
      <c r="C265" s="3" t="s">
        <v>579</v>
      </c>
      <c r="D265" s="6">
        <v>25000</v>
      </c>
      <c r="E265" s="8">
        <v>29520.27</v>
      </c>
      <c r="F265" t="s">
        <v>25</v>
      </c>
      <c r="G265">
        <f t="shared" si="36"/>
        <v>1</v>
      </c>
      <c r="H265">
        <f t="shared" si="37"/>
        <v>0</v>
      </c>
      <c r="I265" t="b">
        <f t="shared" si="38"/>
        <v>0</v>
      </c>
      <c r="J265" t="s">
        <v>26</v>
      </c>
      <c r="K265" t="s">
        <v>27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534</v>
      </c>
      <c r="R265">
        <f t="shared" si="39"/>
        <v>118</v>
      </c>
      <c r="S265">
        <f t="shared" si="40"/>
        <v>30.65</v>
      </c>
      <c r="T265" t="str">
        <f t="shared" si="41"/>
        <v>07-Nov-1936</v>
      </c>
      <c r="U265">
        <f t="shared" si="42"/>
        <v>1936</v>
      </c>
      <c r="V265">
        <f t="shared" si="43"/>
        <v>11</v>
      </c>
      <c r="W265" t="str">
        <f t="shared" si="44"/>
        <v>film &amp; video</v>
      </c>
    </row>
    <row r="266" spans="1:23" ht="60.75">
      <c r="A266">
        <v>264</v>
      </c>
      <c r="B266" s="3" t="s">
        <v>580</v>
      </c>
      <c r="C266" s="3" t="s">
        <v>581</v>
      </c>
      <c r="D266" s="6">
        <v>5000</v>
      </c>
      <c r="E266" s="8">
        <v>5910</v>
      </c>
      <c r="F266" t="s">
        <v>25</v>
      </c>
      <c r="G266">
        <f t="shared" si="36"/>
        <v>1</v>
      </c>
      <c r="H266">
        <f t="shared" si="37"/>
        <v>0</v>
      </c>
      <c r="I266" t="b">
        <f t="shared" si="38"/>
        <v>0</v>
      </c>
      <c r="J266" t="s">
        <v>26</v>
      </c>
      <c r="K266" t="s">
        <v>27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534</v>
      </c>
      <c r="R266">
        <f t="shared" si="39"/>
        <v>118</v>
      </c>
      <c r="S266">
        <f t="shared" si="40"/>
        <v>64.95</v>
      </c>
      <c r="T266" t="str">
        <f t="shared" si="41"/>
        <v>10-Jul-1936</v>
      </c>
      <c r="U266">
        <f t="shared" si="42"/>
        <v>1936</v>
      </c>
      <c r="V266">
        <f t="shared" si="43"/>
        <v>7</v>
      </c>
      <c r="W266" t="str">
        <f t="shared" si="44"/>
        <v>film &amp; video</v>
      </c>
    </row>
    <row r="267" spans="1:23" ht="60.75">
      <c r="A267">
        <v>265</v>
      </c>
      <c r="B267" s="3" t="s">
        <v>582</v>
      </c>
      <c r="C267" s="3" t="s">
        <v>583</v>
      </c>
      <c r="D267" s="6">
        <v>5000</v>
      </c>
      <c r="E267" s="8">
        <v>5555</v>
      </c>
      <c r="F267" t="s">
        <v>25</v>
      </c>
      <c r="G267">
        <f t="shared" si="36"/>
        <v>1</v>
      </c>
      <c r="H267">
        <f t="shared" si="37"/>
        <v>0</v>
      </c>
      <c r="I267" t="b">
        <f t="shared" si="38"/>
        <v>0</v>
      </c>
      <c r="J267" t="s">
        <v>26</v>
      </c>
      <c r="K267" t="s">
        <v>27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534</v>
      </c>
      <c r="R267">
        <f t="shared" si="39"/>
        <v>111</v>
      </c>
      <c r="S267">
        <f t="shared" si="40"/>
        <v>95.78</v>
      </c>
      <c r="T267" t="str">
        <f t="shared" si="41"/>
        <v>07-Oct-1934</v>
      </c>
      <c r="U267">
        <f t="shared" si="42"/>
        <v>1934</v>
      </c>
      <c r="V267">
        <f t="shared" si="43"/>
        <v>10</v>
      </c>
      <c r="W267" t="str">
        <f t="shared" si="44"/>
        <v>film &amp; video</v>
      </c>
    </row>
    <row r="268" spans="1:23" ht="60.75">
      <c r="A268">
        <v>266</v>
      </c>
      <c r="B268" s="3" t="s">
        <v>584</v>
      </c>
      <c r="C268" s="3" t="s">
        <v>585</v>
      </c>
      <c r="D268" s="6">
        <v>1000</v>
      </c>
      <c r="E268" s="8">
        <v>1455</v>
      </c>
      <c r="F268" t="s">
        <v>25</v>
      </c>
      <c r="G268">
        <f t="shared" si="36"/>
        <v>1</v>
      </c>
      <c r="H268">
        <f t="shared" si="37"/>
        <v>0</v>
      </c>
      <c r="I268" t="b">
        <f t="shared" si="38"/>
        <v>0</v>
      </c>
      <c r="J268" t="s">
        <v>26</v>
      </c>
      <c r="K268" t="s">
        <v>27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534</v>
      </c>
      <c r="R268">
        <f t="shared" si="39"/>
        <v>146</v>
      </c>
      <c r="S268">
        <f t="shared" si="40"/>
        <v>40.42</v>
      </c>
      <c r="T268" t="str">
        <f t="shared" si="41"/>
        <v>14-Aug-1934</v>
      </c>
      <c r="U268">
        <f t="shared" si="42"/>
        <v>1934</v>
      </c>
      <c r="V268">
        <f t="shared" si="43"/>
        <v>8</v>
      </c>
      <c r="W268" t="str">
        <f t="shared" si="44"/>
        <v>film &amp; video</v>
      </c>
    </row>
    <row r="269" spans="1:23" ht="45.75">
      <c r="A269">
        <v>267</v>
      </c>
      <c r="B269" s="3" t="s">
        <v>586</v>
      </c>
      <c r="C269" s="3" t="s">
        <v>587</v>
      </c>
      <c r="D269" s="6">
        <v>9850</v>
      </c>
      <c r="E269" s="8">
        <v>12965.44</v>
      </c>
      <c r="F269" t="s">
        <v>25</v>
      </c>
      <c r="G269">
        <f t="shared" si="36"/>
        <v>1</v>
      </c>
      <c r="H269">
        <f t="shared" si="37"/>
        <v>0</v>
      </c>
      <c r="I269" t="b">
        <f t="shared" si="38"/>
        <v>0</v>
      </c>
      <c r="J269" t="s">
        <v>33</v>
      </c>
      <c r="K269" t="s">
        <v>34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534</v>
      </c>
      <c r="R269">
        <f t="shared" si="39"/>
        <v>132</v>
      </c>
      <c r="S269">
        <f t="shared" si="40"/>
        <v>78.58</v>
      </c>
      <c r="T269" t="str">
        <f t="shared" si="41"/>
        <v>11-May-1938</v>
      </c>
      <c r="U269">
        <f t="shared" si="42"/>
        <v>1938</v>
      </c>
      <c r="V269">
        <f t="shared" si="43"/>
        <v>5</v>
      </c>
      <c r="W269" t="str">
        <f t="shared" si="44"/>
        <v>film &amp; video</v>
      </c>
    </row>
    <row r="270" spans="1:23" ht="60.75">
      <c r="A270">
        <v>268</v>
      </c>
      <c r="B270" s="3" t="s">
        <v>588</v>
      </c>
      <c r="C270" s="3" t="s">
        <v>589</v>
      </c>
      <c r="D270" s="6">
        <v>5000</v>
      </c>
      <c r="E270" s="8">
        <v>5570</v>
      </c>
      <c r="F270" t="s">
        <v>25</v>
      </c>
      <c r="G270">
        <f t="shared" si="36"/>
        <v>1</v>
      </c>
      <c r="H270">
        <f t="shared" si="37"/>
        <v>0</v>
      </c>
      <c r="I270" t="b">
        <f t="shared" si="38"/>
        <v>0</v>
      </c>
      <c r="J270" t="s">
        <v>26</v>
      </c>
      <c r="K270" t="s">
        <v>27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534</v>
      </c>
      <c r="R270">
        <f t="shared" si="39"/>
        <v>111</v>
      </c>
      <c r="S270">
        <f t="shared" si="40"/>
        <v>50.18</v>
      </c>
      <c r="T270" t="str">
        <f t="shared" si="41"/>
        <v>18-Jan-1936</v>
      </c>
      <c r="U270">
        <f t="shared" si="42"/>
        <v>1936</v>
      </c>
      <c r="V270">
        <f t="shared" si="43"/>
        <v>1</v>
      </c>
      <c r="W270" t="str">
        <f t="shared" si="44"/>
        <v>film &amp; video</v>
      </c>
    </row>
    <row r="271" spans="1:23" ht="60.75">
      <c r="A271">
        <v>269</v>
      </c>
      <c r="B271" s="3" t="s">
        <v>590</v>
      </c>
      <c r="C271" s="3" t="s">
        <v>591</v>
      </c>
      <c r="D271" s="6">
        <v>100000</v>
      </c>
      <c r="E271" s="8">
        <v>147233.76999999999</v>
      </c>
      <c r="F271" t="s">
        <v>25</v>
      </c>
      <c r="G271">
        <f t="shared" si="36"/>
        <v>1</v>
      </c>
      <c r="H271">
        <f t="shared" si="37"/>
        <v>0</v>
      </c>
      <c r="I271" t="b">
        <f t="shared" si="38"/>
        <v>0</v>
      </c>
      <c r="J271" t="s">
        <v>59</v>
      </c>
      <c r="K271" t="s">
        <v>60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534</v>
      </c>
      <c r="R271">
        <f t="shared" si="39"/>
        <v>147</v>
      </c>
      <c r="S271">
        <f t="shared" si="40"/>
        <v>92.25</v>
      </c>
      <c r="T271" t="str">
        <f t="shared" si="41"/>
        <v>28-Aug-1940</v>
      </c>
      <c r="U271">
        <f t="shared" si="42"/>
        <v>1940</v>
      </c>
      <c r="V271">
        <f t="shared" si="43"/>
        <v>8</v>
      </c>
      <c r="W271" t="str">
        <f t="shared" si="44"/>
        <v>film &amp; video</v>
      </c>
    </row>
    <row r="272" spans="1:23" ht="45.75">
      <c r="A272">
        <v>270</v>
      </c>
      <c r="B272" s="3" t="s">
        <v>592</v>
      </c>
      <c r="C272" s="3" t="s">
        <v>593</v>
      </c>
      <c r="D272" s="6">
        <v>2300</v>
      </c>
      <c r="E272" s="8">
        <v>3510</v>
      </c>
      <c r="F272" t="s">
        <v>25</v>
      </c>
      <c r="G272">
        <f t="shared" si="36"/>
        <v>1</v>
      </c>
      <c r="H272">
        <f t="shared" si="37"/>
        <v>0</v>
      </c>
      <c r="I272" t="b">
        <f t="shared" si="38"/>
        <v>0</v>
      </c>
      <c r="J272" t="s">
        <v>26</v>
      </c>
      <c r="K272" t="s">
        <v>27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534</v>
      </c>
      <c r="R272">
        <f t="shared" si="39"/>
        <v>153</v>
      </c>
      <c r="S272">
        <f t="shared" si="40"/>
        <v>57.54</v>
      </c>
      <c r="T272" t="str">
        <f t="shared" si="41"/>
        <v>23-Aug-1935</v>
      </c>
      <c r="U272">
        <f t="shared" si="42"/>
        <v>1935</v>
      </c>
      <c r="V272">
        <f t="shared" si="43"/>
        <v>8</v>
      </c>
      <c r="W272" t="str">
        <f t="shared" si="44"/>
        <v>film &amp; video</v>
      </c>
    </row>
    <row r="273" spans="1:23" ht="45.75">
      <c r="A273">
        <v>271</v>
      </c>
      <c r="B273" s="3" t="s">
        <v>594</v>
      </c>
      <c r="C273" s="3" t="s">
        <v>595</v>
      </c>
      <c r="D273" s="6">
        <v>30000</v>
      </c>
      <c r="E273" s="8">
        <v>31404</v>
      </c>
      <c r="F273" t="s">
        <v>25</v>
      </c>
      <c r="G273">
        <f t="shared" si="36"/>
        <v>1</v>
      </c>
      <c r="H273">
        <f t="shared" si="37"/>
        <v>0</v>
      </c>
      <c r="I273" t="b">
        <f t="shared" si="38"/>
        <v>0</v>
      </c>
      <c r="J273" t="s">
        <v>26</v>
      </c>
      <c r="K273" t="s">
        <v>27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534</v>
      </c>
      <c r="R273">
        <f t="shared" si="39"/>
        <v>105</v>
      </c>
      <c r="S273">
        <f t="shared" si="40"/>
        <v>109.42</v>
      </c>
      <c r="T273" t="str">
        <f t="shared" si="41"/>
        <v>12-Dec-1937</v>
      </c>
      <c r="U273">
        <f t="shared" si="42"/>
        <v>1937</v>
      </c>
      <c r="V273">
        <f t="shared" si="43"/>
        <v>12</v>
      </c>
      <c r="W273" t="str">
        <f t="shared" si="44"/>
        <v>film &amp; video</v>
      </c>
    </row>
    <row r="274" spans="1:23" ht="45.75">
      <c r="A274">
        <v>272</v>
      </c>
      <c r="B274" s="3" t="s">
        <v>596</v>
      </c>
      <c r="C274" s="3" t="s">
        <v>597</v>
      </c>
      <c r="D274" s="6">
        <v>3000</v>
      </c>
      <c r="E274" s="8">
        <v>5323.01</v>
      </c>
      <c r="F274" t="s">
        <v>25</v>
      </c>
      <c r="G274">
        <f t="shared" si="36"/>
        <v>1</v>
      </c>
      <c r="H274">
        <f t="shared" si="37"/>
        <v>0</v>
      </c>
      <c r="I274" t="b">
        <f t="shared" si="38"/>
        <v>0</v>
      </c>
      <c r="J274" t="s">
        <v>26</v>
      </c>
      <c r="K274" t="s">
        <v>27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534</v>
      </c>
      <c r="R274">
        <f t="shared" si="39"/>
        <v>177</v>
      </c>
      <c r="S274">
        <f t="shared" si="40"/>
        <v>81.89</v>
      </c>
      <c r="T274" t="str">
        <f t="shared" si="41"/>
        <v>10-Sep-1934</v>
      </c>
      <c r="U274">
        <f t="shared" si="42"/>
        <v>1934</v>
      </c>
      <c r="V274">
        <f t="shared" si="43"/>
        <v>9</v>
      </c>
      <c r="W274" t="str">
        <f t="shared" si="44"/>
        <v>film &amp; video</v>
      </c>
    </row>
    <row r="275" spans="1:23" ht="60.75">
      <c r="A275">
        <v>273</v>
      </c>
      <c r="B275" s="3" t="s">
        <v>598</v>
      </c>
      <c r="C275" s="3" t="s">
        <v>599</v>
      </c>
      <c r="D275" s="6">
        <v>5000</v>
      </c>
      <c r="E275" s="8">
        <v>5388.79</v>
      </c>
      <c r="F275" t="s">
        <v>25</v>
      </c>
      <c r="G275">
        <f t="shared" si="36"/>
        <v>1</v>
      </c>
      <c r="H275">
        <f t="shared" si="37"/>
        <v>0</v>
      </c>
      <c r="I275" t="b">
        <f t="shared" si="38"/>
        <v>0</v>
      </c>
      <c r="J275" t="s">
        <v>26</v>
      </c>
      <c r="K275" t="s">
        <v>27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534</v>
      </c>
      <c r="R275">
        <f t="shared" si="39"/>
        <v>108</v>
      </c>
      <c r="S275">
        <f t="shared" si="40"/>
        <v>45.67</v>
      </c>
      <c r="T275" t="str">
        <f t="shared" si="41"/>
        <v>14-Oct-1935</v>
      </c>
      <c r="U275">
        <f t="shared" si="42"/>
        <v>1935</v>
      </c>
      <c r="V275">
        <f t="shared" si="43"/>
        <v>10</v>
      </c>
      <c r="W275" t="str">
        <f t="shared" si="44"/>
        <v>film &amp; video</v>
      </c>
    </row>
    <row r="276" spans="1:23" ht="60.75">
      <c r="A276">
        <v>274</v>
      </c>
      <c r="B276" s="3" t="s">
        <v>600</v>
      </c>
      <c r="C276" s="3" t="s">
        <v>601</v>
      </c>
      <c r="D276" s="6">
        <v>4000</v>
      </c>
      <c r="E276" s="8">
        <v>6240</v>
      </c>
      <c r="F276" t="s">
        <v>25</v>
      </c>
      <c r="G276">
        <f t="shared" si="36"/>
        <v>1</v>
      </c>
      <c r="H276">
        <f t="shared" si="37"/>
        <v>0</v>
      </c>
      <c r="I276" t="b">
        <f t="shared" si="38"/>
        <v>0</v>
      </c>
      <c r="J276" t="s">
        <v>26</v>
      </c>
      <c r="K276" t="s">
        <v>27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534</v>
      </c>
      <c r="R276">
        <f t="shared" si="39"/>
        <v>156</v>
      </c>
      <c r="S276">
        <f t="shared" si="40"/>
        <v>55.22</v>
      </c>
      <c r="T276" t="str">
        <f t="shared" si="41"/>
        <v>05-Jun-1936</v>
      </c>
      <c r="U276">
        <f t="shared" si="42"/>
        <v>1936</v>
      </c>
      <c r="V276">
        <f t="shared" si="43"/>
        <v>6</v>
      </c>
      <c r="W276" t="str">
        <f t="shared" si="44"/>
        <v>film &amp; video</v>
      </c>
    </row>
    <row r="277" spans="1:23" ht="45.75">
      <c r="A277">
        <v>275</v>
      </c>
      <c r="B277" s="3" t="s">
        <v>602</v>
      </c>
      <c r="C277" s="3" t="s">
        <v>603</v>
      </c>
      <c r="D277" s="6">
        <v>20000</v>
      </c>
      <c r="E277" s="8">
        <v>21679</v>
      </c>
      <c r="F277" t="s">
        <v>25</v>
      </c>
      <c r="G277">
        <f t="shared" si="36"/>
        <v>1</v>
      </c>
      <c r="H277">
        <f t="shared" si="37"/>
        <v>0</v>
      </c>
      <c r="I277" t="b">
        <f t="shared" si="38"/>
        <v>0</v>
      </c>
      <c r="J277" t="s">
        <v>26</v>
      </c>
      <c r="K277" t="s">
        <v>27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534</v>
      </c>
      <c r="R277">
        <f t="shared" si="39"/>
        <v>108</v>
      </c>
      <c r="S277">
        <f t="shared" si="40"/>
        <v>65.3</v>
      </c>
      <c r="T277" t="str">
        <f t="shared" si="41"/>
        <v>15-Dec-1936</v>
      </c>
      <c r="U277">
        <f t="shared" si="42"/>
        <v>1936</v>
      </c>
      <c r="V277">
        <f t="shared" si="43"/>
        <v>12</v>
      </c>
      <c r="W277" t="str">
        <f t="shared" si="44"/>
        <v>film &amp; video</v>
      </c>
    </row>
    <row r="278" spans="1:23" ht="60.75">
      <c r="A278">
        <v>276</v>
      </c>
      <c r="B278" s="3" t="s">
        <v>604</v>
      </c>
      <c r="C278" s="3" t="s">
        <v>605</v>
      </c>
      <c r="D278" s="6">
        <v>4000</v>
      </c>
      <c r="E278" s="8">
        <v>5904</v>
      </c>
      <c r="F278" t="s">
        <v>25</v>
      </c>
      <c r="G278">
        <f t="shared" si="36"/>
        <v>1</v>
      </c>
      <c r="H278">
        <f t="shared" si="37"/>
        <v>0</v>
      </c>
      <c r="I278" t="b">
        <f t="shared" si="38"/>
        <v>0</v>
      </c>
      <c r="J278" t="s">
        <v>26</v>
      </c>
      <c r="K278" t="s">
        <v>27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534</v>
      </c>
      <c r="R278">
        <f t="shared" si="39"/>
        <v>148</v>
      </c>
      <c r="S278">
        <f t="shared" si="40"/>
        <v>95.23</v>
      </c>
      <c r="T278" t="str">
        <f t="shared" si="41"/>
        <v>02-Jun-1936</v>
      </c>
      <c r="U278">
        <f t="shared" si="42"/>
        <v>1936</v>
      </c>
      <c r="V278">
        <f t="shared" si="43"/>
        <v>6</v>
      </c>
      <c r="W278" t="str">
        <f t="shared" si="44"/>
        <v>film &amp; video</v>
      </c>
    </row>
    <row r="279" spans="1:23" ht="60.75">
      <c r="A279">
        <v>277</v>
      </c>
      <c r="B279" s="3" t="s">
        <v>606</v>
      </c>
      <c r="C279" s="3" t="s">
        <v>607</v>
      </c>
      <c r="D279" s="6">
        <v>65000</v>
      </c>
      <c r="E279" s="8">
        <v>71748</v>
      </c>
      <c r="F279" t="s">
        <v>25</v>
      </c>
      <c r="G279">
        <f t="shared" si="36"/>
        <v>1</v>
      </c>
      <c r="H279">
        <f t="shared" si="37"/>
        <v>0</v>
      </c>
      <c r="I279" t="b">
        <f t="shared" si="38"/>
        <v>0</v>
      </c>
      <c r="J279" t="s">
        <v>26</v>
      </c>
      <c r="K279" t="s">
        <v>27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534</v>
      </c>
      <c r="R279">
        <f t="shared" si="39"/>
        <v>110</v>
      </c>
      <c r="S279">
        <f t="shared" si="40"/>
        <v>75.44</v>
      </c>
      <c r="T279" t="str">
        <f t="shared" si="41"/>
        <v>22-Feb-1939</v>
      </c>
      <c r="U279">
        <f t="shared" si="42"/>
        <v>1939</v>
      </c>
      <c r="V279">
        <f t="shared" si="43"/>
        <v>2</v>
      </c>
      <c r="W279" t="str">
        <f t="shared" si="44"/>
        <v>film &amp; video</v>
      </c>
    </row>
    <row r="280" spans="1:23" ht="45.75">
      <c r="A280">
        <v>278</v>
      </c>
      <c r="B280" s="3" t="s">
        <v>608</v>
      </c>
      <c r="C280" s="3" t="s">
        <v>609</v>
      </c>
      <c r="D280" s="6">
        <v>27000</v>
      </c>
      <c r="E280" s="8">
        <v>40594</v>
      </c>
      <c r="F280" t="s">
        <v>25</v>
      </c>
      <c r="G280">
        <f t="shared" si="36"/>
        <v>1</v>
      </c>
      <c r="H280">
        <f t="shared" si="37"/>
        <v>0</v>
      </c>
      <c r="I280" t="b">
        <f t="shared" si="38"/>
        <v>0</v>
      </c>
      <c r="J280" t="s">
        <v>26</v>
      </c>
      <c r="K280" t="s">
        <v>27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534</v>
      </c>
      <c r="R280">
        <f t="shared" si="39"/>
        <v>150</v>
      </c>
      <c r="S280">
        <f t="shared" si="40"/>
        <v>97.82</v>
      </c>
      <c r="T280" t="str">
        <f t="shared" si="41"/>
        <v>20-Nov-1936</v>
      </c>
      <c r="U280">
        <f t="shared" si="42"/>
        <v>1936</v>
      </c>
      <c r="V280">
        <f t="shared" si="43"/>
        <v>11</v>
      </c>
      <c r="W280" t="str">
        <f t="shared" si="44"/>
        <v>film &amp; video</v>
      </c>
    </row>
    <row r="281" spans="1:23" ht="60.75">
      <c r="A281">
        <v>279</v>
      </c>
      <c r="B281" s="3" t="s">
        <v>610</v>
      </c>
      <c r="C281" s="3" t="s">
        <v>611</v>
      </c>
      <c r="D281" s="6">
        <v>17000</v>
      </c>
      <c r="E281" s="8">
        <v>26744.11</v>
      </c>
      <c r="F281" t="s">
        <v>25</v>
      </c>
      <c r="G281">
        <f t="shared" si="36"/>
        <v>1</v>
      </c>
      <c r="H281">
        <f t="shared" si="37"/>
        <v>0</v>
      </c>
      <c r="I281" t="b">
        <f t="shared" si="38"/>
        <v>0</v>
      </c>
      <c r="J281" t="s">
        <v>26</v>
      </c>
      <c r="K281" t="s">
        <v>27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534</v>
      </c>
      <c r="R281">
        <f t="shared" si="39"/>
        <v>157</v>
      </c>
      <c r="S281">
        <f t="shared" si="40"/>
        <v>87.69</v>
      </c>
      <c r="T281" t="str">
        <f t="shared" si="41"/>
        <v>29-Aug-1940</v>
      </c>
      <c r="U281">
        <f t="shared" si="42"/>
        <v>1940</v>
      </c>
      <c r="V281">
        <f t="shared" si="43"/>
        <v>8</v>
      </c>
      <c r="W281" t="str">
        <f t="shared" si="44"/>
        <v>film &amp; video</v>
      </c>
    </row>
    <row r="282" spans="1:23" ht="45.75">
      <c r="A282">
        <v>280</v>
      </c>
      <c r="B282" s="3" t="s">
        <v>612</v>
      </c>
      <c r="C282" s="3" t="s">
        <v>613</v>
      </c>
      <c r="D282" s="6">
        <v>75000</v>
      </c>
      <c r="E282" s="8">
        <v>117108</v>
      </c>
      <c r="F282" t="s">
        <v>25</v>
      </c>
      <c r="G282">
        <f t="shared" si="36"/>
        <v>1</v>
      </c>
      <c r="H282">
        <f t="shared" si="37"/>
        <v>0</v>
      </c>
      <c r="I282" t="b">
        <f t="shared" si="38"/>
        <v>0</v>
      </c>
      <c r="J282" t="s">
        <v>26</v>
      </c>
      <c r="K282" t="s">
        <v>27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534</v>
      </c>
      <c r="R282">
        <f t="shared" si="39"/>
        <v>156</v>
      </c>
      <c r="S282">
        <f t="shared" si="40"/>
        <v>54.75</v>
      </c>
      <c r="T282" t="str">
        <f t="shared" si="41"/>
        <v>05-Apr-1938</v>
      </c>
      <c r="U282">
        <f t="shared" si="42"/>
        <v>1938</v>
      </c>
      <c r="V282">
        <f t="shared" si="43"/>
        <v>4</v>
      </c>
      <c r="W282" t="str">
        <f t="shared" si="44"/>
        <v>film &amp; video</v>
      </c>
    </row>
    <row r="283" spans="1:23" ht="60.75">
      <c r="A283">
        <v>281</v>
      </c>
      <c r="B283" s="3" t="s">
        <v>614</v>
      </c>
      <c r="C283" s="3" t="s">
        <v>615</v>
      </c>
      <c r="D283" s="6">
        <v>5500</v>
      </c>
      <c r="E283" s="8">
        <v>6632.32</v>
      </c>
      <c r="F283" t="s">
        <v>25</v>
      </c>
      <c r="G283">
        <f t="shared" si="36"/>
        <v>1</v>
      </c>
      <c r="H283">
        <f t="shared" si="37"/>
        <v>0</v>
      </c>
      <c r="I283" t="b">
        <f t="shared" si="38"/>
        <v>0</v>
      </c>
      <c r="J283" t="s">
        <v>26</v>
      </c>
      <c r="K283" t="s">
        <v>27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534</v>
      </c>
      <c r="R283">
        <f t="shared" si="39"/>
        <v>121</v>
      </c>
      <c r="S283">
        <f t="shared" si="40"/>
        <v>83.95</v>
      </c>
      <c r="T283" t="str">
        <f t="shared" si="41"/>
        <v>06-Jan-1934</v>
      </c>
      <c r="U283">
        <f t="shared" si="42"/>
        <v>1934</v>
      </c>
      <c r="V283">
        <f t="shared" si="43"/>
        <v>1</v>
      </c>
      <c r="W283" t="str">
        <f t="shared" si="44"/>
        <v>film &amp; video</v>
      </c>
    </row>
    <row r="284" spans="1:23" ht="45.75">
      <c r="A284">
        <v>282</v>
      </c>
      <c r="B284" s="3" t="s">
        <v>616</v>
      </c>
      <c r="C284" s="3" t="s">
        <v>617</v>
      </c>
      <c r="D284" s="6">
        <v>45000</v>
      </c>
      <c r="E284" s="8">
        <v>45535</v>
      </c>
      <c r="F284" t="s">
        <v>25</v>
      </c>
      <c r="G284">
        <f t="shared" si="36"/>
        <v>1</v>
      </c>
      <c r="H284">
        <f t="shared" si="37"/>
        <v>0</v>
      </c>
      <c r="I284" t="b">
        <f t="shared" si="38"/>
        <v>0</v>
      </c>
      <c r="J284" t="s">
        <v>26</v>
      </c>
      <c r="K284" t="s">
        <v>27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534</v>
      </c>
      <c r="R284">
        <f t="shared" si="39"/>
        <v>101</v>
      </c>
      <c r="S284">
        <f t="shared" si="40"/>
        <v>254.39</v>
      </c>
      <c r="T284" t="str">
        <f t="shared" si="41"/>
        <v>05-Aug-1934</v>
      </c>
      <c r="U284">
        <f t="shared" si="42"/>
        <v>1934</v>
      </c>
      <c r="V284">
        <f t="shared" si="43"/>
        <v>8</v>
      </c>
      <c r="W284" t="str">
        <f t="shared" si="44"/>
        <v>film &amp; video</v>
      </c>
    </row>
    <row r="285" spans="1:23" ht="30.75">
      <c r="A285">
        <v>283</v>
      </c>
      <c r="B285" s="3" t="s">
        <v>618</v>
      </c>
      <c r="C285" s="3" t="s">
        <v>619</v>
      </c>
      <c r="D285" s="6">
        <v>18000</v>
      </c>
      <c r="E285" s="8">
        <v>20569.05</v>
      </c>
      <c r="F285" t="s">
        <v>25</v>
      </c>
      <c r="G285">
        <f t="shared" si="36"/>
        <v>1</v>
      </c>
      <c r="H285">
        <f t="shared" si="37"/>
        <v>0</v>
      </c>
      <c r="I285" t="b">
        <f t="shared" si="38"/>
        <v>0</v>
      </c>
      <c r="J285" t="s">
        <v>26</v>
      </c>
      <c r="K285" t="s">
        <v>27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534</v>
      </c>
      <c r="R285">
        <f t="shared" si="39"/>
        <v>114</v>
      </c>
      <c r="S285">
        <f t="shared" si="40"/>
        <v>101.83</v>
      </c>
      <c r="T285" t="str">
        <f t="shared" si="41"/>
        <v>25-Sep-1935</v>
      </c>
      <c r="U285">
        <f t="shared" si="42"/>
        <v>1935</v>
      </c>
      <c r="V285">
        <f t="shared" si="43"/>
        <v>9</v>
      </c>
      <c r="W285" t="str">
        <f t="shared" si="44"/>
        <v>film &amp; video</v>
      </c>
    </row>
    <row r="286" spans="1:23" ht="45.75">
      <c r="A286">
        <v>284</v>
      </c>
      <c r="B286" s="3" t="s">
        <v>620</v>
      </c>
      <c r="C286" s="3" t="s">
        <v>621</v>
      </c>
      <c r="D286" s="6">
        <v>40000</v>
      </c>
      <c r="E286" s="8">
        <v>41850.46</v>
      </c>
      <c r="F286" t="s">
        <v>25</v>
      </c>
      <c r="G286">
        <f t="shared" si="36"/>
        <v>1</v>
      </c>
      <c r="H286">
        <f t="shared" si="37"/>
        <v>0</v>
      </c>
      <c r="I286" t="b">
        <f t="shared" si="38"/>
        <v>0</v>
      </c>
      <c r="J286" t="s">
        <v>26</v>
      </c>
      <c r="K286" t="s">
        <v>27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534</v>
      </c>
      <c r="R286">
        <f t="shared" si="39"/>
        <v>105</v>
      </c>
      <c r="S286">
        <f t="shared" si="40"/>
        <v>55.07</v>
      </c>
      <c r="T286" t="str">
        <f t="shared" si="41"/>
        <v>10-Apr-1936</v>
      </c>
      <c r="U286">
        <f t="shared" si="42"/>
        <v>1936</v>
      </c>
      <c r="V286">
        <f t="shared" si="43"/>
        <v>4</v>
      </c>
      <c r="W286" t="str">
        <f t="shared" si="44"/>
        <v>film &amp; video</v>
      </c>
    </row>
    <row r="287" spans="1:23" ht="45.75">
      <c r="A287">
        <v>285</v>
      </c>
      <c r="B287" s="3" t="s">
        <v>622</v>
      </c>
      <c r="C287" s="3" t="s">
        <v>623</v>
      </c>
      <c r="D287" s="6">
        <v>14000</v>
      </c>
      <c r="E287" s="8">
        <v>32035.51</v>
      </c>
      <c r="F287" t="s">
        <v>25</v>
      </c>
      <c r="G287">
        <f t="shared" si="36"/>
        <v>1</v>
      </c>
      <c r="H287">
        <f t="shared" si="37"/>
        <v>0</v>
      </c>
      <c r="I287" t="b">
        <f t="shared" si="38"/>
        <v>0</v>
      </c>
      <c r="J287" t="s">
        <v>26</v>
      </c>
      <c r="K287" t="s">
        <v>27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534</v>
      </c>
      <c r="R287">
        <f t="shared" si="39"/>
        <v>229</v>
      </c>
      <c r="S287">
        <f t="shared" si="40"/>
        <v>56.9</v>
      </c>
      <c r="T287" t="str">
        <f t="shared" si="41"/>
        <v>12-Sep-1937</v>
      </c>
      <c r="U287">
        <f t="shared" si="42"/>
        <v>1937</v>
      </c>
      <c r="V287">
        <f t="shared" si="43"/>
        <v>9</v>
      </c>
      <c r="W287" t="str">
        <f t="shared" si="44"/>
        <v>film &amp; video</v>
      </c>
    </row>
    <row r="288" spans="1:23" ht="45.75">
      <c r="A288">
        <v>286</v>
      </c>
      <c r="B288" s="3" t="s">
        <v>624</v>
      </c>
      <c r="C288" s="3" t="s">
        <v>625</v>
      </c>
      <c r="D288" s="6">
        <v>15000</v>
      </c>
      <c r="E288" s="8">
        <v>16373</v>
      </c>
      <c r="F288" t="s">
        <v>25</v>
      </c>
      <c r="G288">
        <f t="shared" si="36"/>
        <v>1</v>
      </c>
      <c r="H288">
        <f t="shared" si="37"/>
        <v>0</v>
      </c>
      <c r="I288" t="b">
        <f t="shared" si="38"/>
        <v>0</v>
      </c>
      <c r="J288" t="s">
        <v>26</v>
      </c>
      <c r="K288" t="s">
        <v>27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534</v>
      </c>
      <c r="R288">
        <f t="shared" si="39"/>
        <v>109</v>
      </c>
      <c r="S288">
        <f t="shared" si="40"/>
        <v>121.28</v>
      </c>
      <c r="T288" t="str">
        <f t="shared" si="41"/>
        <v>29-Mar-1937</v>
      </c>
      <c r="U288">
        <f t="shared" si="42"/>
        <v>1937</v>
      </c>
      <c r="V288">
        <f t="shared" si="43"/>
        <v>3</v>
      </c>
      <c r="W288" t="str">
        <f t="shared" si="44"/>
        <v>film &amp; video</v>
      </c>
    </row>
    <row r="289" spans="1:23" ht="30.75">
      <c r="A289">
        <v>287</v>
      </c>
      <c r="B289" s="3" t="s">
        <v>626</v>
      </c>
      <c r="C289" s="3" t="s">
        <v>627</v>
      </c>
      <c r="D289" s="6">
        <v>15000</v>
      </c>
      <c r="E289" s="8">
        <v>26445</v>
      </c>
      <c r="F289" t="s">
        <v>25</v>
      </c>
      <c r="G289">
        <f t="shared" si="36"/>
        <v>1</v>
      </c>
      <c r="H289">
        <f t="shared" si="37"/>
        <v>0</v>
      </c>
      <c r="I289" t="b">
        <f t="shared" si="38"/>
        <v>0</v>
      </c>
      <c r="J289" t="s">
        <v>26</v>
      </c>
      <c r="K289" t="s">
        <v>27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534</v>
      </c>
      <c r="R289">
        <f t="shared" si="39"/>
        <v>176</v>
      </c>
      <c r="S289">
        <f t="shared" si="40"/>
        <v>91.19</v>
      </c>
      <c r="T289" t="str">
        <f t="shared" si="41"/>
        <v>07-Dec-1936</v>
      </c>
      <c r="U289">
        <f t="shared" si="42"/>
        <v>1936</v>
      </c>
      <c r="V289">
        <f t="shared" si="43"/>
        <v>12</v>
      </c>
      <c r="W289" t="str">
        <f t="shared" si="44"/>
        <v>film &amp; video</v>
      </c>
    </row>
    <row r="290" spans="1:23" ht="60.75">
      <c r="A290">
        <v>288</v>
      </c>
      <c r="B290" s="3" t="s">
        <v>628</v>
      </c>
      <c r="C290" s="3" t="s">
        <v>629</v>
      </c>
      <c r="D290" s="6">
        <v>50000</v>
      </c>
      <c r="E290" s="8">
        <v>51605.31</v>
      </c>
      <c r="F290" t="s">
        <v>25</v>
      </c>
      <c r="G290">
        <f t="shared" si="36"/>
        <v>1</v>
      </c>
      <c r="H290">
        <f t="shared" si="37"/>
        <v>0</v>
      </c>
      <c r="I290" t="b">
        <f t="shared" si="38"/>
        <v>0</v>
      </c>
      <c r="J290" t="s">
        <v>26</v>
      </c>
      <c r="K290" t="s">
        <v>27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534</v>
      </c>
      <c r="R290">
        <f t="shared" si="39"/>
        <v>103</v>
      </c>
      <c r="S290">
        <f t="shared" si="40"/>
        <v>115.45</v>
      </c>
      <c r="T290" t="str">
        <f t="shared" si="41"/>
        <v>14-Aug-1936</v>
      </c>
      <c r="U290">
        <f t="shared" si="42"/>
        <v>1936</v>
      </c>
      <c r="V290">
        <f t="shared" si="43"/>
        <v>8</v>
      </c>
      <c r="W290" t="str">
        <f t="shared" si="44"/>
        <v>film &amp; video</v>
      </c>
    </row>
    <row r="291" spans="1:23" ht="45.75">
      <c r="A291">
        <v>289</v>
      </c>
      <c r="B291" s="3" t="s">
        <v>630</v>
      </c>
      <c r="C291" s="3" t="s">
        <v>631</v>
      </c>
      <c r="D291" s="6">
        <v>15000</v>
      </c>
      <c r="E291" s="8">
        <v>15723</v>
      </c>
      <c r="F291" t="s">
        <v>25</v>
      </c>
      <c r="G291">
        <f t="shared" si="36"/>
        <v>1</v>
      </c>
      <c r="H291">
        <f t="shared" si="37"/>
        <v>0</v>
      </c>
      <c r="I291" t="b">
        <f t="shared" si="38"/>
        <v>0</v>
      </c>
      <c r="J291" t="s">
        <v>33</v>
      </c>
      <c r="K291" t="s">
        <v>34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534</v>
      </c>
      <c r="R291">
        <f t="shared" si="39"/>
        <v>105</v>
      </c>
      <c r="S291">
        <f t="shared" si="40"/>
        <v>67.77</v>
      </c>
      <c r="T291" t="str">
        <f t="shared" si="41"/>
        <v>19-Oct-1937</v>
      </c>
      <c r="U291">
        <f t="shared" si="42"/>
        <v>1937</v>
      </c>
      <c r="V291">
        <f t="shared" si="43"/>
        <v>10</v>
      </c>
      <c r="W291" t="str">
        <f t="shared" si="44"/>
        <v>film &amp; video</v>
      </c>
    </row>
    <row r="292" spans="1:23" ht="45.75">
      <c r="A292">
        <v>290</v>
      </c>
      <c r="B292" s="3" t="s">
        <v>632</v>
      </c>
      <c r="C292" s="3" t="s">
        <v>633</v>
      </c>
      <c r="D292" s="6">
        <v>4500</v>
      </c>
      <c r="E292" s="8">
        <v>4800.8</v>
      </c>
      <c r="F292" t="s">
        <v>25</v>
      </c>
      <c r="G292">
        <f t="shared" si="36"/>
        <v>1</v>
      </c>
      <c r="H292">
        <f t="shared" si="37"/>
        <v>0</v>
      </c>
      <c r="I292" t="b">
        <f t="shared" si="38"/>
        <v>0</v>
      </c>
      <c r="J292" t="s">
        <v>26</v>
      </c>
      <c r="K292" t="s">
        <v>27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534</v>
      </c>
      <c r="R292">
        <f t="shared" si="39"/>
        <v>107</v>
      </c>
      <c r="S292">
        <f t="shared" si="40"/>
        <v>28.58</v>
      </c>
      <c r="T292" t="str">
        <f t="shared" si="41"/>
        <v>19-May-1935</v>
      </c>
      <c r="U292">
        <f t="shared" si="42"/>
        <v>1935</v>
      </c>
      <c r="V292">
        <f t="shared" si="43"/>
        <v>5</v>
      </c>
      <c r="W292" t="str">
        <f t="shared" si="44"/>
        <v>film &amp; video</v>
      </c>
    </row>
    <row r="293" spans="1:23" ht="45.75">
      <c r="A293">
        <v>291</v>
      </c>
      <c r="B293" s="3" t="s">
        <v>634</v>
      </c>
      <c r="C293" s="3" t="s">
        <v>635</v>
      </c>
      <c r="D293" s="6">
        <v>5000</v>
      </c>
      <c r="E293" s="8">
        <v>6001</v>
      </c>
      <c r="F293" t="s">
        <v>25</v>
      </c>
      <c r="G293">
        <f t="shared" si="36"/>
        <v>1</v>
      </c>
      <c r="H293">
        <f t="shared" si="37"/>
        <v>0</v>
      </c>
      <c r="I293" t="b">
        <f t="shared" si="38"/>
        <v>0</v>
      </c>
      <c r="J293" t="s">
        <v>26</v>
      </c>
      <c r="K293" t="s">
        <v>27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534</v>
      </c>
      <c r="R293">
        <f t="shared" si="39"/>
        <v>120</v>
      </c>
      <c r="S293">
        <f t="shared" si="40"/>
        <v>46.88</v>
      </c>
      <c r="T293" t="str">
        <f t="shared" si="41"/>
        <v>22-May-1937</v>
      </c>
      <c r="U293">
        <f t="shared" si="42"/>
        <v>1937</v>
      </c>
      <c r="V293">
        <f t="shared" si="43"/>
        <v>5</v>
      </c>
      <c r="W293" t="str">
        <f t="shared" si="44"/>
        <v>film &amp; video</v>
      </c>
    </row>
    <row r="294" spans="1:23" ht="60.75">
      <c r="A294">
        <v>292</v>
      </c>
      <c r="B294" s="3" t="s">
        <v>636</v>
      </c>
      <c r="C294" s="3" t="s">
        <v>637</v>
      </c>
      <c r="D294" s="6">
        <v>75000</v>
      </c>
      <c r="E294" s="8">
        <v>76130.2</v>
      </c>
      <c r="F294" t="s">
        <v>25</v>
      </c>
      <c r="G294">
        <f t="shared" si="36"/>
        <v>1</v>
      </c>
      <c r="H294">
        <f t="shared" si="37"/>
        <v>0</v>
      </c>
      <c r="I294" t="b">
        <f t="shared" si="38"/>
        <v>0</v>
      </c>
      <c r="J294" t="s">
        <v>26</v>
      </c>
      <c r="K294" t="s">
        <v>27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534</v>
      </c>
      <c r="R294">
        <f t="shared" si="39"/>
        <v>102</v>
      </c>
      <c r="S294">
        <f t="shared" si="40"/>
        <v>154.41999999999999</v>
      </c>
      <c r="T294" t="str">
        <f t="shared" si="41"/>
        <v>21-Jan-1936</v>
      </c>
      <c r="U294">
        <f t="shared" si="42"/>
        <v>1936</v>
      </c>
      <c r="V294">
        <f t="shared" si="43"/>
        <v>1</v>
      </c>
      <c r="W294" t="str">
        <f t="shared" si="44"/>
        <v>film &amp; video</v>
      </c>
    </row>
    <row r="295" spans="1:23" ht="45.75">
      <c r="A295">
        <v>293</v>
      </c>
      <c r="B295" s="3" t="s">
        <v>638</v>
      </c>
      <c r="C295" s="3" t="s">
        <v>639</v>
      </c>
      <c r="D295" s="6">
        <v>26000</v>
      </c>
      <c r="E295" s="8">
        <v>26360</v>
      </c>
      <c r="F295" t="s">
        <v>25</v>
      </c>
      <c r="G295">
        <f t="shared" si="36"/>
        <v>1</v>
      </c>
      <c r="H295">
        <f t="shared" si="37"/>
        <v>0</v>
      </c>
      <c r="I295" t="b">
        <f t="shared" si="38"/>
        <v>0</v>
      </c>
      <c r="J295" t="s">
        <v>26</v>
      </c>
      <c r="K295" t="s">
        <v>27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534</v>
      </c>
      <c r="R295">
        <f t="shared" si="39"/>
        <v>101</v>
      </c>
      <c r="S295">
        <f t="shared" si="40"/>
        <v>201.22</v>
      </c>
      <c r="T295" t="str">
        <f t="shared" si="41"/>
        <v>15-Mar-1938</v>
      </c>
      <c r="U295">
        <f t="shared" si="42"/>
        <v>1938</v>
      </c>
      <c r="V295">
        <f t="shared" si="43"/>
        <v>3</v>
      </c>
      <c r="W295" t="str">
        <f t="shared" si="44"/>
        <v>film &amp; video</v>
      </c>
    </row>
    <row r="296" spans="1:23" ht="91.5">
      <c r="A296">
        <v>294</v>
      </c>
      <c r="B296" s="3" t="s">
        <v>640</v>
      </c>
      <c r="C296" s="3" t="s">
        <v>641</v>
      </c>
      <c r="D296" s="6">
        <v>5000</v>
      </c>
      <c r="E296" s="8">
        <v>5000</v>
      </c>
      <c r="F296" t="s">
        <v>25</v>
      </c>
      <c r="G296">
        <f t="shared" si="36"/>
        <v>1</v>
      </c>
      <c r="H296">
        <f t="shared" si="37"/>
        <v>0</v>
      </c>
      <c r="I296" t="b">
        <f t="shared" si="38"/>
        <v>0</v>
      </c>
      <c r="J296" t="s">
        <v>26</v>
      </c>
      <c r="K296" t="s">
        <v>27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534</v>
      </c>
      <c r="R296">
        <f t="shared" si="39"/>
        <v>100</v>
      </c>
      <c r="S296">
        <f t="shared" si="40"/>
        <v>100</v>
      </c>
      <c r="T296" t="str">
        <f t="shared" si="41"/>
        <v>11-Dec-1934</v>
      </c>
      <c r="U296">
        <f t="shared" si="42"/>
        <v>1934</v>
      </c>
      <c r="V296">
        <f t="shared" si="43"/>
        <v>12</v>
      </c>
      <c r="W296" t="str">
        <f t="shared" si="44"/>
        <v>film &amp; video</v>
      </c>
    </row>
    <row r="297" spans="1:23" ht="45.75">
      <c r="A297">
        <v>295</v>
      </c>
      <c r="B297" s="3" t="s">
        <v>642</v>
      </c>
      <c r="C297" s="3" t="s">
        <v>643</v>
      </c>
      <c r="D297" s="6">
        <v>50000</v>
      </c>
      <c r="E297" s="8">
        <v>66554.559999999998</v>
      </c>
      <c r="F297" t="s">
        <v>25</v>
      </c>
      <c r="G297">
        <f t="shared" si="36"/>
        <v>1</v>
      </c>
      <c r="H297">
        <f t="shared" si="37"/>
        <v>0</v>
      </c>
      <c r="I297" t="b">
        <f t="shared" si="38"/>
        <v>0</v>
      </c>
      <c r="J297" t="s">
        <v>26</v>
      </c>
      <c r="K297" t="s">
        <v>27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534</v>
      </c>
      <c r="R297">
        <f t="shared" si="39"/>
        <v>133</v>
      </c>
      <c r="S297">
        <f t="shared" si="40"/>
        <v>100.08</v>
      </c>
      <c r="T297" t="str">
        <f t="shared" si="41"/>
        <v>22-Sep-1937</v>
      </c>
      <c r="U297">
        <f t="shared" si="42"/>
        <v>1937</v>
      </c>
      <c r="V297">
        <f t="shared" si="43"/>
        <v>9</v>
      </c>
      <c r="W297" t="str">
        <f t="shared" si="44"/>
        <v>film &amp; video</v>
      </c>
    </row>
    <row r="298" spans="1:23" ht="45.75">
      <c r="A298">
        <v>296</v>
      </c>
      <c r="B298" s="3" t="s">
        <v>644</v>
      </c>
      <c r="C298" s="3" t="s">
        <v>645</v>
      </c>
      <c r="D298" s="6">
        <v>25000</v>
      </c>
      <c r="E298" s="8">
        <v>29681.55</v>
      </c>
      <c r="F298" t="s">
        <v>25</v>
      </c>
      <c r="G298">
        <f t="shared" si="36"/>
        <v>1</v>
      </c>
      <c r="H298">
        <f t="shared" si="37"/>
        <v>0</v>
      </c>
      <c r="I298" t="b">
        <f t="shared" si="38"/>
        <v>0</v>
      </c>
      <c r="J298" t="s">
        <v>26</v>
      </c>
      <c r="K298" t="s">
        <v>27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534</v>
      </c>
      <c r="R298">
        <f t="shared" si="39"/>
        <v>119</v>
      </c>
      <c r="S298">
        <f t="shared" si="40"/>
        <v>230.09</v>
      </c>
      <c r="T298" t="str">
        <f t="shared" si="41"/>
        <v>25-Oct-1936</v>
      </c>
      <c r="U298">
        <f t="shared" si="42"/>
        <v>1936</v>
      </c>
      <c r="V298">
        <f t="shared" si="43"/>
        <v>10</v>
      </c>
      <c r="W298" t="str">
        <f t="shared" si="44"/>
        <v>film &amp; video</v>
      </c>
    </row>
    <row r="299" spans="1:23" ht="45.75">
      <c r="A299">
        <v>297</v>
      </c>
      <c r="B299" s="3" t="s">
        <v>646</v>
      </c>
      <c r="C299" s="3" t="s">
        <v>647</v>
      </c>
      <c r="D299" s="6">
        <v>20000</v>
      </c>
      <c r="E299" s="8">
        <v>20128</v>
      </c>
      <c r="F299" t="s">
        <v>25</v>
      </c>
      <c r="G299">
        <f t="shared" si="36"/>
        <v>1</v>
      </c>
      <c r="H299">
        <f t="shared" si="37"/>
        <v>0</v>
      </c>
      <c r="I299" t="b">
        <f t="shared" si="38"/>
        <v>0</v>
      </c>
      <c r="J299" t="s">
        <v>26</v>
      </c>
      <c r="K299" t="s">
        <v>27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534</v>
      </c>
      <c r="R299">
        <f t="shared" si="39"/>
        <v>101</v>
      </c>
      <c r="S299">
        <f t="shared" si="40"/>
        <v>141.75</v>
      </c>
      <c r="T299" t="str">
        <f t="shared" si="41"/>
        <v>28-Jan-1939</v>
      </c>
      <c r="U299">
        <f t="shared" si="42"/>
        <v>1939</v>
      </c>
      <c r="V299">
        <f t="shared" si="43"/>
        <v>1</v>
      </c>
      <c r="W299" t="str">
        <f t="shared" si="44"/>
        <v>film &amp; video</v>
      </c>
    </row>
    <row r="300" spans="1:23" ht="30.75">
      <c r="A300">
        <v>298</v>
      </c>
      <c r="B300" s="3" t="s">
        <v>648</v>
      </c>
      <c r="C300" s="3" t="s">
        <v>649</v>
      </c>
      <c r="D300" s="6">
        <v>126000</v>
      </c>
      <c r="E300" s="8">
        <v>137254.84</v>
      </c>
      <c r="F300" t="s">
        <v>25</v>
      </c>
      <c r="G300">
        <f t="shared" si="36"/>
        <v>1</v>
      </c>
      <c r="H300">
        <f t="shared" si="37"/>
        <v>0</v>
      </c>
      <c r="I300" t="b">
        <f t="shared" si="38"/>
        <v>0</v>
      </c>
      <c r="J300" t="s">
        <v>26</v>
      </c>
      <c r="K300" t="s">
        <v>27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534</v>
      </c>
      <c r="R300">
        <f t="shared" si="39"/>
        <v>109</v>
      </c>
      <c r="S300">
        <f t="shared" si="40"/>
        <v>56.34</v>
      </c>
      <c r="T300" t="str">
        <f t="shared" si="41"/>
        <v>06-Mar-1938</v>
      </c>
      <c r="U300">
        <f t="shared" si="42"/>
        <v>1938</v>
      </c>
      <c r="V300">
        <f t="shared" si="43"/>
        <v>3</v>
      </c>
      <c r="W300" t="str">
        <f t="shared" si="44"/>
        <v>film &amp; video</v>
      </c>
    </row>
    <row r="301" spans="1:23" ht="60.75">
      <c r="A301">
        <v>299</v>
      </c>
      <c r="B301" s="3" t="s">
        <v>650</v>
      </c>
      <c r="C301" s="3" t="s">
        <v>651</v>
      </c>
      <c r="D301" s="6">
        <v>10000</v>
      </c>
      <c r="E301" s="8">
        <v>17895.25</v>
      </c>
      <c r="F301" t="s">
        <v>25</v>
      </c>
      <c r="G301">
        <f t="shared" si="36"/>
        <v>1</v>
      </c>
      <c r="H301">
        <f t="shared" si="37"/>
        <v>0</v>
      </c>
      <c r="I301" t="b">
        <f t="shared" si="38"/>
        <v>0</v>
      </c>
      <c r="J301" t="s">
        <v>26</v>
      </c>
      <c r="K301" t="s">
        <v>27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534</v>
      </c>
      <c r="R301">
        <f t="shared" si="39"/>
        <v>179</v>
      </c>
      <c r="S301">
        <f t="shared" si="40"/>
        <v>73.34</v>
      </c>
      <c r="T301" t="str">
        <f t="shared" si="41"/>
        <v>30-Mar-1935</v>
      </c>
      <c r="U301">
        <f t="shared" si="42"/>
        <v>1935</v>
      </c>
      <c r="V301">
        <f t="shared" si="43"/>
        <v>3</v>
      </c>
      <c r="W301" t="str">
        <f t="shared" si="44"/>
        <v>film &amp; video</v>
      </c>
    </row>
    <row r="302" spans="1:23" ht="60.75">
      <c r="A302">
        <v>300</v>
      </c>
      <c r="B302" s="3" t="s">
        <v>652</v>
      </c>
      <c r="C302" s="3" t="s">
        <v>653</v>
      </c>
      <c r="D302" s="6">
        <v>25000</v>
      </c>
      <c r="E302" s="8">
        <v>25430.66</v>
      </c>
      <c r="F302" t="s">
        <v>25</v>
      </c>
      <c r="G302">
        <f t="shared" si="36"/>
        <v>1</v>
      </c>
      <c r="H302">
        <f t="shared" si="37"/>
        <v>0</v>
      </c>
      <c r="I302" t="b">
        <f t="shared" si="38"/>
        <v>0</v>
      </c>
      <c r="J302" t="s">
        <v>26</v>
      </c>
      <c r="K302" t="s">
        <v>27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534</v>
      </c>
      <c r="R302">
        <f t="shared" si="39"/>
        <v>102</v>
      </c>
      <c r="S302">
        <f t="shared" si="40"/>
        <v>85.34</v>
      </c>
      <c r="T302" t="str">
        <f t="shared" si="41"/>
        <v>14-Aug-1935</v>
      </c>
      <c r="U302">
        <f t="shared" si="42"/>
        <v>1935</v>
      </c>
      <c r="V302">
        <f t="shared" si="43"/>
        <v>8</v>
      </c>
      <c r="W302" t="str">
        <f t="shared" si="44"/>
        <v>film &amp; video</v>
      </c>
    </row>
    <row r="303" spans="1:23" ht="45.75">
      <c r="A303">
        <v>301</v>
      </c>
      <c r="B303" s="3" t="s">
        <v>654</v>
      </c>
      <c r="C303" s="3" t="s">
        <v>655</v>
      </c>
      <c r="D303" s="6">
        <v>13000</v>
      </c>
      <c r="E303" s="8">
        <v>15435.55</v>
      </c>
      <c r="F303" t="s">
        <v>25</v>
      </c>
      <c r="G303">
        <f t="shared" si="36"/>
        <v>1</v>
      </c>
      <c r="H303">
        <f t="shared" si="37"/>
        <v>0</v>
      </c>
      <c r="I303" t="b">
        <f t="shared" si="38"/>
        <v>0</v>
      </c>
      <c r="J303" t="s">
        <v>26</v>
      </c>
      <c r="K303" t="s">
        <v>27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534</v>
      </c>
      <c r="R303">
        <f t="shared" si="39"/>
        <v>119</v>
      </c>
      <c r="S303">
        <f t="shared" si="40"/>
        <v>61.5</v>
      </c>
      <c r="T303" t="str">
        <f t="shared" si="41"/>
        <v>28-Mar-1937</v>
      </c>
      <c r="U303">
        <f t="shared" si="42"/>
        <v>1937</v>
      </c>
      <c r="V303">
        <f t="shared" si="43"/>
        <v>3</v>
      </c>
      <c r="W303" t="str">
        <f t="shared" si="44"/>
        <v>film &amp; video</v>
      </c>
    </row>
    <row r="304" spans="1:23" ht="60.75">
      <c r="A304">
        <v>302</v>
      </c>
      <c r="B304" s="3" t="s">
        <v>656</v>
      </c>
      <c r="C304" s="3" t="s">
        <v>657</v>
      </c>
      <c r="D304" s="6">
        <v>10000</v>
      </c>
      <c r="E304" s="8">
        <v>10046</v>
      </c>
      <c r="F304" t="s">
        <v>25</v>
      </c>
      <c r="G304">
        <f t="shared" si="36"/>
        <v>1</v>
      </c>
      <c r="H304">
        <f t="shared" si="37"/>
        <v>0</v>
      </c>
      <c r="I304" t="b">
        <f t="shared" si="38"/>
        <v>0</v>
      </c>
      <c r="J304" t="s">
        <v>26</v>
      </c>
      <c r="K304" t="s">
        <v>27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534</v>
      </c>
      <c r="R304">
        <f t="shared" si="39"/>
        <v>100</v>
      </c>
      <c r="S304">
        <f t="shared" si="40"/>
        <v>93.02</v>
      </c>
      <c r="T304" t="str">
        <f t="shared" si="41"/>
        <v>05-May-1936</v>
      </c>
      <c r="U304">
        <f t="shared" si="42"/>
        <v>1936</v>
      </c>
      <c r="V304">
        <f t="shared" si="43"/>
        <v>5</v>
      </c>
      <c r="W304" t="str">
        <f t="shared" si="44"/>
        <v>film &amp; video</v>
      </c>
    </row>
    <row r="305" spans="1:23" ht="45.75">
      <c r="A305">
        <v>303</v>
      </c>
      <c r="B305" s="3" t="s">
        <v>658</v>
      </c>
      <c r="C305" s="3" t="s">
        <v>659</v>
      </c>
      <c r="D305" s="6">
        <v>3000</v>
      </c>
      <c r="E305" s="8">
        <v>4124</v>
      </c>
      <c r="F305" t="s">
        <v>25</v>
      </c>
      <c r="G305">
        <f t="shared" si="36"/>
        <v>1</v>
      </c>
      <c r="H305">
        <f t="shared" si="37"/>
        <v>0</v>
      </c>
      <c r="I305" t="b">
        <f t="shared" si="38"/>
        <v>0</v>
      </c>
      <c r="J305" t="s">
        <v>26</v>
      </c>
      <c r="K305" t="s">
        <v>27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534</v>
      </c>
      <c r="R305">
        <f t="shared" si="39"/>
        <v>137</v>
      </c>
      <c r="S305">
        <f t="shared" si="40"/>
        <v>50.29</v>
      </c>
      <c r="T305" t="str">
        <f t="shared" si="41"/>
        <v>29-Jul-1936</v>
      </c>
      <c r="U305">
        <f t="shared" si="42"/>
        <v>1936</v>
      </c>
      <c r="V305">
        <f t="shared" si="43"/>
        <v>7</v>
      </c>
      <c r="W305" t="str">
        <f t="shared" si="44"/>
        <v>film &amp; video</v>
      </c>
    </row>
    <row r="306" spans="1:23" ht="30.75">
      <c r="A306">
        <v>304</v>
      </c>
      <c r="B306" s="3" t="s">
        <v>660</v>
      </c>
      <c r="C306" s="3" t="s">
        <v>661</v>
      </c>
      <c r="D306" s="6">
        <v>3400</v>
      </c>
      <c r="E306" s="8">
        <v>7876</v>
      </c>
      <c r="F306" t="s">
        <v>25</v>
      </c>
      <c r="G306">
        <f t="shared" si="36"/>
        <v>1</v>
      </c>
      <c r="H306">
        <f t="shared" si="37"/>
        <v>0</v>
      </c>
      <c r="I306" t="b">
        <f t="shared" si="38"/>
        <v>0</v>
      </c>
      <c r="J306" t="s">
        <v>26</v>
      </c>
      <c r="K306" t="s">
        <v>27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534</v>
      </c>
      <c r="R306">
        <f t="shared" si="39"/>
        <v>232</v>
      </c>
      <c r="S306">
        <f t="shared" si="40"/>
        <v>106.43</v>
      </c>
      <c r="T306" t="str">
        <f t="shared" si="41"/>
        <v>07-Oct-1936</v>
      </c>
      <c r="U306">
        <f t="shared" si="42"/>
        <v>1936</v>
      </c>
      <c r="V306">
        <f t="shared" si="43"/>
        <v>10</v>
      </c>
      <c r="W306" t="str">
        <f t="shared" si="44"/>
        <v>film &amp; video</v>
      </c>
    </row>
    <row r="307" spans="1:23" ht="45.75">
      <c r="A307">
        <v>305</v>
      </c>
      <c r="B307" s="3" t="s">
        <v>662</v>
      </c>
      <c r="C307" s="3" t="s">
        <v>663</v>
      </c>
      <c r="D307" s="6">
        <v>7500</v>
      </c>
      <c r="E307" s="8">
        <v>9775</v>
      </c>
      <c r="F307" t="s">
        <v>25</v>
      </c>
      <c r="G307">
        <f t="shared" si="36"/>
        <v>1</v>
      </c>
      <c r="H307">
        <f t="shared" si="37"/>
        <v>0</v>
      </c>
      <c r="I307" t="b">
        <f t="shared" si="38"/>
        <v>0</v>
      </c>
      <c r="J307" t="s">
        <v>26</v>
      </c>
      <c r="K307" t="s">
        <v>27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534</v>
      </c>
      <c r="R307">
        <f t="shared" si="39"/>
        <v>130</v>
      </c>
      <c r="S307">
        <f t="shared" si="40"/>
        <v>51.72</v>
      </c>
      <c r="T307" t="str">
        <f t="shared" si="41"/>
        <v>18-May-1936</v>
      </c>
      <c r="U307">
        <f t="shared" si="42"/>
        <v>1936</v>
      </c>
      <c r="V307">
        <f t="shared" si="43"/>
        <v>5</v>
      </c>
      <c r="W307" t="str">
        <f t="shared" si="44"/>
        <v>film &amp; video</v>
      </c>
    </row>
    <row r="308" spans="1:23" ht="30.75">
      <c r="A308">
        <v>306</v>
      </c>
      <c r="B308" s="3" t="s">
        <v>664</v>
      </c>
      <c r="C308" s="3" t="s">
        <v>665</v>
      </c>
      <c r="D308" s="6">
        <v>1000</v>
      </c>
      <c r="E308" s="8">
        <v>2929</v>
      </c>
      <c r="F308" t="s">
        <v>25</v>
      </c>
      <c r="G308">
        <f t="shared" si="36"/>
        <v>1</v>
      </c>
      <c r="H308">
        <f t="shared" si="37"/>
        <v>0</v>
      </c>
      <c r="I308" t="b">
        <f t="shared" si="38"/>
        <v>0</v>
      </c>
      <c r="J308" t="s">
        <v>26</v>
      </c>
      <c r="K308" t="s">
        <v>27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534</v>
      </c>
      <c r="R308">
        <f t="shared" si="39"/>
        <v>293</v>
      </c>
      <c r="S308">
        <f t="shared" si="40"/>
        <v>36.61</v>
      </c>
      <c r="T308" t="str">
        <f t="shared" si="41"/>
        <v>15-Apr-1937</v>
      </c>
      <c r="U308">
        <f t="shared" si="42"/>
        <v>1937</v>
      </c>
      <c r="V308">
        <f t="shared" si="43"/>
        <v>4</v>
      </c>
      <c r="W308" t="str">
        <f t="shared" si="44"/>
        <v>film &amp; video</v>
      </c>
    </row>
    <row r="309" spans="1:23">
      <c r="A309">
        <v>307</v>
      </c>
      <c r="B309" s="3" t="s">
        <v>666</v>
      </c>
      <c r="C309" s="3" t="s">
        <v>667</v>
      </c>
      <c r="D309" s="6">
        <v>22000</v>
      </c>
      <c r="E309" s="8">
        <v>24490</v>
      </c>
      <c r="F309" t="s">
        <v>25</v>
      </c>
      <c r="G309">
        <f t="shared" si="36"/>
        <v>1</v>
      </c>
      <c r="H309">
        <f t="shared" si="37"/>
        <v>0</v>
      </c>
      <c r="I309" t="b">
        <f t="shared" si="38"/>
        <v>0</v>
      </c>
      <c r="J309" t="s">
        <v>26</v>
      </c>
      <c r="K309" t="s">
        <v>27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534</v>
      </c>
      <c r="R309">
        <f t="shared" si="39"/>
        <v>111</v>
      </c>
      <c r="S309">
        <f t="shared" si="40"/>
        <v>42.52</v>
      </c>
      <c r="T309" t="str">
        <f t="shared" si="41"/>
        <v>02-Mar-1937</v>
      </c>
      <c r="U309">
        <f t="shared" si="42"/>
        <v>1937</v>
      </c>
      <c r="V309">
        <f t="shared" si="43"/>
        <v>3</v>
      </c>
      <c r="W309" t="str">
        <f t="shared" si="44"/>
        <v>film &amp; video</v>
      </c>
    </row>
    <row r="310" spans="1:23" ht="60.75">
      <c r="A310">
        <v>308</v>
      </c>
      <c r="B310" s="3" t="s">
        <v>668</v>
      </c>
      <c r="C310" s="3" t="s">
        <v>669</v>
      </c>
      <c r="D310" s="6">
        <v>12000</v>
      </c>
      <c r="E310" s="8">
        <v>12668</v>
      </c>
      <c r="F310" t="s">
        <v>25</v>
      </c>
      <c r="G310">
        <f t="shared" si="36"/>
        <v>1</v>
      </c>
      <c r="H310">
        <f t="shared" si="37"/>
        <v>0</v>
      </c>
      <c r="I310" t="b">
        <f t="shared" si="38"/>
        <v>0</v>
      </c>
      <c r="J310" t="s">
        <v>26</v>
      </c>
      <c r="K310" t="s">
        <v>27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534</v>
      </c>
      <c r="R310">
        <f t="shared" si="39"/>
        <v>106</v>
      </c>
      <c r="S310">
        <f t="shared" si="40"/>
        <v>62.71</v>
      </c>
      <c r="T310" t="str">
        <f t="shared" si="41"/>
        <v>23-Jun-1935</v>
      </c>
      <c r="U310">
        <f t="shared" si="42"/>
        <v>1935</v>
      </c>
      <c r="V310">
        <f t="shared" si="43"/>
        <v>6</v>
      </c>
      <c r="W310" t="str">
        <f t="shared" si="44"/>
        <v>film &amp; video</v>
      </c>
    </row>
    <row r="311" spans="1:23" ht="45.75">
      <c r="A311">
        <v>309</v>
      </c>
      <c r="B311" s="3" t="s">
        <v>670</v>
      </c>
      <c r="C311" s="3" t="s">
        <v>671</v>
      </c>
      <c r="D311" s="6">
        <v>18000</v>
      </c>
      <c r="E311" s="8">
        <v>21410</v>
      </c>
      <c r="F311" t="s">
        <v>25</v>
      </c>
      <c r="G311">
        <f t="shared" si="36"/>
        <v>1</v>
      </c>
      <c r="H311">
        <f t="shared" si="37"/>
        <v>0</v>
      </c>
      <c r="I311" t="b">
        <f t="shared" si="38"/>
        <v>0</v>
      </c>
      <c r="J311" t="s">
        <v>26</v>
      </c>
      <c r="K311" t="s">
        <v>27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534</v>
      </c>
      <c r="R311">
        <f t="shared" si="39"/>
        <v>119</v>
      </c>
      <c r="S311">
        <f t="shared" si="40"/>
        <v>89.96</v>
      </c>
      <c r="T311" t="str">
        <f t="shared" si="41"/>
        <v>25-Oct-1936</v>
      </c>
      <c r="U311">
        <f t="shared" si="42"/>
        <v>1936</v>
      </c>
      <c r="V311">
        <f t="shared" si="43"/>
        <v>10</v>
      </c>
      <c r="W311" t="str">
        <f t="shared" si="44"/>
        <v>film &amp; video</v>
      </c>
    </row>
    <row r="312" spans="1:23" ht="45.75">
      <c r="A312">
        <v>310</v>
      </c>
      <c r="B312" s="3" t="s">
        <v>672</v>
      </c>
      <c r="C312" s="3" t="s">
        <v>673</v>
      </c>
      <c r="D312" s="6">
        <v>1000</v>
      </c>
      <c r="E312" s="8">
        <v>1041.29</v>
      </c>
      <c r="F312" t="s">
        <v>25</v>
      </c>
      <c r="G312">
        <f t="shared" si="36"/>
        <v>1</v>
      </c>
      <c r="H312">
        <f t="shared" si="37"/>
        <v>0</v>
      </c>
      <c r="I312" t="b">
        <f t="shared" si="38"/>
        <v>0</v>
      </c>
      <c r="J312" t="s">
        <v>26</v>
      </c>
      <c r="K312" t="s">
        <v>27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534</v>
      </c>
      <c r="R312">
        <f t="shared" si="39"/>
        <v>104</v>
      </c>
      <c r="S312">
        <f t="shared" si="40"/>
        <v>28.92</v>
      </c>
      <c r="T312" t="str">
        <f t="shared" si="41"/>
        <v>28-Jan-1936</v>
      </c>
      <c r="U312">
        <f t="shared" si="42"/>
        <v>1936</v>
      </c>
      <c r="V312">
        <f t="shared" si="43"/>
        <v>1</v>
      </c>
      <c r="W312" t="str">
        <f t="shared" si="44"/>
        <v>film &amp; video</v>
      </c>
    </row>
    <row r="313" spans="1:23" ht="45.75">
      <c r="A313">
        <v>311</v>
      </c>
      <c r="B313" s="3" t="s">
        <v>674</v>
      </c>
      <c r="C313" s="3" t="s">
        <v>675</v>
      </c>
      <c r="D313" s="6">
        <v>20000</v>
      </c>
      <c r="E313" s="8">
        <v>20820.330000000002</v>
      </c>
      <c r="F313" t="s">
        <v>25</v>
      </c>
      <c r="G313">
        <f t="shared" si="36"/>
        <v>1</v>
      </c>
      <c r="H313">
        <f t="shared" si="37"/>
        <v>0</v>
      </c>
      <c r="I313" t="b">
        <f t="shared" si="38"/>
        <v>0</v>
      </c>
      <c r="J313" t="s">
        <v>26</v>
      </c>
      <c r="K313" t="s">
        <v>27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534</v>
      </c>
      <c r="R313">
        <f t="shared" si="39"/>
        <v>104</v>
      </c>
      <c r="S313">
        <f t="shared" si="40"/>
        <v>138.80000000000001</v>
      </c>
      <c r="T313" t="str">
        <f t="shared" si="41"/>
        <v>09-Mar-1936</v>
      </c>
      <c r="U313">
        <f t="shared" si="42"/>
        <v>1936</v>
      </c>
      <c r="V313">
        <f t="shared" si="43"/>
        <v>3</v>
      </c>
      <c r="W313" t="str">
        <f t="shared" si="44"/>
        <v>film &amp; video</v>
      </c>
    </row>
    <row r="314" spans="1:23" ht="60.75">
      <c r="A314">
        <v>312</v>
      </c>
      <c r="B314" s="3" t="s">
        <v>676</v>
      </c>
      <c r="C314" s="3" t="s">
        <v>677</v>
      </c>
      <c r="D314" s="6">
        <v>8000</v>
      </c>
      <c r="E314" s="8">
        <v>8950</v>
      </c>
      <c r="F314" t="s">
        <v>25</v>
      </c>
      <c r="G314">
        <f t="shared" si="36"/>
        <v>1</v>
      </c>
      <c r="H314">
        <f t="shared" si="37"/>
        <v>0</v>
      </c>
      <c r="I314" t="b">
        <f t="shared" si="38"/>
        <v>0</v>
      </c>
      <c r="J314" t="s">
        <v>26</v>
      </c>
      <c r="K314" t="s">
        <v>27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534</v>
      </c>
      <c r="R314">
        <f t="shared" si="39"/>
        <v>112</v>
      </c>
      <c r="S314">
        <f t="shared" si="40"/>
        <v>61.3</v>
      </c>
      <c r="T314" t="str">
        <f t="shared" si="41"/>
        <v>28-Apr-1937</v>
      </c>
      <c r="U314">
        <f t="shared" si="42"/>
        <v>1937</v>
      </c>
      <c r="V314">
        <f t="shared" si="43"/>
        <v>4</v>
      </c>
      <c r="W314" t="str">
        <f t="shared" si="44"/>
        <v>film &amp; video</v>
      </c>
    </row>
    <row r="315" spans="1:23" ht="60.75">
      <c r="A315">
        <v>313</v>
      </c>
      <c r="B315" s="3" t="s">
        <v>678</v>
      </c>
      <c r="C315" s="3" t="s">
        <v>679</v>
      </c>
      <c r="D315" s="6">
        <v>17000</v>
      </c>
      <c r="E315" s="8">
        <v>17805</v>
      </c>
      <c r="F315" t="s">
        <v>25</v>
      </c>
      <c r="G315">
        <f t="shared" si="36"/>
        <v>1</v>
      </c>
      <c r="H315">
        <f t="shared" si="37"/>
        <v>0</v>
      </c>
      <c r="I315" t="b">
        <f t="shared" si="38"/>
        <v>0</v>
      </c>
      <c r="J315" t="s">
        <v>26</v>
      </c>
      <c r="K315" t="s">
        <v>27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534</v>
      </c>
      <c r="R315">
        <f t="shared" si="39"/>
        <v>105</v>
      </c>
      <c r="S315">
        <f t="shared" si="40"/>
        <v>80.2</v>
      </c>
      <c r="T315" t="str">
        <f t="shared" si="41"/>
        <v>24-Dec-1934</v>
      </c>
      <c r="U315">
        <f t="shared" si="42"/>
        <v>1934</v>
      </c>
      <c r="V315">
        <f t="shared" si="43"/>
        <v>12</v>
      </c>
      <c r="W315" t="str">
        <f t="shared" si="44"/>
        <v>film &amp; video</v>
      </c>
    </row>
    <row r="316" spans="1:23" ht="60.75">
      <c r="A316">
        <v>314</v>
      </c>
      <c r="B316" s="3" t="s">
        <v>680</v>
      </c>
      <c r="C316" s="3" t="s">
        <v>681</v>
      </c>
      <c r="D316" s="6">
        <v>1000</v>
      </c>
      <c r="E316" s="8">
        <v>3851.5</v>
      </c>
      <c r="F316" t="s">
        <v>25</v>
      </c>
      <c r="G316">
        <f t="shared" si="36"/>
        <v>1</v>
      </c>
      <c r="H316">
        <f t="shared" si="37"/>
        <v>0</v>
      </c>
      <c r="I316" t="b">
        <f t="shared" si="38"/>
        <v>0</v>
      </c>
      <c r="J316" t="s">
        <v>26</v>
      </c>
      <c r="K316" t="s">
        <v>27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534</v>
      </c>
      <c r="R316">
        <f t="shared" si="39"/>
        <v>385</v>
      </c>
      <c r="S316">
        <f t="shared" si="40"/>
        <v>32.1</v>
      </c>
      <c r="T316" t="str">
        <f t="shared" si="41"/>
        <v>21-Mar-1937</v>
      </c>
      <c r="U316">
        <f t="shared" si="42"/>
        <v>1937</v>
      </c>
      <c r="V316">
        <f t="shared" si="43"/>
        <v>3</v>
      </c>
      <c r="W316" t="str">
        <f t="shared" si="44"/>
        <v>film &amp; video</v>
      </c>
    </row>
    <row r="317" spans="1:23" ht="45.75">
      <c r="A317">
        <v>315</v>
      </c>
      <c r="B317" s="3" t="s">
        <v>682</v>
      </c>
      <c r="C317" s="3" t="s">
        <v>683</v>
      </c>
      <c r="D317" s="6">
        <v>25000</v>
      </c>
      <c r="E317" s="8">
        <v>25312</v>
      </c>
      <c r="F317" t="s">
        <v>25</v>
      </c>
      <c r="G317">
        <f t="shared" si="36"/>
        <v>1</v>
      </c>
      <c r="H317">
        <f t="shared" si="37"/>
        <v>0</v>
      </c>
      <c r="I317" t="b">
        <f t="shared" si="38"/>
        <v>0</v>
      </c>
      <c r="J317" t="s">
        <v>26</v>
      </c>
      <c r="K317" t="s">
        <v>27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534</v>
      </c>
      <c r="R317">
        <f t="shared" si="39"/>
        <v>101</v>
      </c>
      <c r="S317">
        <f t="shared" si="40"/>
        <v>200.89</v>
      </c>
      <c r="T317" t="str">
        <f t="shared" si="41"/>
        <v>07-Oct-1936</v>
      </c>
      <c r="U317">
        <f t="shared" si="42"/>
        <v>1936</v>
      </c>
      <c r="V317">
        <f t="shared" si="43"/>
        <v>10</v>
      </c>
      <c r="W317" t="str">
        <f t="shared" si="44"/>
        <v>film &amp; video</v>
      </c>
    </row>
    <row r="318" spans="1:23" ht="30.75">
      <c r="A318">
        <v>316</v>
      </c>
      <c r="B318" s="3" t="s">
        <v>684</v>
      </c>
      <c r="C318" s="3" t="s">
        <v>685</v>
      </c>
      <c r="D318" s="6">
        <v>15000</v>
      </c>
      <c r="E318" s="8">
        <v>17066</v>
      </c>
      <c r="F318" t="s">
        <v>25</v>
      </c>
      <c r="G318">
        <f t="shared" si="36"/>
        <v>1</v>
      </c>
      <c r="H318">
        <f t="shared" si="37"/>
        <v>0</v>
      </c>
      <c r="I318" t="b">
        <f t="shared" si="38"/>
        <v>0</v>
      </c>
      <c r="J318" t="s">
        <v>168</v>
      </c>
      <c r="K318" t="s">
        <v>169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534</v>
      </c>
      <c r="R318">
        <f t="shared" si="39"/>
        <v>114</v>
      </c>
      <c r="S318">
        <f t="shared" si="40"/>
        <v>108.01</v>
      </c>
      <c r="T318" t="str">
        <f t="shared" si="41"/>
        <v>30-Sep-1938</v>
      </c>
      <c r="U318">
        <f t="shared" si="42"/>
        <v>1938</v>
      </c>
      <c r="V318">
        <f t="shared" si="43"/>
        <v>9</v>
      </c>
      <c r="W318" t="str">
        <f t="shared" si="44"/>
        <v>film &amp; video</v>
      </c>
    </row>
    <row r="319" spans="1:23" ht="45.75">
      <c r="A319">
        <v>317</v>
      </c>
      <c r="B319" s="3" t="s">
        <v>686</v>
      </c>
      <c r="C319" s="3" t="s">
        <v>687</v>
      </c>
      <c r="D319" s="6">
        <v>30000</v>
      </c>
      <c r="E319" s="8">
        <v>30241</v>
      </c>
      <c r="F319" t="s">
        <v>25</v>
      </c>
      <c r="G319">
        <f t="shared" si="36"/>
        <v>1</v>
      </c>
      <c r="H319">
        <f t="shared" si="37"/>
        <v>0</v>
      </c>
      <c r="I319" t="b">
        <f t="shared" si="38"/>
        <v>0</v>
      </c>
      <c r="J319" t="s">
        <v>26</v>
      </c>
      <c r="K319" t="s">
        <v>27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534</v>
      </c>
      <c r="R319">
        <f t="shared" si="39"/>
        <v>101</v>
      </c>
      <c r="S319">
        <f t="shared" si="40"/>
        <v>95.7</v>
      </c>
      <c r="T319" t="str">
        <f t="shared" si="41"/>
        <v>22-Nov-1937</v>
      </c>
      <c r="U319">
        <f t="shared" si="42"/>
        <v>1937</v>
      </c>
      <c r="V319">
        <f t="shared" si="43"/>
        <v>11</v>
      </c>
      <c r="W319" t="str">
        <f t="shared" si="44"/>
        <v>film &amp; video</v>
      </c>
    </row>
    <row r="320" spans="1:23" ht="45.75">
      <c r="A320">
        <v>318</v>
      </c>
      <c r="B320" s="3" t="s">
        <v>688</v>
      </c>
      <c r="C320" s="3" t="s">
        <v>689</v>
      </c>
      <c r="D320" s="6">
        <v>5000</v>
      </c>
      <c r="E320" s="8">
        <v>14166</v>
      </c>
      <c r="F320" t="s">
        <v>25</v>
      </c>
      <c r="G320">
        <f t="shared" si="36"/>
        <v>1</v>
      </c>
      <c r="H320">
        <f t="shared" si="37"/>
        <v>0</v>
      </c>
      <c r="I320" t="b">
        <f t="shared" si="38"/>
        <v>0</v>
      </c>
      <c r="J320" t="s">
        <v>26</v>
      </c>
      <c r="K320" t="s">
        <v>27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534</v>
      </c>
      <c r="R320">
        <f t="shared" si="39"/>
        <v>283</v>
      </c>
      <c r="S320">
        <f t="shared" si="40"/>
        <v>49.88</v>
      </c>
      <c r="T320" t="str">
        <f t="shared" si="41"/>
        <v>12-Apr-1937</v>
      </c>
      <c r="U320">
        <f t="shared" si="42"/>
        <v>1937</v>
      </c>
      <c r="V320">
        <f t="shared" si="43"/>
        <v>4</v>
      </c>
      <c r="W320" t="str">
        <f t="shared" si="44"/>
        <v>film &amp; video</v>
      </c>
    </row>
    <row r="321" spans="1:23" ht="60.75">
      <c r="A321">
        <v>319</v>
      </c>
      <c r="B321" s="3" t="s">
        <v>690</v>
      </c>
      <c r="C321" s="3" t="s">
        <v>691</v>
      </c>
      <c r="D321" s="6">
        <v>5000</v>
      </c>
      <c r="E321" s="8">
        <v>5634</v>
      </c>
      <c r="F321" t="s">
        <v>25</v>
      </c>
      <c r="G321">
        <f t="shared" si="36"/>
        <v>1</v>
      </c>
      <c r="H321">
        <f t="shared" si="37"/>
        <v>0</v>
      </c>
      <c r="I321" t="b">
        <f t="shared" si="38"/>
        <v>0</v>
      </c>
      <c r="J321" t="s">
        <v>26</v>
      </c>
      <c r="K321" t="s">
        <v>27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534</v>
      </c>
      <c r="R321">
        <f t="shared" si="39"/>
        <v>113</v>
      </c>
      <c r="S321">
        <f t="shared" si="40"/>
        <v>110.47</v>
      </c>
      <c r="T321" t="str">
        <f t="shared" si="41"/>
        <v>05-Jun-1934</v>
      </c>
      <c r="U321">
        <f t="shared" si="42"/>
        <v>1934</v>
      </c>
      <c r="V321">
        <f t="shared" si="43"/>
        <v>6</v>
      </c>
      <c r="W321" t="str">
        <f t="shared" si="44"/>
        <v>film &amp; video</v>
      </c>
    </row>
    <row r="322" spans="1:23" ht="45.75">
      <c r="A322">
        <v>320</v>
      </c>
      <c r="B322" s="3" t="s">
        <v>692</v>
      </c>
      <c r="C322" s="3" t="s">
        <v>693</v>
      </c>
      <c r="D322" s="6">
        <v>20000</v>
      </c>
      <c r="E322" s="8">
        <v>21316</v>
      </c>
      <c r="F322" t="s">
        <v>25</v>
      </c>
      <c r="G322">
        <f t="shared" si="36"/>
        <v>1</v>
      </c>
      <c r="H322">
        <f t="shared" si="37"/>
        <v>0</v>
      </c>
      <c r="I322" t="b">
        <f t="shared" si="38"/>
        <v>0</v>
      </c>
      <c r="J322" t="s">
        <v>33</v>
      </c>
      <c r="K322" t="s">
        <v>34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534</v>
      </c>
      <c r="R322">
        <f t="shared" si="39"/>
        <v>107</v>
      </c>
      <c r="S322">
        <f t="shared" si="40"/>
        <v>134.91</v>
      </c>
      <c r="T322" t="str">
        <f t="shared" si="41"/>
        <v>25-Aug-1939</v>
      </c>
      <c r="U322">
        <f t="shared" si="42"/>
        <v>1939</v>
      </c>
      <c r="V322">
        <f t="shared" si="43"/>
        <v>8</v>
      </c>
      <c r="W322" t="str">
        <f t="shared" si="44"/>
        <v>film &amp; video</v>
      </c>
    </row>
    <row r="323" spans="1:23" ht="45.75">
      <c r="A323">
        <v>321</v>
      </c>
      <c r="B323" s="3" t="s">
        <v>694</v>
      </c>
      <c r="C323" s="3" t="s">
        <v>695</v>
      </c>
      <c r="D323" s="6">
        <v>35000</v>
      </c>
      <c r="E323" s="8">
        <v>35932</v>
      </c>
      <c r="F323" t="s">
        <v>25</v>
      </c>
      <c r="G323">
        <f t="shared" ref="G323:G386" si="45">IF(F323="successful",1,0)</f>
        <v>1</v>
      </c>
      <c r="H323">
        <f t="shared" ref="H323:H386" si="46">IF(F323="failed",1,0)</f>
        <v>0</v>
      </c>
      <c r="I323" t="b">
        <f t="shared" ref="I323:I386" si="47">IF(F323="canceled",1)</f>
        <v>0</v>
      </c>
      <c r="J323" t="s">
        <v>511</v>
      </c>
      <c r="K323" t="s">
        <v>64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534</v>
      </c>
      <c r="R323">
        <f t="shared" ref="R323:R386" si="48">ROUND(E323/D323*100,0)</f>
        <v>103</v>
      </c>
      <c r="S323">
        <f t="shared" ref="S323:S386" si="49">ROUND(E323/O323,2)</f>
        <v>106.62</v>
      </c>
      <c r="T323" t="str">
        <f t="shared" ref="T323:T386" si="50">TEXT(LEFT(M323,5),"dd-mmm-yyyy")</f>
        <v>24-May-1940</v>
      </c>
      <c r="U323">
        <f t="shared" ref="U323:U386" si="51">YEAR(T323)</f>
        <v>1940</v>
      </c>
      <c r="V323">
        <f t="shared" ref="V323:V386" si="52">MONTH(T323)</f>
        <v>5</v>
      </c>
      <c r="W323" t="str">
        <f t="shared" ref="W323:W386" si="53">LEFT(Q323,FIND("/",Q323,1)-1)</f>
        <v>film &amp; video</v>
      </c>
    </row>
    <row r="324" spans="1:23" ht="45.75">
      <c r="A324">
        <v>322</v>
      </c>
      <c r="B324" s="3" t="s">
        <v>696</v>
      </c>
      <c r="C324" s="3" t="s">
        <v>697</v>
      </c>
      <c r="D324" s="6">
        <v>25000</v>
      </c>
      <c r="E324" s="8">
        <v>26978</v>
      </c>
      <c r="F324" t="s">
        <v>25</v>
      </c>
      <c r="G324">
        <f t="shared" si="45"/>
        <v>1</v>
      </c>
      <c r="H324">
        <f t="shared" si="46"/>
        <v>0</v>
      </c>
      <c r="I324" t="b">
        <f t="shared" si="47"/>
        <v>0</v>
      </c>
      <c r="J324" t="s">
        <v>26</v>
      </c>
      <c r="K324" t="s">
        <v>27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534</v>
      </c>
      <c r="R324">
        <f t="shared" si="48"/>
        <v>108</v>
      </c>
      <c r="S324">
        <f t="shared" si="49"/>
        <v>145.04</v>
      </c>
      <c r="T324" t="str">
        <f t="shared" si="50"/>
        <v>26-Dec-1939</v>
      </c>
      <c r="U324">
        <f t="shared" si="51"/>
        <v>1939</v>
      </c>
      <c r="V324">
        <f t="shared" si="52"/>
        <v>12</v>
      </c>
      <c r="W324" t="str">
        <f t="shared" si="53"/>
        <v>film &amp; video</v>
      </c>
    </row>
    <row r="325" spans="1:23" ht="60.75">
      <c r="A325">
        <v>323</v>
      </c>
      <c r="B325" s="3" t="s">
        <v>698</v>
      </c>
      <c r="C325" s="3" t="s">
        <v>699</v>
      </c>
      <c r="D325" s="6">
        <v>5400</v>
      </c>
      <c r="E325" s="8">
        <v>6646</v>
      </c>
      <c r="F325" t="s">
        <v>25</v>
      </c>
      <c r="G325">
        <f t="shared" si="45"/>
        <v>1</v>
      </c>
      <c r="H325">
        <f t="shared" si="46"/>
        <v>0</v>
      </c>
      <c r="I325" t="b">
        <f t="shared" si="47"/>
        <v>0</v>
      </c>
      <c r="J325" t="s">
        <v>26</v>
      </c>
      <c r="K325" t="s">
        <v>27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534</v>
      </c>
      <c r="R325">
        <f t="shared" si="48"/>
        <v>123</v>
      </c>
      <c r="S325">
        <f t="shared" si="49"/>
        <v>114.59</v>
      </c>
      <c r="T325" t="str">
        <f t="shared" si="50"/>
        <v>06-Jul-1940</v>
      </c>
      <c r="U325">
        <f t="shared" si="51"/>
        <v>1940</v>
      </c>
      <c r="V325">
        <f t="shared" si="52"/>
        <v>7</v>
      </c>
      <c r="W325" t="str">
        <f t="shared" si="53"/>
        <v>film &amp; video</v>
      </c>
    </row>
    <row r="326" spans="1:23" ht="45.75">
      <c r="A326">
        <v>324</v>
      </c>
      <c r="B326" s="3" t="s">
        <v>700</v>
      </c>
      <c r="C326" s="3" t="s">
        <v>701</v>
      </c>
      <c r="D326" s="6">
        <v>8500</v>
      </c>
      <c r="E326" s="8">
        <v>8636</v>
      </c>
      <c r="F326" t="s">
        <v>25</v>
      </c>
      <c r="G326">
        <f t="shared" si="45"/>
        <v>1</v>
      </c>
      <c r="H326">
        <f t="shared" si="46"/>
        <v>0</v>
      </c>
      <c r="I326" t="b">
        <f t="shared" si="47"/>
        <v>0</v>
      </c>
      <c r="J326" t="s">
        <v>26</v>
      </c>
      <c r="K326" t="s">
        <v>27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534</v>
      </c>
      <c r="R326">
        <f t="shared" si="48"/>
        <v>102</v>
      </c>
      <c r="S326">
        <f t="shared" si="49"/>
        <v>105.32</v>
      </c>
      <c r="T326" t="str">
        <f t="shared" si="50"/>
        <v>20-Apr-1939</v>
      </c>
      <c r="U326">
        <f t="shared" si="51"/>
        <v>1939</v>
      </c>
      <c r="V326">
        <f t="shared" si="52"/>
        <v>4</v>
      </c>
      <c r="W326" t="str">
        <f t="shared" si="53"/>
        <v>film &amp; video</v>
      </c>
    </row>
    <row r="327" spans="1:23" ht="45.75">
      <c r="A327">
        <v>325</v>
      </c>
      <c r="B327" s="3" t="s">
        <v>702</v>
      </c>
      <c r="C327" s="3" t="s">
        <v>703</v>
      </c>
      <c r="D327" s="6">
        <v>50000</v>
      </c>
      <c r="E327" s="8">
        <v>52198</v>
      </c>
      <c r="F327" t="s">
        <v>25</v>
      </c>
      <c r="G327">
        <f t="shared" si="45"/>
        <v>1</v>
      </c>
      <c r="H327">
        <f t="shared" si="46"/>
        <v>0</v>
      </c>
      <c r="I327" t="b">
        <f t="shared" si="47"/>
        <v>0</v>
      </c>
      <c r="J327" t="s">
        <v>26</v>
      </c>
      <c r="K327" t="s">
        <v>27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534</v>
      </c>
      <c r="R327">
        <f t="shared" si="48"/>
        <v>104</v>
      </c>
      <c r="S327">
        <f t="shared" si="49"/>
        <v>70.92</v>
      </c>
      <c r="T327" t="str">
        <f t="shared" si="50"/>
        <v>29-Jun-1940</v>
      </c>
      <c r="U327">
        <f t="shared" si="51"/>
        <v>1940</v>
      </c>
      <c r="V327">
        <f t="shared" si="52"/>
        <v>6</v>
      </c>
      <c r="W327" t="str">
        <f t="shared" si="53"/>
        <v>film &amp; video</v>
      </c>
    </row>
    <row r="328" spans="1:23" ht="45.75">
      <c r="A328">
        <v>326</v>
      </c>
      <c r="B328" s="3" t="s">
        <v>704</v>
      </c>
      <c r="C328" s="3" t="s">
        <v>705</v>
      </c>
      <c r="D328" s="6">
        <v>150000</v>
      </c>
      <c r="E328" s="8">
        <v>169394.6</v>
      </c>
      <c r="F328" t="s">
        <v>25</v>
      </c>
      <c r="G328">
        <f t="shared" si="45"/>
        <v>1</v>
      </c>
      <c r="H328">
        <f t="shared" si="46"/>
        <v>0</v>
      </c>
      <c r="I328" t="b">
        <f t="shared" si="47"/>
        <v>0</v>
      </c>
      <c r="J328" t="s">
        <v>26</v>
      </c>
      <c r="K328" t="s">
        <v>27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534</v>
      </c>
      <c r="R328">
        <f t="shared" si="48"/>
        <v>113</v>
      </c>
      <c r="S328">
        <f t="shared" si="49"/>
        <v>147.16999999999999</v>
      </c>
      <c r="T328" t="str">
        <f t="shared" si="50"/>
        <v>12-Sep-1940</v>
      </c>
      <c r="U328">
        <f t="shared" si="51"/>
        <v>1940</v>
      </c>
      <c r="V328">
        <f t="shared" si="52"/>
        <v>9</v>
      </c>
      <c r="W328" t="str">
        <f t="shared" si="53"/>
        <v>film &amp; video</v>
      </c>
    </row>
    <row r="329" spans="1:23" ht="60.75">
      <c r="A329">
        <v>327</v>
      </c>
      <c r="B329" s="3" t="s">
        <v>706</v>
      </c>
      <c r="C329" s="3" t="s">
        <v>707</v>
      </c>
      <c r="D329" s="6">
        <v>4000</v>
      </c>
      <c r="E329" s="8">
        <v>5456</v>
      </c>
      <c r="F329" t="s">
        <v>25</v>
      </c>
      <c r="G329">
        <f t="shared" si="45"/>
        <v>1</v>
      </c>
      <c r="H329">
        <f t="shared" si="46"/>
        <v>0</v>
      </c>
      <c r="I329" t="b">
        <f t="shared" si="47"/>
        <v>0</v>
      </c>
      <c r="J329" t="s">
        <v>26</v>
      </c>
      <c r="K329" t="s">
        <v>27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534</v>
      </c>
      <c r="R329">
        <f t="shared" si="48"/>
        <v>136</v>
      </c>
      <c r="S329">
        <f t="shared" si="49"/>
        <v>160.47</v>
      </c>
      <c r="T329" t="str">
        <f t="shared" si="50"/>
        <v>01-Jan-1939</v>
      </c>
      <c r="U329">
        <f t="shared" si="51"/>
        <v>1939</v>
      </c>
      <c r="V329">
        <f t="shared" si="52"/>
        <v>1</v>
      </c>
      <c r="W329" t="str">
        <f t="shared" si="53"/>
        <v>film &amp; video</v>
      </c>
    </row>
    <row r="330" spans="1:23" ht="45.75">
      <c r="A330">
        <v>328</v>
      </c>
      <c r="B330" s="3" t="s">
        <v>708</v>
      </c>
      <c r="C330" s="3" t="s">
        <v>709</v>
      </c>
      <c r="D330" s="6">
        <v>75000</v>
      </c>
      <c r="E330" s="8">
        <v>77710.8</v>
      </c>
      <c r="F330" t="s">
        <v>25</v>
      </c>
      <c r="G330">
        <f t="shared" si="45"/>
        <v>1</v>
      </c>
      <c r="H330">
        <f t="shared" si="46"/>
        <v>0</v>
      </c>
      <c r="I330" t="b">
        <f t="shared" si="47"/>
        <v>0</v>
      </c>
      <c r="J330" t="s">
        <v>26</v>
      </c>
      <c r="K330" t="s">
        <v>27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534</v>
      </c>
      <c r="R330">
        <f t="shared" si="48"/>
        <v>104</v>
      </c>
      <c r="S330">
        <f t="shared" si="49"/>
        <v>156.05000000000001</v>
      </c>
      <c r="T330" t="str">
        <f t="shared" si="50"/>
        <v>11-Jul-1939</v>
      </c>
      <c r="U330">
        <f t="shared" si="51"/>
        <v>1939</v>
      </c>
      <c r="V330">
        <f t="shared" si="52"/>
        <v>7</v>
      </c>
      <c r="W330" t="str">
        <f t="shared" si="53"/>
        <v>film &amp; video</v>
      </c>
    </row>
    <row r="331" spans="1:23" ht="45.75">
      <c r="A331">
        <v>329</v>
      </c>
      <c r="B331" s="3" t="s">
        <v>710</v>
      </c>
      <c r="C331" s="3" t="s">
        <v>711</v>
      </c>
      <c r="D331" s="6">
        <v>10000</v>
      </c>
      <c r="E331" s="8">
        <v>10550</v>
      </c>
      <c r="F331" t="s">
        <v>25</v>
      </c>
      <c r="G331">
        <f t="shared" si="45"/>
        <v>1</v>
      </c>
      <c r="H331">
        <f t="shared" si="46"/>
        <v>0</v>
      </c>
      <c r="I331" t="b">
        <f t="shared" si="47"/>
        <v>0</v>
      </c>
      <c r="J331" t="s">
        <v>26</v>
      </c>
      <c r="K331" t="s">
        <v>27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534</v>
      </c>
      <c r="R331">
        <f t="shared" si="48"/>
        <v>106</v>
      </c>
      <c r="S331">
        <f t="shared" si="49"/>
        <v>63.17</v>
      </c>
      <c r="T331" t="str">
        <f t="shared" si="50"/>
        <v>22-Jul-1939</v>
      </c>
      <c r="U331">
        <f t="shared" si="51"/>
        <v>1939</v>
      </c>
      <c r="V331">
        <f t="shared" si="52"/>
        <v>7</v>
      </c>
      <c r="W331" t="str">
        <f t="shared" si="53"/>
        <v>film &amp; video</v>
      </c>
    </row>
    <row r="332" spans="1:23" ht="60.75">
      <c r="A332">
        <v>330</v>
      </c>
      <c r="B332" s="3" t="s">
        <v>712</v>
      </c>
      <c r="C332" s="3" t="s">
        <v>713</v>
      </c>
      <c r="D332" s="6">
        <v>35000</v>
      </c>
      <c r="E332" s="8">
        <v>35640</v>
      </c>
      <c r="F332" t="s">
        <v>25</v>
      </c>
      <c r="G332">
        <f t="shared" si="45"/>
        <v>1</v>
      </c>
      <c r="H332">
        <f t="shared" si="46"/>
        <v>0</v>
      </c>
      <c r="I332" t="b">
        <f t="shared" si="47"/>
        <v>0</v>
      </c>
      <c r="J332" t="s">
        <v>26</v>
      </c>
      <c r="K332" t="s">
        <v>27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534</v>
      </c>
      <c r="R332">
        <f t="shared" si="48"/>
        <v>102</v>
      </c>
      <c r="S332">
        <f t="shared" si="49"/>
        <v>104.82</v>
      </c>
      <c r="T332" t="str">
        <f t="shared" si="50"/>
        <v>25-May-1937</v>
      </c>
      <c r="U332">
        <f t="shared" si="51"/>
        <v>1937</v>
      </c>
      <c r="V332">
        <f t="shared" si="52"/>
        <v>5</v>
      </c>
      <c r="W332" t="str">
        <f t="shared" si="53"/>
        <v>film &amp; video</v>
      </c>
    </row>
    <row r="333" spans="1:23" ht="45.75">
      <c r="A333">
        <v>331</v>
      </c>
      <c r="B333" s="3" t="s">
        <v>714</v>
      </c>
      <c r="C333" s="3" t="s">
        <v>715</v>
      </c>
      <c r="D333" s="6">
        <v>40000</v>
      </c>
      <c r="E333" s="8">
        <v>42642</v>
      </c>
      <c r="F333" t="s">
        <v>25</v>
      </c>
      <c r="G333">
        <f t="shared" si="45"/>
        <v>1</v>
      </c>
      <c r="H333">
        <f t="shared" si="46"/>
        <v>0</v>
      </c>
      <c r="I333" t="b">
        <f t="shared" si="47"/>
        <v>0</v>
      </c>
      <c r="J333" t="s">
        <v>26</v>
      </c>
      <c r="K333" t="s">
        <v>27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534</v>
      </c>
      <c r="R333">
        <f t="shared" si="48"/>
        <v>107</v>
      </c>
      <c r="S333">
        <f t="shared" si="49"/>
        <v>97.36</v>
      </c>
      <c r="T333" t="str">
        <f t="shared" si="50"/>
        <v>24-Jan-1940</v>
      </c>
      <c r="U333">
        <f t="shared" si="51"/>
        <v>1940</v>
      </c>
      <c r="V333">
        <f t="shared" si="52"/>
        <v>1</v>
      </c>
      <c r="W333" t="str">
        <f t="shared" si="53"/>
        <v>film &amp; video</v>
      </c>
    </row>
    <row r="334" spans="1:23" ht="45.75">
      <c r="A334">
        <v>332</v>
      </c>
      <c r="B334" s="3" t="s">
        <v>716</v>
      </c>
      <c r="C334" s="3" t="s">
        <v>717</v>
      </c>
      <c r="D334" s="6">
        <v>100000</v>
      </c>
      <c r="E334" s="8">
        <v>113015</v>
      </c>
      <c r="F334" t="s">
        <v>25</v>
      </c>
      <c r="G334">
        <f t="shared" si="45"/>
        <v>1</v>
      </c>
      <c r="H334">
        <f t="shared" si="46"/>
        <v>0</v>
      </c>
      <c r="I334" t="b">
        <f t="shared" si="47"/>
        <v>0</v>
      </c>
      <c r="J334" t="s">
        <v>26</v>
      </c>
      <c r="K334" t="s">
        <v>27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534</v>
      </c>
      <c r="R334">
        <f t="shared" si="48"/>
        <v>113</v>
      </c>
      <c r="S334">
        <f t="shared" si="49"/>
        <v>203.63</v>
      </c>
      <c r="T334" t="str">
        <f t="shared" si="50"/>
        <v>28-Jun-1939</v>
      </c>
      <c r="U334">
        <f t="shared" si="51"/>
        <v>1939</v>
      </c>
      <c r="V334">
        <f t="shared" si="52"/>
        <v>6</v>
      </c>
      <c r="W334" t="str">
        <f t="shared" si="53"/>
        <v>film &amp; video</v>
      </c>
    </row>
    <row r="335" spans="1:23" ht="45.75">
      <c r="A335">
        <v>333</v>
      </c>
      <c r="B335" s="3" t="s">
        <v>718</v>
      </c>
      <c r="C335" s="3" t="s">
        <v>719</v>
      </c>
      <c r="D335" s="6">
        <v>40000</v>
      </c>
      <c r="E335" s="8">
        <v>50091</v>
      </c>
      <c r="F335" t="s">
        <v>25</v>
      </c>
      <c r="G335">
        <f t="shared" si="45"/>
        <v>1</v>
      </c>
      <c r="H335">
        <f t="shared" si="46"/>
        <v>0</v>
      </c>
      <c r="I335" t="b">
        <f t="shared" si="47"/>
        <v>0</v>
      </c>
      <c r="J335" t="s">
        <v>26</v>
      </c>
      <c r="K335" t="s">
        <v>27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534</v>
      </c>
      <c r="R335">
        <f t="shared" si="48"/>
        <v>125</v>
      </c>
      <c r="S335">
        <f t="shared" si="49"/>
        <v>188.31</v>
      </c>
      <c r="T335" t="str">
        <f t="shared" si="50"/>
        <v>25-Nov-1939</v>
      </c>
      <c r="U335">
        <f t="shared" si="51"/>
        <v>1939</v>
      </c>
      <c r="V335">
        <f t="shared" si="52"/>
        <v>11</v>
      </c>
      <c r="W335" t="str">
        <f t="shared" si="53"/>
        <v>film &amp; video</v>
      </c>
    </row>
    <row r="336" spans="1:23" ht="60.75">
      <c r="A336">
        <v>334</v>
      </c>
      <c r="B336" s="3" t="s">
        <v>720</v>
      </c>
      <c r="C336" s="3" t="s">
        <v>721</v>
      </c>
      <c r="D336" s="6">
        <v>10000</v>
      </c>
      <c r="E336" s="8">
        <v>10119</v>
      </c>
      <c r="F336" t="s">
        <v>25</v>
      </c>
      <c r="G336">
        <f t="shared" si="45"/>
        <v>1</v>
      </c>
      <c r="H336">
        <f t="shared" si="46"/>
        <v>0</v>
      </c>
      <c r="I336" t="b">
        <f t="shared" si="47"/>
        <v>0</v>
      </c>
      <c r="J336" t="s">
        <v>26</v>
      </c>
      <c r="K336" t="s">
        <v>27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534</v>
      </c>
      <c r="R336">
        <f t="shared" si="48"/>
        <v>101</v>
      </c>
      <c r="S336">
        <f t="shared" si="49"/>
        <v>146.65</v>
      </c>
      <c r="T336" t="str">
        <f t="shared" si="50"/>
        <v>08-Feb-1939</v>
      </c>
      <c r="U336">
        <f t="shared" si="51"/>
        <v>1939</v>
      </c>
      <c r="V336">
        <f t="shared" si="52"/>
        <v>2</v>
      </c>
      <c r="W336" t="str">
        <f t="shared" si="53"/>
        <v>film &amp; video</v>
      </c>
    </row>
    <row r="337" spans="1:23" ht="60.75">
      <c r="A337">
        <v>335</v>
      </c>
      <c r="B337" s="3" t="s">
        <v>722</v>
      </c>
      <c r="C337" s="3" t="s">
        <v>723</v>
      </c>
      <c r="D337" s="6">
        <v>8500</v>
      </c>
      <c r="E337" s="8">
        <v>8735</v>
      </c>
      <c r="F337" t="s">
        <v>25</v>
      </c>
      <c r="G337">
        <f t="shared" si="45"/>
        <v>1</v>
      </c>
      <c r="H337">
        <f t="shared" si="46"/>
        <v>0</v>
      </c>
      <c r="I337" t="b">
        <f t="shared" si="47"/>
        <v>0</v>
      </c>
      <c r="J337" t="s">
        <v>26</v>
      </c>
      <c r="K337" t="s">
        <v>27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534</v>
      </c>
      <c r="R337">
        <f t="shared" si="48"/>
        <v>103</v>
      </c>
      <c r="S337">
        <f t="shared" si="49"/>
        <v>109.19</v>
      </c>
      <c r="T337" t="str">
        <f t="shared" si="50"/>
        <v>08-Feb-1939</v>
      </c>
      <c r="U337">
        <f t="shared" si="51"/>
        <v>1939</v>
      </c>
      <c r="V337">
        <f t="shared" si="52"/>
        <v>2</v>
      </c>
      <c r="W337" t="str">
        <f t="shared" si="53"/>
        <v>film &amp; video</v>
      </c>
    </row>
    <row r="338" spans="1:23" ht="45.75">
      <c r="A338">
        <v>336</v>
      </c>
      <c r="B338" s="3" t="s">
        <v>724</v>
      </c>
      <c r="C338" s="3" t="s">
        <v>725</v>
      </c>
      <c r="D338" s="6">
        <v>25000</v>
      </c>
      <c r="E338" s="8">
        <v>29209.78</v>
      </c>
      <c r="F338" t="s">
        <v>25</v>
      </c>
      <c r="G338">
        <f t="shared" si="45"/>
        <v>1</v>
      </c>
      <c r="H338">
        <f t="shared" si="46"/>
        <v>0</v>
      </c>
      <c r="I338" t="b">
        <f t="shared" si="47"/>
        <v>0</v>
      </c>
      <c r="J338" t="s">
        <v>26</v>
      </c>
      <c r="K338" t="s">
        <v>27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534</v>
      </c>
      <c r="R338">
        <f t="shared" si="48"/>
        <v>117</v>
      </c>
      <c r="S338">
        <f t="shared" si="49"/>
        <v>59.25</v>
      </c>
      <c r="T338" t="str">
        <f t="shared" si="50"/>
        <v>22-Jul-1939</v>
      </c>
      <c r="U338">
        <f t="shared" si="51"/>
        <v>1939</v>
      </c>
      <c r="V338">
        <f t="shared" si="52"/>
        <v>7</v>
      </c>
      <c r="W338" t="str">
        <f t="shared" si="53"/>
        <v>film &amp; video</v>
      </c>
    </row>
    <row r="339" spans="1:23" ht="45.75">
      <c r="A339">
        <v>337</v>
      </c>
      <c r="B339" s="3" t="s">
        <v>726</v>
      </c>
      <c r="C339" s="3" t="s">
        <v>727</v>
      </c>
      <c r="D339" s="6">
        <v>3000</v>
      </c>
      <c r="E339" s="8">
        <v>3035.05</v>
      </c>
      <c r="F339" t="s">
        <v>25</v>
      </c>
      <c r="G339">
        <f t="shared" si="45"/>
        <v>1</v>
      </c>
      <c r="H339">
        <f t="shared" si="46"/>
        <v>0</v>
      </c>
      <c r="I339" t="b">
        <f t="shared" si="47"/>
        <v>0</v>
      </c>
      <c r="J339" t="s">
        <v>26</v>
      </c>
      <c r="K339" t="s">
        <v>27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534</v>
      </c>
      <c r="R339">
        <f t="shared" si="48"/>
        <v>101</v>
      </c>
      <c r="S339">
        <f t="shared" si="49"/>
        <v>97.9</v>
      </c>
      <c r="T339" t="str">
        <f t="shared" si="50"/>
        <v>23-Dec-1938</v>
      </c>
      <c r="U339">
        <f t="shared" si="51"/>
        <v>1938</v>
      </c>
      <c r="V339">
        <f t="shared" si="52"/>
        <v>12</v>
      </c>
      <c r="W339" t="str">
        <f t="shared" si="53"/>
        <v>film &amp; video</v>
      </c>
    </row>
    <row r="340" spans="1:23" ht="60.75">
      <c r="A340">
        <v>338</v>
      </c>
      <c r="B340" s="3" t="s">
        <v>728</v>
      </c>
      <c r="C340" s="3" t="s">
        <v>729</v>
      </c>
      <c r="D340" s="6">
        <v>15000</v>
      </c>
      <c r="E340" s="8">
        <v>16520.04</v>
      </c>
      <c r="F340" t="s">
        <v>25</v>
      </c>
      <c r="G340">
        <f t="shared" si="45"/>
        <v>1</v>
      </c>
      <c r="H340">
        <f t="shared" si="46"/>
        <v>0</v>
      </c>
      <c r="I340" t="b">
        <f t="shared" si="47"/>
        <v>0</v>
      </c>
      <c r="J340" t="s">
        <v>26</v>
      </c>
      <c r="K340" t="s">
        <v>27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534</v>
      </c>
      <c r="R340">
        <f t="shared" si="48"/>
        <v>110</v>
      </c>
      <c r="S340">
        <f t="shared" si="49"/>
        <v>70</v>
      </c>
      <c r="T340" t="str">
        <f t="shared" si="50"/>
        <v>10-Mar-1940</v>
      </c>
      <c r="U340">
        <f t="shared" si="51"/>
        <v>1940</v>
      </c>
      <c r="V340">
        <f t="shared" si="52"/>
        <v>3</v>
      </c>
      <c r="W340" t="str">
        <f t="shared" si="53"/>
        <v>film &amp; video</v>
      </c>
    </row>
    <row r="341" spans="1:23" ht="45.75">
      <c r="A341">
        <v>339</v>
      </c>
      <c r="B341" s="3" t="s">
        <v>730</v>
      </c>
      <c r="C341" s="3" t="s">
        <v>731</v>
      </c>
      <c r="D341" s="6">
        <v>6000</v>
      </c>
      <c r="E341" s="8">
        <v>6485</v>
      </c>
      <c r="F341" t="s">
        <v>25</v>
      </c>
      <c r="G341">
        <f t="shared" si="45"/>
        <v>1</v>
      </c>
      <c r="H341">
        <f t="shared" si="46"/>
        <v>0</v>
      </c>
      <c r="I341" t="b">
        <f t="shared" si="47"/>
        <v>0</v>
      </c>
      <c r="J341" t="s">
        <v>26</v>
      </c>
      <c r="K341" t="s">
        <v>27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534</v>
      </c>
      <c r="R341">
        <f t="shared" si="48"/>
        <v>108</v>
      </c>
      <c r="S341">
        <f t="shared" si="49"/>
        <v>72.87</v>
      </c>
      <c r="T341" t="str">
        <f t="shared" si="50"/>
        <v>01-Feb-1939</v>
      </c>
      <c r="U341">
        <f t="shared" si="51"/>
        <v>1939</v>
      </c>
      <c r="V341">
        <f t="shared" si="52"/>
        <v>2</v>
      </c>
      <c r="W341" t="str">
        <f t="shared" si="53"/>
        <v>film &amp; video</v>
      </c>
    </row>
    <row r="342" spans="1:23" ht="45.75">
      <c r="A342">
        <v>340</v>
      </c>
      <c r="B342" s="3" t="s">
        <v>732</v>
      </c>
      <c r="C342" s="3" t="s">
        <v>733</v>
      </c>
      <c r="D342" s="6">
        <v>35000</v>
      </c>
      <c r="E342" s="8">
        <v>43758</v>
      </c>
      <c r="F342" t="s">
        <v>25</v>
      </c>
      <c r="G342">
        <f t="shared" si="45"/>
        <v>1</v>
      </c>
      <c r="H342">
        <f t="shared" si="46"/>
        <v>0</v>
      </c>
      <c r="I342" t="b">
        <f t="shared" si="47"/>
        <v>0</v>
      </c>
      <c r="J342" t="s">
        <v>26</v>
      </c>
      <c r="K342" t="s">
        <v>27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534</v>
      </c>
      <c r="R342">
        <f t="shared" si="48"/>
        <v>125</v>
      </c>
      <c r="S342">
        <f t="shared" si="49"/>
        <v>146.35</v>
      </c>
      <c r="T342" t="str">
        <f t="shared" si="50"/>
        <v>09-Sep-1940</v>
      </c>
      <c r="U342">
        <f t="shared" si="51"/>
        <v>1940</v>
      </c>
      <c r="V342">
        <f t="shared" si="52"/>
        <v>9</v>
      </c>
      <c r="W342" t="str">
        <f t="shared" si="53"/>
        <v>film &amp; video</v>
      </c>
    </row>
    <row r="343" spans="1:23" ht="60.75">
      <c r="A343">
        <v>341</v>
      </c>
      <c r="B343" s="3" t="s">
        <v>734</v>
      </c>
      <c r="C343" s="3" t="s">
        <v>735</v>
      </c>
      <c r="D343" s="6">
        <v>3500</v>
      </c>
      <c r="E343" s="8">
        <v>3735</v>
      </c>
      <c r="F343" t="s">
        <v>25</v>
      </c>
      <c r="G343">
        <f t="shared" si="45"/>
        <v>1</v>
      </c>
      <c r="H343">
        <f t="shared" si="46"/>
        <v>0</v>
      </c>
      <c r="I343" t="b">
        <f t="shared" si="47"/>
        <v>0</v>
      </c>
      <c r="J343" t="s">
        <v>26</v>
      </c>
      <c r="K343" t="s">
        <v>27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534</v>
      </c>
      <c r="R343">
        <f t="shared" si="48"/>
        <v>107</v>
      </c>
      <c r="S343">
        <f t="shared" si="49"/>
        <v>67.91</v>
      </c>
      <c r="T343" t="str">
        <f t="shared" si="50"/>
        <v>13-Aug-1938</v>
      </c>
      <c r="U343">
        <f t="shared" si="51"/>
        <v>1938</v>
      </c>
      <c r="V343">
        <f t="shared" si="52"/>
        <v>8</v>
      </c>
      <c r="W343" t="str">
        <f t="shared" si="53"/>
        <v>film &amp; video</v>
      </c>
    </row>
    <row r="344" spans="1:23" ht="30.75">
      <c r="A344">
        <v>342</v>
      </c>
      <c r="B344" s="3" t="s">
        <v>736</v>
      </c>
      <c r="C344" s="3" t="s">
        <v>737</v>
      </c>
      <c r="D344" s="6">
        <v>55000</v>
      </c>
      <c r="E344" s="8">
        <v>55201.52</v>
      </c>
      <c r="F344" t="s">
        <v>25</v>
      </c>
      <c r="G344">
        <f t="shared" si="45"/>
        <v>1</v>
      </c>
      <c r="H344">
        <f t="shared" si="46"/>
        <v>0</v>
      </c>
      <c r="I344" t="b">
        <f t="shared" si="47"/>
        <v>0</v>
      </c>
      <c r="J344" t="s">
        <v>26</v>
      </c>
      <c r="K344" t="s">
        <v>27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534</v>
      </c>
      <c r="R344">
        <f t="shared" si="48"/>
        <v>100</v>
      </c>
      <c r="S344">
        <f t="shared" si="49"/>
        <v>169.85</v>
      </c>
      <c r="T344" t="str">
        <f t="shared" si="50"/>
        <v>14-Dec-1939</v>
      </c>
      <c r="U344">
        <f t="shared" si="51"/>
        <v>1939</v>
      </c>
      <c r="V344">
        <f t="shared" si="52"/>
        <v>12</v>
      </c>
      <c r="W344" t="str">
        <f t="shared" si="53"/>
        <v>film &amp; video</v>
      </c>
    </row>
    <row r="345" spans="1:23" ht="60.75">
      <c r="A345">
        <v>343</v>
      </c>
      <c r="B345" s="3" t="s">
        <v>738</v>
      </c>
      <c r="C345" s="3" t="s">
        <v>739</v>
      </c>
      <c r="D345" s="6">
        <v>30000</v>
      </c>
      <c r="E345" s="8">
        <v>30608.59</v>
      </c>
      <c r="F345" t="s">
        <v>25</v>
      </c>
      <c r="G345">
        <f t="shared" si="45"/>
        <v>1</v>
      </c>
      <c r="H345">
        <f t="shared" si="46"/>
        <v>0</v>
      </c>
      <c r="I345" t="b">
        <f t="shared" si="47"/>
        <v>0</v>
      </c>
      <c r="J345" t="s">
        <v>26</v>
      </c>
      <c r="K345" t="s">
        <v>27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534</v>
      </c>
      <c r="R345">
        <f t="shared" si="48"/>
        <v>102</v>
      </c>
      <c r="S345">
        <f t="shared" si="49"/>
        <v>58.41</v>
      </c>
      <c r="T345" t="str">
        <f t="shared" si="50"/>
        <v>10-Sep-1938</v>
      </c>
      <c r="U345">
        <f t="shared" si="51"/>
        <v>1938</v>
      </c>
      <c r="V345">
        <f t="shared" si="52"/>
        <v>9</v>
      </c>
      <c r="W345" t="str">
        <f t="shared" si="53"/>
        <v>film &amp; video</v>
      </c>
    </row>
    <row r="346" spans="1:23" ht="60.75">
      <c r="A346">
        <v>344</v>
      </c>
      <c r="B346" s="3" t="s">
        <v>740</v>
      </c>
      <c r="C346" s="3" t="s">
        <v>741</v>
      </c>
      <c r="D346" s="6">
        <v>33500</v>
      </c>
      <c r="E346" s="8">
        <v>34198</v>
      </c>
      <c r="F346" t="s">
        <v>25</v>
      </c>
      <c r="G346">
        <f t="shared" si="45"/>
        <v>1</v>
      </c>
      <c r="H346">
        <f t="shared" si="46"/>
        <v>0</v>
      </c>
      <c r="I346" t="b">
        <f t="shared" si="47"/>
        <v>0</v>
      </c>
      <c r="J346" t="s">
        <v>26</v>
      </c>
      <c r="K346" t="s">
        <v>27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534</v>
      </c>
      <c r="R346">
        <f t="shared" si="48"/>
        <v>102</v>
      </c>
      <c r="S346">
        <f t="shared" si="49"/>
        <v>119.99</v>
      </c>
      <c r="T346" t="str">
        <f t="shared" si="50"/>
        <v>17-Feb-1939</v>
      </c>
      <c r="U346">
        <f t="shared" si="51"/>
        <v>1939</v>
      </c>
      <c r="V346">
        <f t="shared" si="52"/>
        <v>2</v>
      </c>
      <c r="W346" t="str">
        <f t="shared" si="53"/>
        <v>film &amp; video</v>
      </c>
    </row>
    <row r="347" spans="1:23" ht="45.75">
      <c r="A347">
        <v>345</v>
      </c>
      <c r="B347" s="3" t="s">
        <v>742</v>
      </c>
      <c r="C347" s="3" t="s">
        <v>743</v>
      </c>
      <c r="D347" s="6">
        <v>14500</v>
      </c>
      <c r="E347" s="8">
        <v>17875</v>
      </c>
      <c r="F347" t="s">
        <v>25</v>
      </c>
      <c r="G347">
        <f t="shared" si="45"/>
        <v>1</v>
      </c>
      <c r="H347">
        <f t="shared" si="46"/>
        <v>0</v>
      </c>
      <c r="I347" t="b">
        <f t="shared" si="47"/>
        <v>0</v>
      </c>
      <c r="J347" t="s">
        <v>26</v>
      </c>
      <c r="K347" t="s">
        <v>27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534</v>
      </c>
      <c r="R347">
        <f t="shared" si="48"/>
        <v>123</v>
      </c>
      <c r="S347">
        <f t="shared" si="49"/>
        <v>99.86</v>
      </c>
      <c r="T347" t="str">
        <f t="shared" si="50"/>
        <v>19-Feb-1939</v>
      </c>
      <c r="U347">
        <f t="shared" si="51"/>
        <v>1939</v>
      </c>
      <c r="V347">
        <f t="shared" si="52"/>
        <v>2</v>
      </c>
      <c r="W347" t="str">
        <f t="shared" si="53"/>
        <v>film &amp; video</v>
      </c>
    </row>
    <row r="348" spans="1:23" ht="60.75">
      <c r="A348">
        <v>346</v>
      </c>
      <c r="B348" s="3" t="s">
        <v>744</v>
      </c>
      <c r="C348" s="3" t="s">
        <v>745</v>
      </c>
      <c r="D348" s="6">
        <v>10000</v>
      </c>
      <c r="E348" s="8">
        <v>17028.88</v>
      </c>
      <c r="F348" t="s">
        <v>25</v>
      </c>
      <c r="G348">
        <f t="shared" si="45"/>
        <v>1</v>
      </c>
      <c r="H348">
        <f t="shared" si="46"/>
        <v>0</v>
      </c>
      <c r="I348" t="b">
        <f t="shared" si="47"/>
        <v>0</v>
      </c>
      <c r="J348" t="s">
        <v>26</v>
      </c>
      <c r="K348" t="s">
        <v>27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534</v>
      </c>
      <c r="R348">
        <f t="shared" si="48"/>
        <v>170</v>
      </c>
      <c r="S348">
        <f t="shared" si="49"/>
        <v>90.58</v>
      </c>
      <c r="T348" t="str">
        <f t="shared" si="50"/>
        <v>26-Jun-1939</v>
      </c>
      <c r="U348">
        <f t="shared" si="51"/>
        <v>1939</v>
      </c>
      <c r="V348">
        <f t="shared" si="52"/>
        <v>6</v>
      </c>
      <c r="W348" t="str">
        <f t="shared" si="53"/>
        <v>film &amp; video</v>
      </c>
    </row>
    <row r="349" spans="1:23" ht="45.75">
      <c r="A349">
        <v>347</v>
      </c>
      <c r="B349" s="3" t="s">
        <v>746</v>
      </c>
      <c r="C349" s="3" t="s">
        <v>747</v>
      </c>
      <c r="D349" s="6">
        <v>40000</v>
      </c>
      <c r="E349" s="8">
        <v>44636.2</v>
      </c>
      <c r="F349" t="s">
        <v>25</v>
      </c>
      <c r="G349">
        <f t="shared" si="45"/>
        <v>1</v>
      </c>
      <c r="H349">
        <f t="shared" si="46"/>
        <v>0</v>
      </c>
      <c r="I349" t="b">
        <f t="shared" si="47"/>
        <v>0</v>
      </c>
      <c r="J349" t="s">
        <v>26</v>
      </c>
      <c r="K349" t="s">
        <v>27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534</v>
      </c>
      <c r="R349">
        <f t="shared" si="48"/>
        <v>112</v>
      </c>
      <c r="S349">
        <f t="shared" si="49"/>
        <v>117.77</v>
      </c>
      <c r="T349" t="str">
        <f t="shared" si="50"/>
        <v>23-Jul-1939</v>
      </c>
      <c r="U349">
        <f t="shared" si="51"/>
        <v>1939</v>
      </c>
      <c r="V349">
        <f t="shared" si="52"/>
        <v>7</v>
      </c>
      <c r="W349" t="str">
        <f t="shared" si="53"/>
        <v>film &amp; video</v>
      </c>
    </row>
    <row r="350" spans="1:23" ht="45.75">
      <c r="A350">
        <v>348</v>
      </c>
      <c r="B350" s="3" t="s">
        <v>748</v>
      </c>
      <c r="C350" s="3" t="s">
        <v>749</v>
      </c>
      <c r="D350" s="6">
        <v>10000</v>
      </c>
      <c r="E350" s="8">
        <v>10300</v>
      </c>
      <c r="F350" t="s">
        <v>25</v>
      </c>
      <c r="G350">
        <f t="shared" si="45"/>
        <v>1</v>
      </c>
      <c r="H350">
        <f t="shared" si="46"/>
        <v>0</v>
      </c>
      <c r="I350" t="b">
        <f t="shared" si="47"/>
        <v>0</v>
      </c>
      <c r="J350" t="s">
        <v>26</v>
      </c>
      <c r="K350" t="s">
        <v>27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534</v>
      </c>
      <c r="R350">
        <f t="shared" si="48"/>
        <v>103</v>
      </c>
      <c r="S350">
        <f t="shared" si="49"/>
        <v>86.55</v>
      </c>
      <c r="T350" t="str">
        <f t="shared" si="50"/>
        <v>10-May-1939</v>
      </c>
      <c r="U350">
        <f t="shared" si="51"/>
        <v>1939</v>
      </c>
      <c r="V350">
        <f t="shared" si="52"/>
        <v>5</v>
      </c>
      <c r="W350" t="str">
        <f t="shared" si="53"/>
        <v>film &amp; video</v>
      </c>
    </row>
    <row r="351" spans="1:23" ht="45.75">
      <c r="A351">
        <v>349</v>
      </c>
      <c r="B351" s="3" t="s">
        <v>750</v>
      </c>
      <c r="C351" s="3" t="s">
        <v>751</v>
      </c>
      <c r="D351" s="6">
        <v>11260</v>
      </c>
      <c r="E351" s="8">
        <v>12007.18</v>
      </c>
      <c r="F351" t="s">
        <v>25</v>
      </c>
      <c r="G351">
        <f t="shared" si="45"/>
        <v>1</v>
      </c>
      <c r="H351">
        <f t="shared" si="46"/>
        <v>0</v>
      </c>
      <c r="I351" t="b">
        <f t="shared" si="47"/>
        <v>0</v>
      </c>
      <c r="J351" t="s">
        <v>26</v>
      </c>
      <c r="K351" t="s">
        <v>27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534</v>
      </c>
      <c r="R351">
        <f t="shared" si="48"/>
        <v>107</v>
      </c>
      <c r="S351">
        <f t="shared" si="49"/>
        <v>71.900000000000006</v>
      </c>
      <c r="T351" t="str">
        <f t="shared" si="50"/>
        <v>30-Aug-1940</v>
      </c>
      <c r="U351">
        <f t="shared" si="51"/>
        <v>1940</v>
      </c>
      <c r="V351">
        <f t="shared" si="52"/>
        <v>8</v>
      </c>
      <c r="W351" t="str">
        <f t="shared" si="53"/>
        <v>film &amp; video</v>
      </c>
    </row>
    <row r="352" spans="1:23" ht="45.75">
      <c r="A352">
        <v>350</v>
      </c>
      <c r="B352" s="3" t="s">
        <v>752</v>
      </c>
      <c r="C352" s="3" t="s">
        <v>753</v>
      </c>
      <c r="D352" s="6">
        <v>25000</v>
      </c>
      <c r="E352" s="8">
        <v>28690</v>
      </c>
      <c r="F352" t="s">
        <v>25</v>
      </c>
      <c r="G352">
        <f t="shared" si="45"/>
        <v>1</v>
      </c>
      <c r="H352">
        <f t="shared" si="46"/>
        <v>0</v>
      </c>
      <c r="I352" t="b">
        <f t="shared" si="47"/>
        <v>0</v>
      </c>
      <c r="J352" t="s">
        <v>26</v>
      </c>
      <c r="K352" t="s">
        <v>27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534</v>
      </c>
      <c r="R352">
        <f t="shared" si="48"/>
        <v>115</v>
      </c>
      <c r="S352">
        <f t="shared" si="49"/>
        <v>129.82</v>
      </c>
      <c r="T352" t="str">
        <f t="shared" si="50"/>
        <v>01-Apr-1940</v>
      </c>
      <c r="U352">
        <f t="shared" si="51"/>
        <v>1940</v>
      </c>
      <c r="V352">
        <f t="shared" si="52"/>
        <v>4</v>
      </c>
      <c r="W352" t="str">
        <f t="shared" si="53"/>
        <v>film &amp; video</v>
      </c>
    </row>
    <row r="353" spans="1:23" ht="60.75">
      <c r="A353">
        <v>351</v>
      </c>
      <c r="B353" s="3" t="s">
        <v>754</v>
      </c>
      <c r="C353" s="3" t="s">
        <v>755</v>
      </c>
      <c r="D353" s="6">
        <v>34000</v>
      </c>
      <c r="E353" s="8">
        <v>43296</v>
      </c>
      <c r="F353" t="s">
        <v>25</v>
      </c>
      <c r="G353">
        <f t="shared" si="45"/>
        <v>1</v>
      </c>
      <c r="H353">
        <f t="shared" si="46"/>
        <v>0</v>
      </c>
      <c r="I353" t="b">
        <f t="shared" si="47"/>
        <v>0</v>
      </c>
      <c r="J353" t="s">
        <v>63</v>
      </c>
      <c r="K353" t="s">
        <v>64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534</v>
      </c>
      <c r="R353">
        <f t="shared" si="48"/>
        <v>127</v>
      </c>
      <c r="S353">
        <f t="shared" si="49"/>
        <v>44.91</v>
      </c>
      <c r="T353" t="str">
        <f t="shared" si="50"/>
        <v>17-Nov-1939</v>
      </c>
      <c r="U353">
        <f t="shared" si="51"/>
        <v>1939</v>
      </c>
      <c r="V353">
        <f t="shared" si="52"/>
        <v>11</v>
      </c>
      <c r="W353" t="str">
        <f t="shared" si="53"/>
        <v>film &amp; video</v>
      </c>
    </row>
    <row r="354" spans="1:23" ht="45.75">
      <c r="A354">
        <v>352</v>
      </c>
      <c r="B354" s="3" t="s">
        <v>756</v>
      </c>
      <c r="C354" s="3" t="s">
        <v>757</v>
      </c>
      <c r="D354" s="6">
        <v>10000</v>
      </c>
      <c r="E354" s="8">
        <v>11656</v>
      </c>
      <c r="F354" t="s">
        <v>25</v>
      </c>
      <c r="G354">
        <f t="shared" si="45"/>
        <v>1</v>
      </c>
      <c r="H354">
        <f t="shared" si="46"/>
        <v>0</v>
      </c>
      <c r="I354" t="b">
        <f t="shared" si="47"/>
        <v>0</v>
      </c>
      <c r="J354" t="s">
        <v>26</v>
      </c>
      <c r="K354" t="s">
        <v>27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534</v>
      </c>
      <c r="R354">
        <f t="shared" si="48"/>
        <v>117</v>
      </c>
      <c r="S354">
        <f t="shared" si="49"/>
        <v>40.76</v>
      </c>
      <c r="T354" t="str">
        <f t="shared" si="50"/>
        <v>09-Aug-1938</v>
      </c>
      <c r="U354">
        <f t="shared" si="51"/>
        <v>1938</v>
      </c>
      <c r="V354">
        <f t="shared" si="52"/>
        <v>8</v>
      </c>
      <c r="W354" t="str">
        <f t="shared" si="53"/>
        <v>film &amp; video</v>
      </c>
    </row>
    <row r="355" spans="1:23" ht="60.75">
      <c r="A355">
        <v>353</v>
      </c>
      <c r="B355" s="3" t="s">
        <v>758</v>
      </c>
      <c r="C355" s="3" t="s">
        <v>759</v>
      </c>
      <c r="D355" s="6">
        <v>58425</v>
      </c>
      <c r="E355" s="8">
        <v>63460.18</v>
      </c>
      <c r="F355" t="s">
        <v>25</v>
      </c>
      <c r="G355">
        <f t="shared" si="45"/>
        <v>1</v>
      </c>
      <c r="H355">
        <f t="shared" si="46"/>
        <v>0</v>
      </c>
      <c r="I355" t="b">
        <f t="shared" si="47"/>
        <v>0</v>
      </c>
      <c r="J355" t="s">
        <v>26</v>
      </c>
      <c r="K355" t="s">
        <v>27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534</v>
      </c>
      <c r="R355">
        <f t="shared" si="48"/>
        <v>109</v>
      </c>
      <c r="S355">
        <f t="shared" si="49"/>
        <v>103.52</v>
      </c>
      <c r="T355" t="str">
        <f t="shared" si="50"/>
        <v>27-Jul-1939</v>
      </c>
      <c r="U355">
        <f t="shared" si="51"/>
        <v>1939</v>
      </c>
      <c r="V355">
        <f t="shared" si="52"/>
        <v>7</v>
      </c>
      <c r="W355" t="str">
        <f t="shared" si="53"/>
        <v>film &amp; video</v>
      </c>
    </row>
    <row r="356" spans="1:23" ht="60.75">
      <c r="A356">
        <v>354</v>
      </c>
      <c r="B356" s="3" t="s">
        <v>760</v>
      </c>
      <c r="C356" s="3" t="s">
        <v>761</v>
      </c>
      <c r="D356" s="6">
        <v>3500</v>
      </c>
      <c r="E356" s="8">
        <v>3638</v>
      </c>
      <c r="F356" t="s">
        <v>25</v>
      </c>
      <c r="G356">
        <f t="shared" si="45"/>
        <v>1</v>
      </c>
      <c r="H356">
        <f t="shared" si="46"/>
        <v>0</v>
      </c>
      <c r="I356" t="b">
        <f t="shared" si="47"/>
        <v>0</v>
      </c>
      <c r="J356" t="s">
        <v>26</v>
      </c>
      <c r="K356" t="s">
        <v>27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534</v>
      </c>
      <c r="R356">
        <f t="shared" si="48"/>
        <v>104</v>
      </c>
      <c r="S356">
        <f t="shared" si="49"/>
        <v>125.45</v>
      </c>
      <c r="T356" t="str">
        <f t="shared" si="50"/>
        <v>26-Nov-1939</v>
      </c>
      <c r="U356">
        <f t="shared" si="51"/>
        <v>1939</v>
      </c>
      <c r="V356">
        <f t="shared" si="52"/>
        <v>11</v>
      </c>
      <c r="W356" t="str">
        <f t="shared" si="53"/>
        <v>film &amp; video</v>
      </c>
    </row>
    <row r="357" spans="1:23" ht="45.75">
      <c r="A357">
        <v>355</v>
      </c>
      <c r="B357" s="3" t="s">
        <v>762</v>
      </c>
      <c r="C357" s="3" t="s">
        <v>763</v>
      </c>
      <c r="D357" s="6">
        <v>35000</v>
      </c>
      <c r="E357" s="8">
        <v>40690</v>
      </c>
      <c r="F357" t="s">
        <v>25</v>
      </c>
      <c r="G357">
        <f t="shared" si="45"/>
        <v>1</v>
      </c>
      <c r="H357">
        <f t="shared" si="46"/>
        <v>0</v>
      </c>
      <c r="I357" t="b">
        <f t="shared" si="47"/>
        <v>0</v>
      </c>
      <c r="J357" t="s">
        <v>26</v>
      </c>
      <c r="K357" t="s">
        <v>27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534</v>
      </c>
      <c r="R357">
        <f t="shared" si="48"/>
        <v>116</v>
      </c>
      <c r="S357">
        <f t="shared" si="49"/>
        <v>246.61</v>
      </c>
      <c r="T357" t="str">
        <f t="shared" si="50"/>
        <v>24-Sep-1938</v>
      </c>
      <c r="U357">
        <f t="shared" si="51"/>
        <v>1938</v>
      </c>
      <c r="V357">
        <f t="shared" si="52"/>
        <v>9</v>
      </c>
      <c r="W357" t="str">
        <f t="shared" si="53"/>
        <v>film &amp; video</v>
      </c>
    </row>
    <row r="358" spans="1:23" ht="45.75">
      <c r="A358">
        <v>356</v>
      </c>
      <c r="B358" s="3" t="s">
        <v>764</v>
      </c>
      <c r="C358" s="3" t="s">
        <v>765</v>
      </c>
      <c r="D358" s="6">
        <v>7500</v>
      </c>
      <c r="E358" s="8">
        <v>7701.93</v>
      </c>
      <c r="F358" t="s">
        <v>25</v>
      </c>
      <c r="G358">
        <f t="shared" si="45"/>
        <v>1</v>
      </c>
      <c r="H358">
        <f t="shared" si="46"/>
        <v>0</v>
      </c>
      <c r="I358" t="b">
        <f t="shared" si="47"/>
        <v>0</v>
      </c>
      <c r="J358" t="s">
        <v>26</v>
      </c>
      <c r="K358" t="s">
        <v>27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534</v>
      </c>
      <c r="R358">
        <f t="shared" si="48"/>
        <v>103</v>
      </c>
      <c r="S358">
        <f t="shared" si="49"/>
        <v>79.400000000000006</v>
      </c>
      <c r="T358" t="str">
        <f t="shared" si="50"/>
        <v>06-Nov-1939</v>
      </c>
      <c r="U358">
        <f t="shared" si="51"/>
        <v>1939</v>
      </c>
      <c r="V358">
        <f t="shared" si="52"/>
        <v>11</v>
      </c>
      <c r="W358" t="str">
        <f t="shared" si="53"/>
        <v>film &amp; video</v>
      </c>
    </row>
    <row r="359" spans="1:23" ht="60.75">
      <c r="A359">
        <v>357</v>
      </c>
      <c r="B359" s="3" t="s">
        <v>766</v>
      </c>
      <c r="C359" s="3" t="s">
        <v>767</v>
      </c>
      <c r="D359" s="6">
        <v>15000</v>
      </c>
      <c r="E359" s="8">
        <v>26100</v>
      </c>
      <c r="F359" t="s">
        <v>25</v>
      </c>
      <c r="G359">
        <f t="shared" si="45"/>
        <v>1</v>
      </c>
      <c r="H359">
        <f t="shared" si="46"/>
        <v>0</v>
      </c>
      <c r="I359" t="b">
        <f t="shared" si="47"/>
        <v>0</v>
      </c>
      <c r="J359" t="s">
        <v>26</v>
      </c>
      <c r="K359" t="s">
        <v>27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534</v>
      </c>
      <c r="R359">
        <f t="shared" si="48"/>
        <v>174</v>
      </c>
      <c r="S359">
        <f t="shared" si="49"/>
        <v>86.14</v>
      </c>
      <c r="T359" t="str">
        <f t="shared" si="50"/>
        <v>18-Jan-1939</v>
      </c>
      <c r="U359">
        <f t="shared" si="51"/>
        <v>1939</v>
      </c>
      <c r="V359">
        <f t="shared" si="52"/>
        <v>1</v>
      </c>
      <c r="W359" t="str">
        <f t="shared" si="53"/>
        <v>film &amp; video</v>
      </c>
    </row>
    <row r="360" spans="1:23" ht="45.75">
      <c r="A360">
        <v>358</v>
      </c>
      <c r="B360" s="3" t="s">
        <v>768</v>
      </c>
      <c r="C360" s="3" t="s">
        <v>769</v>
      </c>
      <c r="D360" s="6">
        <v>50000</v>
      </c>
      <c r="E360" s="8">
        <v>51544</v>
      </c>
      <c r="F360" t="s">
        <v>25</v>
      </c>
      <c r="G360">
        <f t="shared" si="45"/>
        <v>1</v>
      </c>
      <c r="H360">
        <f t="shared" si="46"/>
        <v>0</v>
      </c>
      <c r="I360" t="b">
        <f t="shared" si="47"/>
        <v>0</v>
      </c>
      <c r="J360" t="s">
        <v>26</v>
      </c>
      <c r="K360" t="s">
        <v>27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534</v>
      </c>
      <c r="R360">
        <f t="shared" si="48"/>
        <v>103</v>
      </c>
      <c r="S360">
        <f t="shared" si="49"/>
        <v>193.05</v>
      </c>
      <c r="T360" t="str">
        <f t="shared" si="50"/>
        <v>25-Jan-1940</v>
      </c>
      <c r="U360">
        <f t="shared" si="51"/>
        <v>1940</v>
      </c>
      <c r="V360">
        <f t="shared" si="52"/>
        <v>1</v>
      </c>
      <c r="W360" t="str">
        <f t="shared" si="53"/>
        <v>film &amp; video</v>
      </c>
    </row>
    <row r="361" spans="1:23" ht="45.75">
      <c r="A361">
        <v>359</v>
      </c>
      <c r="B361" s="3" t="s">
        <v>770</v>
      </c>
      <c r="C361" s="3" t="s">
        <v>771</v>
      </c>
      <c r="D361" s="6">
        <v>24200</v>
      </c>
      <c r="E361" s="8">
        <v>25375</v>
      </c>
      <c r="F361" t="s">
        <v>25</v>
      </c>
      <c r="G361">
        <f t="shared" si="45"/>
        <v>1</v>
      </c>
      <c r="H361">
        <f t="shared" si="46"/>
        <v>0</v>
      </c>
      <c r="I361" t="b">
        <f t="shared" si="47"/>
        <v>0</v>
      </c>
      <c r="J361" t="s">
        <v>26</v>
      </c>
      <c r="K361" t="s">
        <v>27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534</v>
      </c>
      <c r="R361">
        <f t="shared" si="48"/>
        <v>105</v>
      </c>
      <c r="S361">
        <f t="shared" si="49"/>
        <v>84.02</v>
      </c>
      <c r="T361" t="str">
        <f t="shared" si="50"/>
        <v>17-Sep-1938</v>
      </c>
      <c r="U361">
        <f t="shared" si="51"/>
        <v>1938</v>
      </c>
      <c r="V361">
        <f t="shared" si="52"/>
        <v>9</v>
      </c>
      <c r="W361" t="str">
        <f t="shared" si="53"/>
        <v>film &amp; video</v>
      </c>
    </row>
    <row r="362" spans="1:23" ht="60.75">
      <c r="A362">
        <v>360</v>
      </c>
      <c r="B362" s="3" t="s">
        <v>772</v>
      </c>
      <c r="C362" s="3" t="s">
        <v>773</v>
      </c>
      <c r="D362" s="6">
        <v>12000</v>
      </c>
      <c r="E362" s="8">
        <v>12165</v>
      </c>
      <c r="F362" t="s">
        <v>25</v>
      </c>
      <c r="G362">
        <f t="shared" si="45"/>
        <v>1</v>
      </c>
      <c r="H362">
        <f t="shared" si="46"/>
        <v>0</v>
      </c>
      <c r="I362" t="b">
        <f t="shared" si="47"/>
        <v>0</v>
      </c>
      <c r="J362" t="s">
        <v>26</v>
      </c>
      <c r="K362" t="s">
        <v>27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534</v>
      </c>
      <c r="R362">
        <f t="shared" si="48"/>
        <v>101</v>
      </c>
      <c r="S362">
        <f t="shared" si="49"/>
        <v>139.83000000000001</v>
      </c>
      <c r="T362" t="str">
        <f t="shared" si="50"/>
        <v>02-Apr-1939</v>
      </c>
      <c r="U362">
        <f t="shared" si="51"/>
        <v>1939</v>
      </c>
      <c r="V362">
        <f t="shared" si="52"/>
        <v>4</v>
      </c>
      <c r="W362" t="str">
        <f t="shared" si="53"/>
        <v>film &amp; video</v>
      </c>
    </row>
    <row r="363" spans="1:23" ht="45.75">
      <c r="A363">
        <v>361</v>
      </c>
      <c r="B363" s="3" t="s">
        <v>774</v>
      </c>
      <c r="C363" s="3" t="s">
        <v>775</v>
      </c>
      <c r="D363" s="6">
        <v>35000</v>
      </c>
      <c r="E363" s="8">
        <v>38876.949999999997</v>
      </c>
      <c r="F363" t="s">
        <v>25</v>
      </c>
      <c r="G363">
        <f t="shared" si="45"/>
        <v>1</v>
      </c>
      <c r="H363">
        <f t="shared" si="46"/>
        <v>0</v>
      </c>
      <c r="I363" t="b">
        <f t="shared" si="47"/>
        <v>0</v>
      </c>
      <c r="J363" t="s">
        <v>26</v>
      </c>
      <c r="K363" t="s">
        <v>27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534</v>
      </c>
      <c r="R363">
        <f t="shared" si="48"/>
        <v>111</v>
      </c>
      <c r="S363">
        <f t="shared" si="49"/>
        <v>109.82</v>
      </c>
      <c r="T363" t="str">
        <f t="shared" si="50"/>
        <v>18-Sep-1938</v>
      </c>
      <c r="U363">
        <f t="shared" si="51"/>
        <v>1938</v>
      </c>
      <c r="V363">
        <f t="shared" si="52"/>
        <v>9</v>
      </c>
      <c r="W363" t="str">
        <f t="shared" si="53"/>
        <v>film &amp; video</v>
      </c>
    </row>
    <row r="364" spans="1:23" ht="60.75">
      <c r="A364">
        <v>362</v>
      </c>
      <c r="B364" s="3" t="s">
        <v>776</v>
      </c>
      <c r="C364" s="3" t="s">
        <v>777</v>
      </c>
      <c r="D364" s="6">
        <v>9665</v>
      </c>
      <c r="E364" s="8">
        <v>12000</v>
      </c>
      <c r="F364" t="s">
        <v>25</v>
      </c>
      <c r="G364">
        <f t="shared" si="45"/>
        <v>1</v>
      </c>
      <c r="H364">
        <f t="shared" si="46"/>
        <v>0</v>
      </c>
      <c r="I364" t="b">
        <f t="shared" si="47"/>
        <v>0</v>
      </c>
      <c r="J364" t="s">
        <v>26</v>
      </c>
      <c r="K364" t="s">
        <v>27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534</v>
      </c>
      <c r="R364">
        <f t="shared" si="48"/>
        <v>124</v>
      </c>
      <c r="S364">
        <f t="shared" si="49"/>
        <v>139.53</v>
      </c>
      <c r="T364" t="str">
        <f t="shared" si="50"/>
        <v>24-Jun-1938</v>
      </c>
      <c r="U364">
        <f t="shared" si="51"/>
        <v>1938</v>
      </c>
      <c r="V364">
        <f t="shared" si="52"/>
        <v>6</v>
      </c>
      <c r="W364" t="str">
        <f t="shared" si="53"/>
        <v>film &amp; video</v>
      </c>
    </row>
    <row r="365" spans="1:23" ht="60.75">
      <c r="A365">
        <v>363</v>
      </c>
      <c r="B365" s="3" t="s">
        <v>778</v>
      </c>
      <c r="C365" s="3" t="s">
        <v>779</v>
      </c>
      <c r="D365" s="6">
        <v>8925</v>
      </c>
      <c r="E365" s="8">
        <v>9044</v>
      </c>
      <c r="F365" t="s">
        <v>25</v>
      </c>
      <c r="G365">
        <f t="shared" si="45"/>
        <v>1</v>
      </c>
      <c r="H365">
        <f t="shared" si="46"/>
        <v>0</v>
      </c>
      <c r="I365" t="b">
        <f t="shared" si="47"/>
        <v>0</v>
      </c>
      <c r="J365" t="s">
        <v>26</v>
      </c>
      <c r="K365" t="s">
        <v>27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534</v>
      </c>
      <c r="R365">
        <f t="shared" si="48"/>
        <v>101</v>
      </c>
      <c r="S365">
        <f t="shared" si="49"/>
        <v>347.85</v>
      </c>
      <c r="T365" t="str">
        <f t="shared" si="50"/>
        <v>27-Sep-1934</v>
      </c>
      <c r="U365">
        <f t="shared" si="51"/>
        <v>1934</v>
      </c>
      <c r="V365">
        <f t="shared" si="52"/>
        <v>9</v>
      </c>
      <c r="W365" t="str">
        <f t="shared" si="53"/>
        <v>film &amp; video</v>
      </c>
    </row>
    <row r="366" spans="1:23" ht="60.75">
      <c r="A366">
        <v>364</v>
      </c>
      <c r="B366" s="3" t="s">
        <v>780</v>
      </c>
      <c r="C366" s="3" t="s">
        <v>781</v>
      </c>
      <c r="D366" s="6">
        <v>7000</v>
      </c>
      <c r="E366" s="8">
        <v>7711.3</v>
      </c>
      <c r="F366" t="s">
        <v>25</v>
      </c>
      <c r="G366">
        <f t="shared" si="45"/>
        <v>1</v>
      </c>
      <c r="H366">
        <f t="shared" si="46"/>
        <v>0</v>
      </c>
      <c r="I366" t="b">
        <f t="shared" si="47"/>
        <v>0</v>
      </c>
      <c r="J366" t="s">
        <v>26</v>
      </c>
      <c r="K366" t="s">
        <v>27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534</v>
      </c>
      <c r="R366">
        <f t="shared" si="48"/>
        <v>110</v>
      </c>
      <c r="S366">
        <f t="shared" si="49"/>
        <v>68.239999999999995</v>
      </c>
      <c r="T366" t="str">
        <f t="shared" si="50"/>
        <v>07-May-1938</v>
      </c>
      <c r="U366">
        <f t="shared" si="51"/>
        <v>1938</v>
      </c>
      <c r="V366">
        <f t="shared" si="52"/>
        <v>5</v>
      </c>
      <c r="W366" t="str">
        <f t="shared" si="53"/>
        <v>film &amp; video</v>
      </c>
    </row>
    <row r="367" spans="1:23" ht="45.75">
      <c r="A367">
        <v>365</v>
      </c>
      <c r="B367" s="3" t="s">
        <v>782</v>
      </c>
      <c r="C367" s="3" t="s">
        <v>783</v>
      </c>
      <c r="D367" s="6">
        <v>15000</v>
      </c>
      <c r="E367" s="8">
        <v>15596</v>
      </c>
      <c r="F367" t="s">
        <v>25</v>
      </c>
      <c r="G367">
        <f t="shared" si="45"/>
        <v>1</v>
      </c>
      <c r="H367">
        <f t="shared" si="46"/>
        <v>0</v>
      </c>
      <c r="I367" t="b">
        <f t="shared" si="47"/>
        <v>0</v>
      </c>
      <c r="J367" t="s">
        <v>33</v>
      </c>
      <c r="K367" t="s">
        <v>34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534</v>
      </c>
      <c r="R367">
        <f t="shared" si="48"/>
        <v>104</v>
      </c>
      <c r="S367">
        <f t="shared" si="49"/>
        <v>239.94</v>
      </c>
      <c r="T367" t="str">
        <f t="shared" si="50"/>
        <v>30-Jan-1938</v>
      </c>
      <c r="U367">
        <f t="shared" si="51"/>
        <v>1938</v>
      </c>
      <c r="V367">
        <f t="shared" si="52"/>
        <v>1</v>
      </c>
      <c r="W367" t="str">
        <f t="shared" si="53"/>
        <v>film &amp; video</v>
      </c>
    </row>
    <row r="368" spans="1:23" ht="45.75">
      <c r="A368">
        <v>366</v>
      </c>
      <c r="B368" s="3" t="s">
        <v>784</v>
      </c>
      <c r="C368" s="3" t="s">
        <v>785</v>
      </c>
      <c r="D368" s="6">
        <v>38000</v>
      </c>
      <c r="E368" s="8">
        <v>38500</v>
      </c>
      <c r="F368" t="s">
        <v>25</v>
      </c>
      <c r="G368">
        <f t="shared" si="45"/>
        <v>1</v>
      </c>
      <c r="H368">
        <f t="shared" si="46"/>
        <v>0</v>
      </c>
      <c r="I368" t="b">
        <f t="shared" si="47"/>
        <v>0</v>
      </c>
      <c r="J368" t="s">
        <v>26</v>
      </c>
      <c r="K368" t="s">
        <v>27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534</v>
      </c>
      <c r="R368">
        <f t="shared" si="48"/>
        <v>101</v>
      </c>
      <c r="S368">
        <f t="shared" si="49"/>
        <v>287.31</v>
      </c>
      <c r="T368" t="str">
        <f t="shared" si="50"/>
        <v>18-Jul-1936</v>
      </c>
      <c r="U368">
        <f t="shared" si="51"/>
        <v>1936</v>
      </c>
      <c r="V368">
        <f t="shared" si="52"/>
        <v>7</v>
      </c>
      <c r="W368" t="str">
        <f t="shared" si="53"/>
        <v>film &amp; video</v>
      </c>
    </row>
    <row r="369" spans="1:23" ht="60.75">
      <c r="A369">
        <v>367</v>
      </c>
      <c r="B369" s="3" t="s">
        <v>786</v>
      </c>
      <c r="C369" s="3" t="s">
        <v>787</v>
      </c>
      <c r="D369" s="6">
        <v>10000</v>
      </c>
      <c r="E369" s="8">
        <v>10335.01</v>
      </c>
      <c r="F369" t="s">
        <v>25</v>
      </c>
      <c r="G369">
        <f t="shared" si="45"/>
        <v>1</v>
      </c>
      <c r="H369">
        <f t="shared" si="46"/>
        <v>0</v>
      </c>
      <c r="I369" t="b">
        <f t="shared" si="47"/>
        <v>0</v>
      </c>
      <c r="J369" t="s">
        <v>26</v>
      </c>
      <c r="K369" t="s">
        <v>27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534</v>
      </c>
      <c r="R369">
        <f t="shared" si="48"/>
        <v>103</v>
      </c>
      <c r="S369">
        <f t="shared" si="49"/>
        <v>86.85</v>
      </c>
      <c r="T369" t="str">
        <f t="shared" si="50"/>
        <v>04-May-1937</v>
      </c>
      <c r="U369">
        <f t="shared" si="51"/>
        <v>1937</v>
      </c>
      <c r="V369">
        <f t="shared" si="52"/>
        <v>5</v>
      </c>
      <c r="W369" t="str">
        <f t="shared" si="53"/>
        <v>film &amp; video</v>
      </c>
    </row>
    <row r="370" spans="1:23" ht="60.75">
      <c r="A370">
        <v>368</v>
      </c>
      <c r="B370" s="3" t="s">
        <v>788</v>
      </c>
      <c r="C370" s="3" t="s">
        <v>789</v>
      </c>
      <c r="D370" s="6">
        <v>12500</v>
      </c>
      <c r="E370" s="8">
        <v>13014</v>
      </c>
      <c r="F370" t="s">
        <v>25</v>
      </c>
      <c r="G370">
        <f t="shared" si="45"/>
        <v>1</v>
      </c>
      <c r="H370">
        <f t="shared" si="46"/>
        <v>0</v>
      </c>
      <c r="I370" t="b">
        <f t="shared" si="47"/>
        <v>0</v>
      </c>
      <c r="J370" t="s">
        <v>26</v>
      </c>
      <c r="K370" t="s">
        <v>27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534</v>
      </c>
      <c r="R370">
        <f t="shared" si="48"/>
        <v>104</v>
      </c>
      <c r="S370">
        <f t="shared" si="49"/>
        <v>81.849999999999994</v>
      </c>
      <c r="T370" t="str">
        <f t="shared" si="50"/>
        <v>20-Dec-1938</v>
      </c>
      <c r="U370">
        <f t="shared" si="51"/>
        <v>1938</v>
      </c>
      <c r="V370">
        <f t="shared" si="52"/>
        <v>12</v>
      </c>
      <c r="W370" t="str">
        <f t="shared" si="53"/>
        <v>film &amp; video</v>
      </c>
    </row>
    <row r="371" spans="1:23" ht="45.75">
      <c r="A371">
        <v>369</v>
      </c>
      <c r="B371" s="3" t="s">
        <v>790</v>
      </c>
      <c r="C371" s="3" t="s">
        <v>791</v>
      </c>
      <c r="D371" s="6">
        <v>6500</v>
      </c>
      <c r="E371" s="8">
        <v>7160.12</v>
      </c>
      <c r="F371" t="s">
        <v>25</v>
      </c>
      <c r="G371">
        <f t="shared" si="45"/>
        <v>1</v>
      </c>
      <c r="H371">
        <f t="shared" si="46"/>
        <v>0</v>
      </c>
      <c r="I371" t="b">
        <f t="shared" si="47"/>
        <v>0</v>
      </c>
      <c r="J371" t="s">
        <v>26</v>
      </c>
      <c r="K371" t="s">
        <v>27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534</v>
      </c>
      <c r="R371">
        <f t="shared" si="48"/>
        <v>110</v>
      </c>
      <c r="S371">
        <f t="shared" si="49"/>
        <v>42.87</v>
      </c>
      <c r="T371" t="str">
        <f t="shared" si="50"/>
        <v>31-Mar-1936</v>
      </c>
      <c r="U371">
        <f t="shared" si="51"/>
        <v>1936</v>
      </c>
      <c r="V371">
        <f t="shared" si="52"/>
        <v>3</v>
      </c>
      <c r="W371" t="str">
        <f t="shared" si="53"/>
        <v>film &amp; video</v>
      </c>
    </row>
    <row r="372" spans="1:23" ht="45.75">
      <c r="A372">
        <v>370</v>
      </c>
      <c r="B372" s="3" t="s">
        <v>792</v>
      </c>
      <c r="C372" s="3" t="s">
        <v>793</v>
      </c>
      <c r="D372" s="6">
        <v>25000</v>
      </c>
      <c r="E372" s="8">
        <v>30505</v>
      </c>
      <c r="F372" t="s">
        <v>25</v>
      </c>
      <c r="G372">
        <f t="shared" si="45"/>
        <v>1</v>
      </c>
      <c r="H372">
        <f t="shared" si="46"/>
        <v>0</v>
      </c>
      <c r="I372" t="b">
        <f t="shared" si="47"/>
        <v>0</v>
      </c>
      <c r="J372" t="s">
        <v>26</v>
      </c>
      <c r="K372" t="s">
        <v>27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534</v>
      </c>
      <c r="R372">
        <f t="shared" si="48"/>
        <v>122</v>
      </c>
      <c r="S372">
        <f t="shared" si="49"/>
        <v>709.42</v>
      </c>
      <c r="T372" t="str">
        <f t="shared" si="50"/>
        <v>19-Jul-1940</v>
      </c>
      <c r="U372">
        <f t="shared" si="51"/>
        <v>1940</v>
      </c>
      <c r="V372">
        <f t="shared" si="52"/>
        <v>7</v>
      </c>
      <c r="W372" t="str">
        <f t="shared" si="53"/>
        <v>film &amp; video</v>
      </c>
    </row>
    <row r="373" spans="1:23" ht="60.75">
      <c r="A373">
        <v>371</v>
      </c>
      <c r="B373" s="3" t="s">
        <v>794</v>
      </c>
      <c r="C373" s="3" t="s">
        <v>795</v>
      </c>
      <c r="D373" s="6">
        <v>150000</v>
      </c>
      <c r="E373" s="8">
        <v>171253</v>
      </c>
      <c r="F373" t="s">
        <v>25</v>
      </c>
      <c r="G373">
        <f t="shared" si="45"/>
        <v>1</v>
      </c>
      <c r="H373">
        <f t="shared" si="46"/>
        <v>0</v>
      </c>
      <c r="I373" t="b">
        <f t="shared" si="47"/>
        <v>0</v>
      </c>
      <c r="J373" t="s">
        <v>26</v>
      </c>
      <c r="K373" t="s">
        <v>27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534</v>
      </c>
      <c r="R373">
        <f t="shared" si="48"/>
        <v>114</v>
      </c>
      <c r="S373">
        <f t="shared" si="49"/>
        <v>161.26</v>
      </c>
      <c r="T373" t="str">
        <f t="shared" si="50"/>
        <v>12-Feb-1937</v>
      </c>
      <c r="U373">
        <f t="shared" si="51"/>
        <v>1937</v>
      </c>
      <c r="V373">
        <f t="shared" si="52"/>
        <v>2</v>
      </c>
      <c r="W373" t="str">
        <f t="shared" si="53"/>
        <v>film &amp; video</v>
      </c>
    </row>
    <row r="374" spans="1:23" ht="30.75">
      <c r="A374">
        <v>372</v>
      </c>
      <c r="B374" s="3" t="s">
        <v>796</v>
      </c>
      <c r="C374" s="3" t="s">
        <v>797</v>
      </c>
      <c r="D374" s="6">
        <v>300</v>
      </c>
      <c r="E374" s="8">
        <v>376</v>
      </c>
      <c r="F374" t="s">
        <v>25</v>
      </c>
      <c r="G374">
        <f t="shared" si="45"/>
        <v>1</v>
      </c>
      <c r="H374">
        <f t="shared" si="46"/>
        <v>0</v>
      </c>
      <c r="I374" t="b">
        <f t="shared" si="47"/>
        <v>0</v>
      </c>
      <c r="J374" t="s">
        <v>33</v>
      </c>
      <c r="K374" t="s">
        <v>34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534</v>
      </c>
      <c r="R374">
        <f t="shared" si="48"/>
        <v>125</v>
      </c>
      <c r="S374">
        <f t="shared" si="49"/>
        <v>41.78</v>
      </c>
      <c r="T374" t="str">
        <f t="shared" si="50"/>
        <v>15-Nov-1939</v>
      </c>
      <c r="U374">
        <f t="shared" si="51"/>
        <v>1939</v>
      </c>
      <c r="V374">
        <f t="shared" si="52"/>
        <v>11</v>
      </c>
      <c r="W374" t="str">
        <f t="shared" si="53"/>
        <v>film &amp; video</v>
      </c>
    </row>
    <row r="375" spans="1:23" ht="45.75">
      <c r="A375">
        <v>373</v>
      </c>
      <c r="B375" s="3" t="s">
        <v>798</v>
      </c>
      <c r="C375" s="3" t="s">
        <v>799</v>
      </c>
      <c r="D375" s="6">
        <v>7500</v>
      </c>
      <c r="E375" s="8">
        <v>8000</v>
      </c>
      <c r="F375" t="s">
        <v>25</v>
      </c>
      <c r="G375">
        <f t="shared" si="45"/>
        <v>1</v>
      </c>
      <c r="H375">
        <f t="shared" si="46"/>
        <v>0</v>
      </c>
      <c r="I375" t="b">
        <f t="shared" si="47"/>
        <v>0</v>
      </c>
      <c r="J375" t="s">
        <v>26</v>
      </c>
      <c r="K375" t="s">
        <v>27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534</v>
      </c>
      <c r="R375">
        <f t="shared" si="48"/>
        <v>107</v>
      </c>
      <c r="S375">
        <f t="shared" si="49"/>
        <v>89.89</v>
      </c>
      <c r="T375" t="str">
        <f t="shared" si="50"/>
        <v>07-Sep-1936</v>
      </c>
      <c r="U375">
        <f t="shared" si="51"/>
        <v>1936</v>
      </c>
      <c r="V375">
        <f t="shared" si="52"/>
        <v>9</v>
      </c>
      <c r="W375" t="str">
        <f t="shared" si="53"/>
        <v>film &amp; video</v>
      </c>
    </row>
    <row r="376" spans="1:23" ht="60.75">
      <c r="A376">
        <v>374</v>
      </c>
      <c r="B376" s="3" t="s">
        <v>800</v>
      </c>
      <c r="C376" s="3" t="s">
        <v>801</v>
      </c>
      <c r="D376" s="6">
        <v>6000</v>
      </c>
      <c r="E376" s="8">
        <v>7839</v>
      </c>
      <c r="F376" t="s">
        <v>25</v>
      </c>
      <c r="G376">
        <f t="shared" si="45"/>
        <v>1</v>
      </c>
      <c r="H376">
        <f t="shared" si="46"/>
        <v>0</v>
      </c>
      <c r="I376" t="b">
        <f t="shared" si="47"/>
        <v>0</v>
      </c>
      <c r="J376" t="s">
        <v>26</v>
      </c>
      <c r="K376" t="s">
        <v>27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534</v>
      </c>
      <c r="R376">
        <f t="shared" si="48"/>
        <v>131</v>
      </c>
      <c r="S376">
        <f t="shared" si="49"/>
        <v>45.05</v>
      </c>
      <c r="T376" t="str">
        <f t="shared" si="50"/>
        <v>05-Dec-1935</v>
      </c>
      <c r="U376">
        <f t="shared" si="51"/>
        <v>1935</v>
      </c>
      <c r="V376">
        <f t="shared" si="52"/>
        <v>12</v>
      </c>
      <c r="W376" t="str">
        <f t="shared" si="53"/>
        <v>film &amp; video</v>
      </c>
    </row>
    <row r="377" spans="1:23" ht="45.75">
      <c r="A377">
        <v>375</v>
      </c>
      <c r="B377" s="3" t="s">
        <v>802</v>
      </c>
      <c r="C377" s="3" t="s">
        <v>803</v>
      </c>
      <c r="D377" s="6">
        <v>500</v>
      </c>
      <c r="E377" s="8">
        <v>600</v>
      </c>
      <c r="F377" t="s">
        <v>25</v>
      </c>
      <c r="G377">
        <f t="shared" si="45"/>
        <v>1</v>
      </c>
      <c r="H377">
        <f t="shared" si="46"/>
        <v>0</v>
      </c>
      <c r="I377" t="b">
        <f t="shared" si="47"/>
        <v>0</v>
      </c>
      <c r="J377" t="s">
        <v>26</v>
      </c>
      <c r="K377" t="s">
        <v>27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534</v>
      </c>
      <c r="R377">
        <f t="shared" si="48"/>
        <v>120</v>
      </c>
      <c r="S377">
        <f t="shared" si="49"/>
        <v>42.86</v>
      </c>
      <c r="T377" t="str">
        <f t="shared" si="50"/>
        <v>20-Jan-1938</v>
      </c>
      <c r="U377">
        <f t="shared" si="51"/>
        <v>1938</v>
      </c>
      <c r="V377">
        <f t="shared" si="52"/>
        <v>1</v>
      </c>
      <c r="W377" t="str">
        <f t="shared" si="53"/>
        <v>film &amp; video</v>
      </c>
    </row>
    <row r="378" spans="1:23" ht="60.75">
      <c r="A378">
        <v>376</v>
      </c>
      <c r="B378" s="3" t="s">
        <v>804</v>
      </c>
      <c r="C378" s="3" t="s">
        <v>805</v>
      </c>
      <c r="D378" s="6">
        <v>2450</v>
      </c>
      <c r="E378" s="8">
        <v>2596</v>
      </c>
      <c r="F378" t="s">
        <v>25</v>
      </c>
      <c r="G378">
        <f t="shared" si="45"/>
        <v>1</v>
      </c>
      <c r="H378">
        <f t="shared" si="46"/>
        <v>0</v>
      </c>
      <c r="I378" t="b">
        <f t="shared" si="47"/>
        <v>0</v>
      </c>
      <c r="J378" t="s">
        <v>33</v>
      </c>
      <c r="K378" t="s">
        <v>34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534</v>
      </c>
      <c r="R378">
        <f t="shared" si="48"/>
        <v>106</v>
      </c>
      <c r="S378">
        <f t="shared" si="49"/>
        <v>54.08</v>
      </c>
      <c r="T378" t="str">
        <f t="shared" si="50"/>
        <v>24-Mar-1940</v>
      </c>
      <c r="U378">
        <f t="shared" si="51"/>
        <v>1940</v>
      </c>
      <c r="V378">
        <f t="shared" si="52"/>
        <v>3</v>
      </c>
      <c r="W378" t="str">
        <f t="shared" si="53"/>
        <v>film &amp; video</v>
      </c>
    </row>
    <row r="379" spans="1:23" ht="45.75">
      <c r="A379">
        <v>377</v>
      </c>
      <c r="B379" s="3" t="s">
        <v>806</v>
      </c>
      <c r="C379" s="3" t="s">
        <v>807</v>
      </c>
      <c r="D379" s="6">
        <v>12000</v>
      </c>
      <c r="E379" s="8">
        <v>13728</v>
      </c>
      <c r="F379" t="s">
        <v>25</v>
      </c>
      <c r="G379">
        <f t="shared" si="45"/>
        <v>1</v>
      </c>
      <c r="H379">
        <f t="shared" si="46"/>
        <v>0</v>
      </c>
      <c r="I379" t="b">
        <f t="shared" si="47"/>
        <v>0</v>
      </c>
      <c r="J379" t="s">
        <v>26</v>
      </c>
      <c r="K379" t="s">
        <v>27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534</v>
      </c>
      <c r="R379">
        <f t="shared" si="48"/>
        <v>114</v>
      </c>
      <c r="S379">
        <f t="shared" si="49"/>
        <v>103.22</v>
      </c>
      <c r="T379" t="str">
        <f t="shared" si="50"/>
        <v>22-Jul-1939</v>
      </c>
      <c r="U379">
        <f t="shared" si="51"/>
        <v>1939</v>
      </c>
      <c r="V379">
        <f t="shared" si="52"/>
        <v>7</v>
      </c>
      <c r="W379" t="str">
        <f t="shared" si="53"/>
        <v>film &amp; video</v>
      </c>
    </row>
    <row r="380" spans="1:23" ht="60.75">
      <c r="A380">
        <v>378</v>
      </c>
      <c r="B380" s="3" t="s">
        <v>808</v>
      </c>
      <c r="C380" s="3" t="s">
        <v>809</v>
      </c>
      <c r="D380" s="6">
        <v>3000</v>
      </c>
      <c r="E380" s="8">
        <v>3353</v>
      </c>
      <c r="F380" t="s">
        <v>25</v>
      </c>
      <c r="G380">
        <f t="shared" si="45"/>
        <v>1</v>
      </c>
      <c r="H380">
        <f t="shared" si="46"/>
        <v>0</v>
      </c>
      <c r="I380" t="b">
        <f t="shared" si="47"/>
        <v>0</v>
      </c>
      <c r="J380" t="s">
        <v>168</v>
      </c>
      <c r="K380" t="s">
        <v>169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534</v>
      </c>
      <c r="R380">
        <f t="shared" si="48"/>
        <v>112</v>
      </c>
      <c r="S380">
        <f t="shared" si="49"/>
        <v>40.4</v>
      </c>
      <c r="T380" t="str">
        <f t="shared" si="50"/>
        <v>28-Sep-1939</v>
      </c>
      <c r="U380">
        <f t="shared" si="51"/>
        <v>1939</v>
      </c>
      <c r="V380">
        <f t="shared" si="52"/>
        <v>9</v>
      </c>
      <c r="W380" t="str">
        <f t="shared" si="53"/>
        <v>film &amp; video</v>
      </c>
    </row>
    <row r="381" spans="1:23" ht="45.75">
      <c r="A381">
        <v>379</v>
      </c>
      <c r="B381" s="3" t="s">
        <v>810</v>
      </c>
      <c r="C381" s="3" t="s">
        <v>811</v>
      </c>
      <c r="D381" s="6">
        <v>15000</v>
      </c>
      <c r="E381" s="8">
        <v>17412</v>
      </c>
      <c r="F381" t="s">
        <v>25</v>
      </c>
      <c r="G381">
        <f t="shared" si="45"/>
        <v>1</v>
      </c>
      <c r="H381">
        <f t="shared" si="46"/>
        <v>0</v>
      </c>
      <c r="I381" t="b">
        <f t="shared" si="47"/>
        <v>0</v>
      </c>
      <c r="J381" t="s">
        <v>26</v>
      </c>
      <c r="K381" t="s">
        <v>27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534</v>
      </c>
      <c r="R381">
        <f t="shared" si="48"/>
        <v>116</v>
      </c>
      <c r="S381">
        <f t="shared" si="49"/>
        <v>116.86</v>
      </c>
      <c r="T381" t="str">
        <f t="shared" si="50"/>
        <v>20-Jun-1936</v>
      </c>
      <c r="U381">
        <f t="shared" si="51"/>
        <v>1936</v>
      </c>
      <c r="V381">
        <f t="shared" si="52"/>
        <v>6</v>
      </c>
      <c r="W381" t="str">
        <f t="shared" si="53"/>
        <v>film &amp; video</v>
      </c>
    </row>
    <row r="382" spans="1:23" ht="60.75">
      <c r="A382">
        <v>380</v>
      </c>
      <c r="B382" s="3" t="s">
        <v>812</v>
      </c>
      <c r="C382" s="3" t="s">
        <v>813</v>
      </c>
      <c r="D382" s="6">
        <v>4000</v>
      </c>
      <c r="E382" s="8">
        <v>5660</v>
      </c>
      <c r="F382" t="s">
        <v>25</v>
      </c>
      <c r="G382">
        <f t="shared" si="45"/>
        <v>1</v>
      </c>
      <c r="H382">
        <f t="shared" si="46"/>
        <v>0</v>
      </c>
      <c r="I382" t="b">
        <f t="shared" si="47"/>
        <v>0</v>
      </c>
      <c r="J382" t="s">
        <v>26</v>
      </c>
      <c r="K382" t="s">
        <v>27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534</v>
      </c>
      <c r="R382">
        <f t="shared" si="48"/>
        <v>142</v>
      </c>
      <c r="S382">
        <f t="shared" si="49"/>
        <v>115.51</v>
      </c>
      <c r="T382" t="str">
        <f t="shared" si="50"/>
        <v>26-Sep-1939</v>
      </c>
      <c r="U382">
        <f t="shared" si="51"/>
        <v>1939</v>
      </c>
      <c r="V382">
        <f t="shared" si="52"/>
        <v>9</v>
      </c>
      <c r="W382" t="str">
        <f t="shared" si="53"/>
        <v>film &amp; video</v>
      </c>
    </row>
    <row r="383" spans="1:23" ht="45.75">
      <c r="A383">
        <v>381</v>
      </c>
      <c r="B383" s="3" t="s">
        <v>814</v>
      </c>
      <c r="C383" s="3" t="s">
        <v>815</v>
      </c>
      <c r="D383" s="6">
        <v>25000</v>
      </c>
      <c r="E383" s="8">
        <v>26182.5</v>
      </c>
      <c r="F383" t="s">
        <v>25</v>
      </c>
      <c r="G383">
        <f t="shared" si="45"/>
        <v>1</v>
      </c>
      <c r="H383">
        <f t="shared" si="46"/>
        <v>0</v>
      </c>
      <c r="I383" t="b">
        <f t="shared" si="47"/>
        <v>0</v>
      </c>
      <c r="J383" t="s">
        <v>26</v>
      </c>
      <c r="K383" t="s">
        <v>27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534</v>
      </c>
      <c r="R383">
        <f t="shared" si="48"/>
        <v>105</v>
      </c>
      <c r="S383">
        <f t="shared" si="49"/>
        <v>104.31</v>
      </c>
      <c r="T383" t="str">
        <f t="shared" si="50"/>
        <v>13-Sep-1936</v>
      </c>
      <c r="U383">
        <f t="shared" si="51"/>
        <v>1936</v>
      </c>
      <c r="V383">
        <f t="shared" si="52"/>
        <v>9</v>
      </c>
      <c r="W383" t="str">
        <f t="shared" si="53"/>
        <v>film &amp; video</v>
      </c>
    </row>
    <row r="384" spans="1:23" ht="60.75">
      <c r="A384">
        <v>382</v>
      </c>
      <c r="B384" s="3" t="s">
        <v>816</v>
      </c>
      <c r="C384" s="3" t="s">
        <v>817</v>
      </c>
      <c r="D384" s="6">
        <v>600</v>
      </c>
      <c r="E384" s="8">
        <v>1535</v>
      </c>
      <c r="F384" t="s">
        <v>25</v>
      </c>
      <c r="G384">
        <f t="shared" si="45"/>
        <v>1</v>
      </c>
      <c r="H384">
        <f t="shared" si="46"/>
        <v>0</v>
      </c>
      <c r="I384" t="b">
        <f t="shared" si="47"/>
        <v>0</v>
      </c>
      <c r="J384" t="s">
        <v>26</v>
      </c>
      <c r="K384" t="s">
        <v>27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534</v>
      </c>
      <c r="R384">
        <f t="shared" si="48"/>
        <v>256</v>
      </c>
      <c r="S384">
        <f t="shared" si="49"/>
        <v>69.77</v>
      </c>
      <c r="T384" t="str">
        <f t="shared" si="50"/>
        <v>03-Nov-1936</v>
      </c>
      <c r="U384">
        <f t="shared" si="51"/>
        <v>1936</v>
      </c>
      <c r="V384">
        <f t="shared" si="52"/>
        <v>11</v>
      </c>
      <c r="W384" t="str">
        <f t="shared" si="53"/>
        <v>film &amp; video</v>
      </c>
    </row>
    <row r="385" spans="1:23" ht="45.75">
      <c r="A385">
        <v>383</v>
      </c>
      <c r="B385" s="3" t="s">
        <v>818</v>
      </c>
      <c r="C385" s="3" t="s">
        <v>819</v>
      </c>
      <c r="D385" s="6">
        <v>999</v>
      </c>
      <c r="E385" s="8">
        <v>2065</v>
      </c>
      <c r="F385" t="s">
        <v>25</v>
      </c>
      <c r="G385">
        <f t="shared" si="45"/>
        <v>1</v>
      </c>
      <c r="H385">
        <f t="shared" si="46"/>
        <v>0</v>
      </c>
      <c r="I385" t="b">
        <f t="shared" si="47"/>
        <v>0</v>
      </c>
      <c r="J385" t="s">
        <v>26</v>
      </c>
      <c r="K385" t="s">
        <v>27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534</v>
      </c>
      <c r="R385">
        <f t="shared" si="48"/>
        <v>207</v>
      </c>
      <c r="S385">
        <f t="shared" si="49"/>
        <v>43.02</v>
      </c>
      <c r="T385" t="str">
        <f t="shared" si="50"/>
        <v>14-Apr-1938</v>
      </c>
      <c r="U385">
        <f t="shared" si="51"/>
        <v>1938</v>
      </c>
      <c r="V385">
        <f t="shared" si="52"/>
        <v>4</v>
      </c>
      <c r="W385" t="str">
        <f t="shared" si="53"/>
        <v>film &amp; video</v>
      </c>
    </row>
    <row r="386" spans="1:23" ht="60.75">
      <c r="A386">
        <v>384</v>
      </c>
      <c r="B386" s="3" t="s">
        <v>820</v>
      </c>
      <c r="C386" s="3" t="s">
        <v>821</v>
      </c>
      <c r="D386" s="6">
        <v>20000</v>
      </c>
      <c r="E386" s="8">
        <v>22421</v>
      </c>
      <c r="F386" t="s">
        <v>25</v>
      </c>
      <c r="G386">
        <f t="shared" si="45"/>
        <v>1</v>
      </c>
      <c r="H386">
        <f t="shared" si="46"/>
        <v>0</v>
      </c>
      <c r="I386" t="b">
        <f t="shared" si="47"/>
        <v>0</v>
      </c>
      <c r="J386" t="s">
        <v>26</v>
      </c>
      <c r="K386" t="s">
        <v>27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534</v>
      </c>
      <c r="R386">
        <f t="shared" si="48"/>
        <v>112</v>
      </c>
      <c r="S386">
        <f t="shared" si="49"/>
        <v>58.54</v>
      </c>
      <c r="T386" t="str">
        <f t="shared" si="50"/>
        <v>26-Oct-1938</v>
      </c>
      <c r="U386">
        <f t="shared" si="51"/>
        <v>1938</v>
      </c>
      <c r="V386">
        <f t="shared" si="52"/>
        <v>10</v>
      </c>
      <c r="W386" t="str">
        <f t="shared" si="53"/>
        <v>film &amp; video</v>
      </c>
    </row>
    <row r="387" spans="1:23" ht="45.75">
      <c r="A387">
        <v>385</v>
      </c>
      <c r="B387" s="3" t="s">
        <v>822</v>
      </c>
      <c r="C387" s="3" t="s">
        <v>823</v>
      </c>
      <c r="D387" s="6">
        <v>25000</v>
      </c>
      <c r="E387" s="8">
        <v>26495.5</v>
      </c>
      <c r="F387" t="s">
        <v>25</v>
      </c>
      <c r="G387">
        <f t="shared" ref="G387:G450" si="54">IF(F387="successful",1,0)</f>
        <v>1</v>
      </c>
      <c r="H387">
        <f t="shared" ref="H387:H450" si="55">IF(F387="failed",1,0)</f>
        <v>0</v>
      </c>
      <c r="I387" t="b">
        <f t="shared" ref="I387:I450" si="56">IF(F387="canceled",1)</f>
        <v>0</v>
      </c>
      <c r="J387" t="s">
        <v>26</v>
      </c>
      <c r="K387" t="s">
        <v>27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534</v>
      </c>
      <c r="R387">
        <f t="shared" ref="R387:R450" si="57">ROUND(E387/D387*100,0)</f>
        <v>106</v>
      </c>
      <c r="S387">
        <f t="shared" ref="S387:S450" si="58">ROUND(E387/O387,2)</f>
        <v>111.8</v>
      </c>
      <c r="T387" t="str">
        <f t="shared" ref="T387:T450" si="59">TEXT(LEFT(M387,5),"dd-mmm-yyyy")</f>
        <v>16-Sep-1938</v>
      </c>
      <c r="U387">
        <f t="shared" ref="U387:U450" si="60">YEAR(T387)</f>
        <v>1938</v>
      </c>
      <c r="V387">
        <f t="shared" ref="V387:V450" si="61">MONTH(T387)</f>
        <v>9</v>
      </c>
      <c r="W387" t="str">
        <f t="shared" ref="W387:W450" si="62">LEFT(Q387,FIND("/",Q387,1)-1)</f>
        <v>film &amp; video</v>
      </c>
    </row>
    <row r="388" spans="1:23" ht="45.75">
      <c r="A388">
        <v>386</v>
      </c>
      <c r="B388" s="3" t="s">
        <v>824</v>
      </c>
      <c r="C388" s="3" t="s">
        <v>825</v>
      </c>
      <c r="D388" s="6">
        <v>600</v>
      </c>
      <c r="E388" s="8">
        <v>601</v>
      </c>
      <c r="F388" t="s">
        <v>25</v>
      </c>
      <c r="G388">
        <f t="shared" si="54"/>
        <v>1</v>
      </c>
      <c r="H388">
        <f t="shared" si="55"/>
        <v>0</v>
      </c>
      <c r="I388" t="b">
        <f t="shared" si="56"/>
        <v>0</v>
      </c>
      <c r="J388" t="s">
        <v>26</v>
      </c>
      <c r="K388" t="s">
        <v>27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534</v>
      </c>
      <c r="R388">
        <f t="shared" si="57"/>
        <v>100</v>
      </c>
      <c r="S388">
        <f t="shared" si="58"/>
        <v>46.23</v>
      </c>
      <c r="T388" t="str">
        <f t="shared" si="59"/>
        <v>14-May-1939</v>
      </c>
      <c r="U388">
        <f t="shared" si="60"/>
        <v>1939</v>
      </c>
      <c r="V388">
        <f t="shared" si="61"/>
        <v>5</v>
      </c>
      <c r="W388" t="str">
        <f t="shared" si="62"/>
        <v>film &amp; video</v>
      </c>
    </row>
    <row r="389" spans="1:23" ht="60.75">
      <c r="A389">
        <v>387</v>
      </c>
      <c r="B389" s="3" t="s">
        <v>826</v>
      </c>
      <c r="C389" s="3" t="s">
        <v>827</v>
      </c>
      <c r="D389" s="6">
        <v>38000</v>
      </c>
      <c r="E389" s="8">
        <v>81316</v>
      </c>
      <c r="F389" t="s">
        <v>25</v>
      </c>
      <c r="G389">
        <f t="shared" si="54"/>
        <v>1</v>
      </c>
      <c r="H389">
        <f t="shared" si="55"/>
        <v>0</v>
      </c>
      <c r="I389" t="b">
        <f t="shared" si="56"/>
        <v>0</v>
      </c>
      <c r="J389" t="s">
        <v>26</v>
      </c>
      <c r="K389" t="s">
        <v>27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534</v>
      </c>
      <c r="R389">
        <f t="shared" si="57"/>
        <v>214</v>
      </c>
      <c r="S389">
        <f t="shared" si="58"/>
        <v>144.69</v>
      </c>
      <c r="T389" t="str">
        <f t="shared" si="59"/>
        <v>04-May-1939</v>
      </c>
      <c r="U389">
        <f t="shared" si="60"/>
        <v>1939</v>
      </c>
      <c r="V389">
        <f t="shared" si="61"/>
        <v>5</v>
      </c>
      <c r="W389" t="str">
        <f t="shared" si="62"/>
        <v>film &amp; video</v>
      </c>
    </row>
    <row r="390" spans="1:23" ht="45.75">
      <c r="A390">
        <v>388</v>
      </c>
      <c r="B390" s="3" t="s">
        <v>828</v>
      </c>
      <c r="C390" s="3" t="s">
        <v>829</v>
      </c>
      <c r="D390" s="6">
        <v>5000</v>
      </c>
      <c r="E390" s="8">
        <v>6308</v>
      </c>
      <c r="F390" t="s">
        <v>25</v>
      </c>
      <c r="G390">
        <f t="shared" si="54"/>
        <v>1</v>
      </c>
      <c r="H390">
        <f t="shared" si="55"/>
        <v>0</v>
      </c>
      <c r="I390" t="b">
        <f t="shared" si="56"/>
        <v>0</v>
      </c>
      <c r="J390" t="s">
        <v>26</v>
      </c>
      <c r="K390" t="s">
        <v>27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534</v>
      </c>
      <c r="R390">
        <f t="shared" si="57"/>
        <v>126</v>
      </c>
      <c r="S390">
        <f t="shared" si="58"/>
        <v>88.85</v>
      </c>
      <c r="T390" t="str">
        <f t="shared" si="59"/>
        <v>29-Feb-1940</v>
      </c>
      <c r="U390">
        <f t="shared" si="60"/>
        <v>1940</v>
      </c>
      <c r="V390">
        <f t="shared" si="61"/>
        <v>2</v>
      </c>
      <c r="W390" t="str">
        <f t="shared" si="62"/>
        <v>film &amp; video</v>
      </c>
    </row>
    <row r="391" spans="1:23" ht="60.75">
      <c r="A391">
        <v>389</v>
      </c>
      <c r="B391" s="3" t="s">
        <v>830</v>
      </c>
      <c r="C391" s="3" t="s">
        <v>831</v>
      </c>
      <c r="D391" s="6">
        <v>68000</v>
      </c>
      <c r="E391" s="8">
        <v>123444.12</v>
      </c>
      <c r="F391" t="s">
        <v>25</v>
      </c>
      <c r="G391">
        <f t="shared" si="54"/>
        <v>1</v>
      </c>
      <c r="H391">
        <f t="shared" si="55"/>
        <v>0</v>
      </c>
      <c r="I391" t="b">
        <f t="shared" si="56"/>
        <v>0</v>
      </c>
      <c r="J391" t="s">
        <v>26</v>
      </c>
      <c r="K391" t="s">
        <v>27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534</v>
      </c>
      <c r="R391">
        <f t="shared" si="57"/>
        <v>182</v>
      </c>
      <c r="S391">
        <f t="shared" si="58"/>
        <v>81.75</v>
      </c>
      <c r="T391" t="str">
        <f t="shared" si="59"/>
        <v>03-Feb-1938</v>
      </c>
      <c r="U391">
        <f t="shared" si="60"/>
        <v>1938</v>
      </c>
      <c r="V391">
        <f t="shared" si="61"/>
        <v>2</v>
      </c>
      <c r="W391" t="str">
        <f t="shared" si="62"/>
        <v>film &amp; video</v>
      </c>
    </row>
    <row r="392" spans="1:23" ht="45.75">
      <c r="A392">
        <v>390</v>
      </c>
      <c r="B392" s="3" t="s">
        <v>832</v>
      </c>
      <c r="C392" s="3" t="s">
        <v>833</v>
      </c>
      <c r="D392" s="6">
        <v>1000</v>
      </c>
      <c r="E392" s="8">
        <v>1000</v>
      </c>
      <c r="F392" t="s">
        <v>25</v>
      </c>
      <c r="G392">
        <f t="shared" si="54"/>
        <v>1</v>
      </c>
      <c r="H392">
        <f t="shared" si="55"/>
        <v>0</v>
      </c>
      <c r="I392" t="b">
        <f t="shared" si="56"/>
        <v>0</v>
      </c>
      <c r="J392" t="s">
        <v>26</v>
      </c>
      <c r="K392" t="s">
        <v>27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534</v>
      </c>
      <c r="R392">
        <f t="shared" si="57"/>
        <v>100</v>
      </c>
      <c r="S392">
        <f t="shared" si="58"/>
        <v>71.430000000000007</v>
      </c>
      <c r="T392" t="str">
        <f t="shared" si="59"/>
        <v>17-Feb-1939</v>
      </c>
      <c r="U392">
        <f t="shared" si="60"/>
        <v>1939</v>
      </c>
      <c r="V392">
        <f t="shared" si="61"/>
        <v>2</v>
      </c>
      <c r="W392" t="str">
        <f t="shared" si="62"/>
        <v>film &amp; video</v>
      </c>
    </row>
    <row r="393" spans="1:23" ht="45.75">
      <c r="A393">
        <v>391</v>
      </c>
      <c r="B393" s="3" t="s">
        <v>834</v>
      </c>
      <c r="C393" s="3" t="s">
        <v>835</v>
      </c>
      <c r="D393" s="6">
        <v>20000</v>
      </c>
      <c r="E393" s="8">
        <v>20122</v>
      </c>
      <c r="F393" t="s">
        <v>25</v>
      </c>
      <c r="G393">
        <f t="shared" si="54"/>
        <v>1</v>
      </c>
      <c r="H393">
        <f t="shared" si="55"/>
        <v>0</v>
      </c>
      <c r="I393" t="b">
        <f t="shared" si="56"/>
        <v>0</v>
      </c>
      <c r="J393" t="s">
        <v>26</v>
      </c>
      <c r="K393" t="s">
        <v>27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534</v>
      </c>
      <c r="R393">
        <f t="shared" si="57"/>
        <v>101</v>
      </c>
      <c r="S393">
        <f t="shared" si="58"/>
        <v>104.26</v>
      </c>
      <c r="T393" t="str">
        <f t="shared" si="59"/>
        <v>06-Mar-1936</v>
      </c>
      <c r="U393">
        <f t="shared" si="60"/>
        <v>1936</v>
      </c>
      <c r="V393">
        <f t="shared" si="61"/>
        <v>3</v>
      </c>
      <c r="W393" t="str">
        <f t="shared" si="62"/>
        <v>film &amp; video</v>
      </c>
    </row>
    <row r="394" spans="1:23" ht="45.75">
      <c r="A394">
        <v>392</v>
      </c>
      <c r="B394" s="3" t="s">
        <v>836</v>
      </c>
      <c r="C394" s="3" t="s">
        <v>837</v>
      </c>
      <c r="D394" s="6">
        <v>18500</v>
      </c>
      <c r="E394" s="8">
        <v>18667</v>
      </c>
      <c r="F394" t="s">
        <v>25</v>
      </c>
      <c r="G394">
        <f t="shared" si="54"/>
        <v>1</v>
      </c>
      <c r="H394">
        <f t="shared" si="55"/>
        <v>0</v>
      </c>
      <c r="I394" t="b">
        <f t="shared" si="56"/>
        <v>0</v>
      </c>
      <c r="J394" t="s">
        <v>26</v>
      </c>
      <c r="K394" t="s">
        <v>27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534</v>
      </c>
      <c r="R394">
        <f t="shared" si="57"/>
        <v>101</v>
      </c>
      <c r="S394">
        <f t="shared" si="58"/>
        <v>90.62</v>
      </c>
      <c r="T394" t="str">
        <f t="shared" si="59"/>
        <v>10-Dec-1935</v>
      </c>
      <c r="U394">
        <f t="shared" si="60"/>
        <v>1935</v>
      </c>
      <c r="V394">
        <f t="shared" si="61"/>
        <v>12</v>
      </c>
      <c r="W394" t="str">
        <f t="shared" si="62"/>
        <v>film &amp; video</v>
      </c>
    </row>
    <row r="395" spans="1:23" ht="45.75">
      <c r="A395">
        <v>393</v>
      </c>
      <c r="B395" s="3" t="s">
        <v>838</v>
      </c>
      <c r="C395" s="3" t="s">
        <v>839</v>
      </c>
      <c r="D395" s="6">
        <v>50000</v>
      </c>
      <c r="E395" s="8">
        <v>55223</v>
      </c>
      <c r="F395" t="s">
        <v>25</v>
      </c>
      <c r="G395">
        <f t="shared" si="54"/>
        <v>1</v>
      </c>
      <c r="H395">
        <f t="shared" si="55"/>
        <v>0</v>
      </c>
      <c r="I395" t="b">
        <f t="shared" si="56"/>
        <v>0</v>
      </c>
      <c r="J395" t="s">
        <v>26</v>
      </c>
      <c r="K395" t="s">
        <v>27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534</v>
      </c>
      <c r="R395">
        <f t="shared" si="57"/>
        <v>110</v>
      </c>
      <c r="S395">
        <f t="shared" si="58"/>
        <v>157.33000000000001</v>
      </c>
      <c r="T395" t="str">
        <f t="shared" si="59"/>
        <v>29-Sep-1937</v>
      </c>
      <c r="U395">
        <f t="shared" si="60"/>
        <v>1937</v>
      </c>
      <c r="V395">
        <f t="shared" si="61"/>
        <v>9</v>
      </c>
      <c r="W395" t="str">
        <f t="shared" si="62"/>
        <v>film &amp; video</v>
      </c>
    </row>
    <row r="396" spans="1:23" ht="45.75">
      <c r="A396">
        <v>394</v>
      </c>
      <c r="B396" s="3" t="s">
        <v>840</v>
      </c>
      <c r="C396" s="3" t="s">
        <v>841</v>
      </c>
      <c r="D396" s="6">
        <v>4700</v>
      </c>
      <c r="E396" s="8">
        <v>5259</v>
      </c>
      <c r="F396" t="s">
        <v>25</v>
      </c>
      <c r="G396">
        <f t="shared" si="54"/>
        <v>1</v>
      </c>
      <c r="H396">
        <f t="shared" si="55"/>
        <v>0</v>
      </c>
      <c r="I396" t="b">
        <f t="shared" si="56"/>
        <v>0</v>
      </c>
      <c r="J396" t="s">
        <v>63</v>
      </c>
      <c r="K396" t="s">
        <v>64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534</v>
      </c>
      <c r="R396">
        <f t="shared" si="57"/>
        <v>112</v>
      </c>
      <c r="S396">
        <f t="shared" si="58"/>
        <v>105.18</v>
      </c>
      <c r="T396" t="str">
        <f t="shared" si="59"/>
        <v>08-Nov-1939</v>
      </c>
      <c r="U396">
        <f t="shared" si="60"/>
        <v>1939</v>
      </c>
      <c r="V396">
        <f t="shared" si="61"/>
        <v>11</v>
      </c>
      <c r="W396" t="str">
        <f t="shared" si="62"/>
        <v>film &amp; video</v>
      </c>
    </row>
    <row r="397" spans="1:23" ht="45.75">
      <c r="A397">
        <v>395</v>
      </c>
      <c r="B397" s="3" t="s">
        <v>842</v>
      </c>
      <c r="C397" s="3" t="s">
        <v>843</v>
      </c>
      <c r="D397" s="6">
        <v>10000</v>
      </c>
      <c r="E397" s="8">
        <v>10804.45</v>
      </c>
      <c r="F397" t="s">
        <v>25</v>
      </c>
      <c r="G397">
        <f t="shared" si="54"/>
        <v>1</v>
      </c>
      <c r="H397">
        <f t="shared" si="55"/>
        <v>0</v>
      </c>
      <c r="I397" t="b">
        <f t="shared" si="56"/>
        <v>0</v>
      </c>
      <c r="J397" t="s">
        <v>26</v>
      </c>
      <c r="K397" t="s">
        <v>27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534</v>
      </c>
      <c r="R397">
        <f t="shared" si="57"/>
        <v>108</v>
      </c>
      <c r="S397">
        <f t="shared" si="58"/>
        <v>58.72</v>
      </c>
      <c r="T397" t="str">
        <f t="shared" si="59"/>
        <v>23-Jun-1936</v>
      </c>
      <c r="U397">
        <f t="shared" si="60"/>
        <v>1936</v>
      </c>
      <c r="V397">
        <f t="shared" si="61"/>
        <v>6</v>
      </c>
      <c r="W397" t="str">
        <f t="shared" si="62"/>
        <v>film &amp; video</v>
      </c>
    </row>
    <row r="398" spans="1:23" ht="45.75">
      <c r="A398">
        <v>396</v>
      </c>
      <c r="B398" s="3" t="s">
        <v>844</v>
      </c>
      <c r="C398" s="3" t="s">
        <v>845</v>
      </c>
      <c r="D398" s="6">
        <v>15000</v>
      </c>
      <c r="E398" s="8">
        <v>16000</v>
      </c>
      <c r="F398" t="s">
        <v>25</v>
      </c>
      <c r="G398">
        <f t="shared" si="54"/>
        <v>1</v>
      </c>
      <c r="H398">
        <f t="shared" si="55"/>
        <v>0</v>
      </c>
      <c r="I398" t="b">
        <f t="shared" si="56"/>
        <v>0</v>
      </c>
      <c r="J398" t="s">
        <v>26</v>
      </c>
      <c r="K398" t="s">
        <v>27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534</v>
      </c>
      <c r="R398">
        <f t="shared" si="57"/>
        <v>107</v>
      </c>
      <c r="S398">
        <f t="shared" si="58"/>
        <v>81.63</v>
      </c>
      <c r="T398" t="str">
        <f t="shared" si="59"/>
        <v>10-Sep-1936</v>
      </c>
      <c r="U398">
        <f t="shared" si="60"/>
        <v>1936</v>
      </c>
      <c r="V398">
        <f t="shared" si="61"/>
        <v>9</v>
      </c>
      <c r="W398" t="str">
        <f t="shared" si="62"/>
        <v>film &amp; video</v>
      </c>
    </row>
    <row r="399" spans="1:23" ht="60.75">
      <c r="A399">
        <v>397</v>
      </c>
      <c r="B399" s="3" t="s">
        <v>846</v>
      </c>
      <c r="C399" s="3" t="s">
        <v>847</v>
      </c>
      <c r="D399" s="6">
        <v>12444</v>
      </c>
      <c r="E399" s="8">
        <v>12929.35</v>
      </c>
      <c r="F399" t="s">
        <v>25</v>
      </c>
      <c r="G399">
        <f t="shared" si="54"/>
        <v>1</v>
      </c>
      <c r="H399">
        <f t="shared" si="55"/>
        <v>0</v>
      </c>
      <c r="I399" t="b">
        <f t="shared" si="56"/>
        <v>0</v>
      </c>
      <c r="J399" t="s">
        <v>26</v>
      </c>
      <c r="K399" t="s">
        <v>27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534</v>
      </c>
      <c r="R399">
        <f t="shared" si="57"/>
        <v>104</v>
      </c>
      <c r="S399">
        <f t="shared" si="58"/>
        <v>56.46</v>
      </c>
      <c r="T399" t="str">
        <f t="shared" si="59"/>
        <v>12-Jan-1935</v>
      </c>
      <c r="U399">
        <f t="shared" si="60"/>
        <v>1935</v>
      </c>
      <c r="V399">
        <f t="shared" si="61"/>
        <v>1</v>
      </c>
      <c r="W399" t="str">
        <f t="shared" si="62"/>
        <v>film &amp; video</v>
      </c>
    </row>
    <row r="400" spans="1:23" ht="45.75">
      <c r="A400">
        <v>398</v>
      </c>
      <c r="B400" s="3" t="s">
        <v>848</v>
      </c>
      <c r="C400" s="3" t="s">
        <v>849</v>
      </c>
      <c r="D400" s="6">
        <v>7500</v>
      </c>
      <c r="E400" s="8">
        <v>9387</v>
      </c>
      <c r="F400" t="s">
        <v>25</v>
      </c>
      <c r="G400">
        <f t="shared" si="54"/>
        <v>1</v>
      </c>
      <c r="H400">
        <f t="shared" si="55"/>
        <v>0</v>
      </c>
      <c r="I400" t="b">
        <f t="shared" si="56"/>
        <v>0</v>
      </c>
      <c r="J400" t="s">
        <v>26</v>
      </c>
      <c r="K400" t="s">
        <v>27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534</v>
      </c>
      <c r="R400">
        <f t="shared" si="57"/>
        <v>125</v>
      </c>
      <c r="S400">
        <f t="shared" si="58"/>
        <v>140.1</v>
      </c>
      <c r="T400" t="str">
        <f t="shared" si="59"/>
        <v>19-Jan-1939</v>
      </c>
      <c r="U400">
        <f t="shared" si="60"/>
        <v>1939</v>
      </c>
      <c r="V400">
        <f t="shared" si="61"/>
        <v>1</v>
      </c>
      <c r="W400" t="str">
        <f t="shared" si="62"/>
        <v>film &amp; video</v>
      </c>
    </row>
    <row r="401" spans="1:23" ht="60.75">
      <c r="A401">
        <v>399</v>
      </c>
      <c r="B401" s="3" t="s">
        <v>850</v>
      </c>
      <c r="C401" s="3" t="s">
        <v>851</v>
      </c>
      <c r="D401" s="6">
        <v>20000</v>
      </c>
      <c r="E401" s="8">
        <v>21361</v>
      </c>
      <c r="F401" t="s">
        <v>25</v>
      </c>
      <c r="G401">
        <f t="shared" si="54"/>
        <v>1</v>
      </c>
      <c r="H401">
        <f t="shared" si="55"/>
        <v>0</v>
      </c>
      <c r="I401" t="b">
        <f t="shared" si="56"/>
        <v>0</v>
      </c>
      <c r="J401" t="s">
        <v>33</v>
      </c>
      <c r="K401" t="s">
        <v>34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534</v>
      </c>
      <c r="R401">
        <f t="shared" si="57"/>
        <v>107</v>
      </c>
      <c r="S401">
        <f t="shared" si="58"/>
        <v>224.85</v>
      </c>
      <c r="T401" t="str">
        <f t="shared" si="59"/>
        <v>28-Jun-1940</v>
      </c>
      <c r="U401">
        <f t="shared" si="60"/>
        <v>1940</v>
      </c>
      <c r="V401">
        <f t="shared" si="61"/>
        <v>6</v>
      </c>
      <c r="W401" t="str">
        <f t="shared" si="62"/>
        <v>film &amp; video</v>
      </c>
    </row>
    <row r="402" spans="1:23" ht="45.75">
      <c r="A402">
        <v>400</v>
      </c>
      <c r="B402" s="3" t="s">
        <v>852</v>
      </c>
      <c r="C402" s="3" t="s">
        <v>853</v>
      </c>
      <c r="D402" s="6">
        <v>10000</v>
      </c>
      <c r="E402" s="8">
        <v>11230.25</v>
      </c>
      <c r="F402" t="s">
        <v>25</v>
      </c>
      <c r="G402">
        <f t="shared" si="54"/>
        <v>1</v>
      </c>
      <c r="H402">
        <f t="shared" si="55"/>
        <v>0</v>
      </c>
      <c r="I402" t="b">
        <f t="shared" si="56"/>
        <v>0</v>
      </c>
      <c r="J402" t="s">
        <v>26</v>
      </c>
      <c r="K402" t="s">
        <v>27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534</v>
      </c>
      <c r="R402">
        <f t="shared" si="57"/>
        <v>112</v>
      </c>
      <c r="S402">
        <f t="shared" si="58"/>
        <v>181.13</v>
      </c>
      <c r="T402" t="str">
        <f t="shared" si="59"/>
        <v>06-Apr-1938</v>
      </c>
      <c r="U402">
        <f t="shared" si="60"/>
        <v>1938</v>
      </c>
      <c r="V402">
        <f t="shared" si="61"/>
        <v>4</v>
      </c>
      <c r="W402" t="str">
        <f t="shared" si="62"/>
        <v>film &amp; video</v>
      </c>
    </row>
    <row r="403" spans="1:23" ht="60.75">
      <c r="A403">
        <v>401</v>
      </c>
      <c r="B403" s="3" t="s">
        <v>854</v>
      </c>
      <c r="C403" s="3" t="s">
        <v>855</v>
      </c>
      <c r="D403" s="6">
        <v>50000</v>
      </c>
      <c r="E403" s="8">
        <v>51906</v>
      </c>
      <c r="F403" t="s">
        <v>25</v>
      </c>
      <c r="G403">
        <f t="shared" si="54"/>
        <v>1</v>
      </c>
      <c r="H403">
        <f t="shared" si="55"/>
        <v>0</v>
      </c>
      <c r="I403" t="b">
        <f t="shared" si="56"/>
        <v>0</v>
      </c>
      <c r="J403" t="s">
        <v>26</v>
      </c>
      <c r="K403" t="s">
        <v>27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534</v>
      </c>
      <c r="R403">
        <f t="shared" si="57"/>
        <v>104</v>
      </c>
      <c r="S403">
        <f t="shared" si="58"/>
        <v>711.04</v>
      </c>
      <c r="T403" t="str">
        <f t="shared" si="59"/>
        <v>13-Nov-1935</v>
      </c>
      <c r="U403">
        <f t="shared" si="60"/>
        <v>1935</v>
      </c>
      <c r="V403">
        <f t="shared" si="61"/>
        <v>11</v>
      </c>
      <c r="W403" t="str">
        <f t="shared" si="62"/>
        <v>film &amp; video</v>
      </c>
    </row>
    <row r="404" spans="1:23" ht="60.75">
      <c r="A404">
        <v>402</v>
      </c>
      <c r="B404" s="3" t="s">
        <v>856</v>
      </c>
      <c r="C404" s="3" t="s">
        <v>857</v>
      </c>
      <c r="D404" s="6">
        <v>2000</v>
      </c>
      <c r="E404" s="8">
        <v>2833</v>
      </c>
      <c r="F404" t="s">
        <v>25</v>
      </c>
      <c r="G404">
        <f t="shared" si="54"/>
        <v>1</v>
      </c>
      <c r="H404">
        <f t="shared" si="55"/>
        <v>0</v>
      </c>
      <c r="I404" t="b">
        <f t="shared" si="56"/>
        <v>0</v>
      </c>
      <c r="J404" t="s">
        <v>26</v>
      </c>
      <c r="K404" t="s">
        <v>27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534</v>
      </c>
      <c r="R404">
        <f t="shared" si="57"/>
        <v>142</v>
      </c>
      <c r="S404">
        <f t="shared" si="58"/>
        <v>65.88</v>
      </c>
      <c r="T404" t="str">
        <f t="shared" si="59"/>
        <v>23-Jul-1939</v>
      </c>
      <c r="U404">
        <f t="shared" si="60"/>
        <v>1939</v>
      </c>
      <c r="V404">
        <f t="shared" si="61"/>
        <v>7</v>
      </c>
      <c r="W404" t="str">
        <f t="shared" si="62"/>
        <v>film &amp; video</v>
      </c>
    </row>
    <row r="405" spans="1:23" ht="45.75">
      <c r="A405">
        <v>403</v>
      </c>
      <c r="B405" s="3" t="s">
        <v>858</v>
      </c>
      <c r="C405" s="3" t="s">
        <v>859</v>
      </c>
      <c r="D405" s="6">
        <v>5000</v>
      </c>
      <c r="E405" s="8">
        <v>5263</v>
      </c>
      <c r="F405" t="s">
        <v>25</v>
      </c>
      <c r="G405">
        <f t="shared" si="54"/>
        <v>1</v>
      </c>
      <c r="H405">
        <f t="shared" si="55"/>
        <v>0</v>
      </c>
      <c r="I405" t="b">
        <f t="shared" si="56"/>
        <v>0</v>
      </c>
      <c r="J405" t="s">
        <v>26</v>
      </c>
      <c r="K405" t="s">
        <v>27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534</v>
      </c>
      <c r="R405">
        <f t="shared" si="57"/>
        <v>105</v>
      </c>
      <c r="S405">
        <f t="shared" si="58"/>
        <v>75.19</v>
      </c>
      <c r="T405" t="str">
        <f t="shared" si="59"/>
        <v>01-Nov-1935</v>
      </c>
      <c r="U405">
        <f t="shared" si="60"/>
        <v>1935</v>
      </c>
      <c r="V405">
        <f t="shared" si="61"/>
        <v>11</v>
      </c>
      <c r="W405" t="str">
        <f t="shared" si="62"/>
        <v>film &amp; video</v>
      </c>
    </row>
    <row r="406" spans="1:23" ht="45.75">
      <c r="A406">
        <v>404</v>
      </c>
      <c r="B406" s="3" t="s">
        <v>860</v>
      </c>
      <c r="C406" s="3" t="s">
        <v>861</v>
      </c>
      <c r="D406" s="6">
        <v>35000</v>
      </c>
      <c r="E406" s="8">
        <v>36082</v>
      </c>
      <c r="F406" t="s">
        <v>25</v>
      </c>
      <c r="G406">
        <f t="shared" si="54"/>
        <v>1</v>
      </c>
      <c r="H406">
        <f t="shared" si="55"/>
        <v>0</v>
      </c>
      <c r="I406" t="b">
        <f t="shared" si="56"/>
        <v>0</v>
      </c>
      <c r="J406" t="s">
        <v>26</v>
      </c>
      <c r="K406" t="s">
        <v>27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534</v>
      </c>
      <c r="R406">
        <f t="shared" si="57"/>
        <v>103</v>
      </c>
      <c r="S406">
        <f t="shared" si="58"/>
        <v>133.13999999999999</v>
      </c>
      <c r="T406" t="str">
        <f t="shared" si="59"/>
        <v>11-Jan-1938</v>
      </c>
      <c r="U406">
        <f t="shared" si="60"/>
        <v>1938</v>
      </c>
      <c r="V406">
        <f t="shared" si="61"/>
        <v>1</v>
      </c>
      <c r="W406" t="str">
        <f t="shared" si="62"/>
        <v>film &amp; video</v>
      </c>
    </row>
    <row r="407" spans="1:23" ht="45.75">
      <c r="A407">
        <v>405</v>
      </c>
      <c r="B407" s="3" t="s">
        <v>862</v>
      </c>
      <c r="C407" s="3" t="s">
        <v>863</v>
      </c>
      <c r="D407" s="6">
        <v>2820</v>
      </c>
      <c r="E407" s="8">
        <v>3036</v>
      </c>
      <c r="F407" t="s">
        <v>25</v>
      </c>
      <c r="G407">
        <f t="shared" si="54"/>
        <v>1</v>
      </c>
      <c r="H407">
        <f t="shared" si="55"/>
        <v>0</v>
      </c>
      <c r="I407" t="b">
        <f t="shared" si="56"/>
        <v>0</v>
      </c>
      <c r="J407" t="s">
        <v>26</v>
      </c>
      <c r="K407" t="s">
        <v>27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534</v>
      </c>
      <c r="R407">
        <f t="shared" si="57"/>
        <v>108</v>
      </c>
      <c r="S407">
        <f t="shared" si="58"/>
        <v>55.2</v>
      </c>
      <c r="T407" t="str">
        <f t="shared" si="59"/>
        <v>03-Feb-1938</v>
      </c>
      <c r="U407">
        <f t="shared" si="60"/>
        <v>1938</v>
      </c>
      <c r="V407">
        <f t="shared" si="61"/>
        <v>2</v>
      </c>
      <c r="W407" t="str">
        <f t="shared" si="62"/>
        <v>film &amp; video</v>
      </c>
    </row>
    <row r="408" spans="1:23" ht="60.75">
      <c r="A408">
        <v>406</v>
      </c>
      <c r="B408" s="3" t="s">
        <v>864</v>
      </c>
      <c r="C408" s="3" t="s">
        <v>865</v>
      </c>
      <c r="D408" s="6">
        <v>2800</v>
      </c>
      <c r="E408" s="8">
        <v>3015.73</v>
      </c>
      <c r="F408" t="s">
        <v>25</v>
      </c>
      <c r="G408">
        <f t="shared" si="54"/>
        <v>1</v>
      </c>
      <c r="H408">
        <f t="shared" si="55"/>
        <v>0</v>
      </c>
      <c r="I408" t="b">
        <f t="shared" si="56"/>
        <v>0</v>
      </c>
      <c r="J408" t="s">
        <v>26</v>
      </c>
      <c r="K408" t="s">
        <v>27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534</v>
      </c>
      <c r="R408">
        <f t="shared" si="57"/>
        <v>108</v>
      </c>
      <c r="S408">
        <f t="shared" si="58"/>
        <v>86.16</v>
      </c>
      <c r="T408" t="str">
        <f t="shared" si="59"/>
        <v>23-Aug-1935</v>
      </c>
      <c r="U408">
        <f t="shared" si="60"/>
        <v>1935</v>
      </c>
      <c r="V408">
        <f t="shared" si="61"/>
        <v>8</v>
      </c>
      <c r="W408" t="str">
        <f t="shared" si="62"/>
        <v>film &amp; video</v>
      </c>
    </row>
    <row r="409" spans="1:23" ht="45.75">
      <c r="A409">
        <v>407</v>
      </c>
      <c r="B409" s="3" t="s">
        <v>866</v>
      </c>
      <c r="C409" s="3" t="s">
        <v>867</v>
      </c>
      <c r="D409" s="6">
        <v>2000</v>
      </c>
      <c r="E409" s="8">
        <v>2031</v>
      </c>
      <c r="F409" t="s">
        <v>25</v>
      </c>
      <c r="G409">
        <f t="shared" si="54"/>
        <v>1</v>
      </c>
      <c r="H409">
        <f t="shared" si="55"/>
        <v>0</v>
      </c>
      <c r="I409" t="b">
        <f t="shared" si="56"/>
        <v>0</v>
      </c>
      <c r="J409" t="s">
        <v>26</v>
      </c>
      <c r="K409" t="s">
        <v>27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534</v>
      </c>
      <c r="R409">
        <f t="shared" si="57"/>
        <v>102</v>
      </c>
      <c r="S409">
        <f t="shared" si="58"/>
        <v>92.32</v>
      </c>
      <c r="T409" t="str">
        <f t="shared" si="59"/>
        <v>16-Jan-1936</v>
      </c>
      <c r="U409">
        <f t="shared" si="60"/>
        <v>1936</v>
      </c>
      <c r="V409">
        <f t="shared" si="61"/>
        <v>1</v>
      </c>
      <c r="W409" t="str">
        <f t="shared" si="62"/>
        <v>film &amp; video</v>
      </c>
    </row>
    <row r="410" spans="1:23" ht="45.75">
      <c r="A410">
        <v>408</v>
      </c>
      <c r="B410" s="3" t="s">
        <v>868</v>
      </c>
      <c r="C410" s="3" t="s">
        <v>869</v>
      </c>
      <c r="D410" s="6">
        <v>6000</v>
      </c>
      <c r="E410" s="8">
        <v>6086.26</v>
      </c>
      <c r="F410" t="s">
        <v>25</v>
      </c>
      <c r="G410">
        <f t="shared" si="54"/>
        <v>1</v>
      </c>
      <c r="H410">
        <f t="shared" si="55"/>
        <v>0</v>
      </c>
      <c r="I410" t="b">
        <f t="shared" si="56"/>
        <v>0</v>
      </c>
      <c r="J410" t="s">
        <v>26</v>
      </c>
      <c r="K410" t="s">
        <v>27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534</v>
      </c>
      <c r="R410">
        <f t="shared" si="57"/>
        <v>101</v>
      </c>
      <c r="S410">
        <f t="shared" si="58"/>
        <v>160.16</v>
      </c>
      <c r="T410" t="str">
        <f t="shared" si="59"/>
        <v>14-Oct-1937</v>
      </c>
      <c r="U410">
        <f t="shared" si="60"/>
        <v>1937</v>
      </c>
      <c r="V410">
        <f t="shared" si="61"/>
        <v>10</v>
      </c>
      <c r="W410" t="str">
        <f t="shared" si="62"/>
        <v>film &amp; video</v>
      </c>
    </row>
    <row r="411" spans="1:23" ht="45.75">
      <c r="A411">
        <v>409</v>
      </c>
      <c r="B411" s="3" t="s">
        <v>870</v>
      </c>
      <c r="C411" s="3" t="s">
        <v>871</v>
      </c>
      <c r="D411" s="6">
        <v>500</v>
      </c>
      <c r="E411" s="8">
        <v>684</v>
      </c>
      <c r="F411" t="s">
        <v>25</v>
      </c>
      <c r="G411">
        <f t="shared" si="54"/>
        <v>1</v>
      </c>
      <c r="H411">
        <f t="shared" si="55"/>
        <v>0</v>
      </c>
      <c r="I411" t="b">
        <f t="shared" si="56"/>
        <v>0</v>
      </c>
      <c r="J411" t="s">
        <v>33</v>
      </c>
      <c r="K411" t="s">
        <v>34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534</v>
      </c>
      <c r="R411">
        <f t="shared" si="57"/>
        <v>137</v>
      </c>
      <c r="S411">
        <f t="shared" si="58"/>
        <v>45.6</v>
      </c>
      <c r="T411" t="str">
        <f t="shared" si="59"/>
        <v>25-Feb-1940</v>
      </c>
      <c r="U411">
        <f t="shared" si="60"/>
        <v>1940</v>
      </c>
      <c r="V411">
        <f t="shared" si="61"/>
        <v>2</v>
      </c>
      <c r="W411" t="str">
        <f t="shared" si="62"/>
        <v>film &amp; video</v>
      </c>
    </row>
    <row r="412" spans="1:23" ht="45.75">
      <c r="A412">
        <v>410</v>
      </c>
      <c r="B412" s="3" t="s">
        <v>872</v>
      </c>
      <c r="C412" s="3" t="s">
        <v>873</v>
      </c>
      <c r="D412" s="6">
        <v>1000</v>
      </c>
      <c r="E412" s="8">
        <v>1283</v>
      </c>
      <c r="F412" t="s">
        <v>25</v>
      </c>
      <c r="G412">
        <f t="shared" si="54"/>
        <v>1</v>
      </c>
      <c r="H412">
        <f t="shared" si="55"/>
        <v>0</v>
      </c>
      <c r="I412" t="b">
        <f t="shared" si="56"/>
        <v>0</v>
      </c>
      <c r="J412" t="s">
        <v>168</v>
      </c>
      <c r="K412" t="s">
        <v>169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534</v>
      </c>
      <c r="R412">
        <f t="shared" si="57"/>
        <v>128</v>
      </c>
      <c r="S412">
        <f t="shared" si="58"/>
        <v>183.29</v>
      </c>
      <c r="T412" t="str">
        <f t="shared" si="59"/>
        <v>18-Feb-1939</v>
      </c>
      <c r="U412">
        <f t="shared" si="60"/>
        <v>1939</v>
      </c>
      <c r="V412">
        <f t="shared" si="61"/>
        <v>2</v>
      </c>
      <c r="W412" t="str">
        <f t="shared" si="62"/>
        <v>film &amp; video</v>
      </c>
    </row>
    <row r="413" spans="1:23" ht="45.75">
      <c r="A413">
        <v>411</v>
      </c>
      <c r="B413" s="3" t="s">
        <v>874</v>
      </c>
      <c r="C413" s="3" t="s">
        <v>875</v>
      </c>
      <c r="D413" s="6">
        <v>30000</v>
      </c>
      <c r="E413" s="8">
        <v>30315</v>
      </c>
      <c r="F413" t="s">
        <v>25</v>
      </c>
      <c r="G413">
        <f t="shared" si="54"/>
        <v>1</v>
      </c>
      <c r="H413">
        <f t="shared" si="55"/>
        <v>0</v>
      </c>
      <c r="I413" t="b">
        <f t="shared" si="56"/>
        <v>0</v>
      </c>
      <c r="J413" t="s">
        <v>26</v>
      </c>
      <c r="K413" t="s">
        <v>27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534</v>
      </c>
      <c r="R413">
        <f t="shared" si="57"/>
        <v>101</v>
      </c>
      <c r="S413">
        <f t="shared" si="58"/>
        <v>125.79</v>
      </c>
      <c r="T413" t="str">
        <f t="shared" si="59"/>
        <v>30-Nov-1937</v>
      </c>
      <c r="U413">
        <f t="shared" si="60"/>
        <v>1937</v>
      </c>
      <c r="V413">
        <f t="shared" si="61"/>
        <v>11</v>
      </c>
      <c r="W413" t="str">
        <f t="shared" si="62"/>
        <v>film &amp; video</v>
      </c>
    </row>
    <row r="414" spans="1:23" ht="60.75">
      <c r="A414">
        <v>412</v>
      </c>
      <c r="B414" s="3" t="s">
        <v>876</v>
      </c>
      <c r="C414" s="3" t="s">
        <v>877</v>
      </c>
      <c r="D414" s="6">
        <v>2500</v>
      </c>
      <c r="E414" s="8">
        <v>3171</v>
      </c>
      <c r="F414" t="s">
        <v>25</v>
      </c>
      <c r="G414">
        <f t="shared" si="54"/>
        <v>1</v>
      </c>
      <c r="H414">
        <f t="shared" si="55"/>
        <v>0</v>
      </c>
      <c r="I414" t="b">
        <f t="shared" si="56"/>
        <v>0</v>
      </c>
      <c r="J414" t="s">
        <v>26</v>
      </c>
      <c r="K414" t="s">
        <v>27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534</v>
      </c>
      <c r="R414">
        <f t="shared" si="57"/>
        <v>127</v>
      </c>
      <c r="S414">
        <f t="shared" si="58"/>
        <v>57.65</v>
      </c>
      <c r="T414" t="str">
        <f t="shared" si="59"/>
        <v>25-Sep-1936</v>
      </c>
      <c r="U414">
        <f t="shared" si="60"/>
        <v>1936</v>
      </c>
      <c r="V414">
        <f t="shared" si="61"/>
        <v>9</v>
      </c>
      <c r="W414" t="str">
        <f t="shared" si="62"/>
        <v>film &amp; video</v>
      </c>
    </row>
    <row r="415" spans="1:23" ht="45.75">
      <c r="A415">
        <v>413</v>
      </c>
      <c r="B415" s="3" t="s">
        <v>878</v>
      </c>
      <c r="C415" s="3" t="s">
        <v>879</v>
      </c>
      <c r="D415" s="6">
        <v>12800</v>
      </c>
      <c r="E415" s="8">
        <v>13451</v>
      </c>
      <c r="F415" t="s">
        <v>25</v>
      </c>
      <c r="G415">
        <f t="shared" si="54"/>
        <v>1</v>
      </c>
      <c r="H415">
        <f t="shared" si="55"/>
        <v>0</v>
      </c>
      <c r="I415" t="b">
        <f t="shared" si="56"/>
        <v>0</v>
      </c>
      <c r="J415" t="s">
        <v>26</v>
      </c>
      <c r="K415" t="s">
        <v>27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534</v>
      </c>
      <c r="R415">
        <f t="shared" si="57"/>
        <v>105</v>
      </c>
      <c r="S415">
        <f t="shared" si="58"/>
        <v>78.66</v>
      </c>
      <c r="T415" t="str">
        <f t="shared" si="59"/>
        <v>08-Sep-1936</v>
      </c>
      <c r="U415">
        <f t="shared" si="60"/>
        <v>1936</v>
      </c>
      <c r="V415">
        <f t="shared" si="61"/>
        <v>9</v>
      </c>
      <c r="W415" t="str">
        <f t="shared" si="62"/>
        <v>film &amp; video</v>
      </c>
    </row>
    <row r="416" spans="1:23" ht="45.75">
      <c r="A416">
        <v>414</v>
      </c>
      <c r="B416" s="3" t="s">
        <v>880</v>
      </c>
      <c r="C416" s="3" t="s">
        <v>881</v>
      </c>
      <c r="D416" s="6">
        <v>18500</v>
      </c>
      <c r="E416" s="8">
        <v>19028</v>
      </c>
      <c r="F416" t="s">
        <v>25</v>
      </c>
      <c r="G416">
        <f t="shared" si="54"/>
        <v>1</v>
      </c>
      <c r="H416">
        <f t="shared" si="55"/>
        <v>0</v>
      </c>
      <c r="I416" t="b">
        <f t="shared" si="56"/>
        <v>0</v>
      </c>
      <c r="J416" t="s">
        <v>26</v>
      </c>
      <c r="K416" t="s">
        <v>27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534</v>
      </c>
      <c r="R416">
        <f t="shared" si="57"/>
        <v>103</v>
      </c>
      <c r="S416">
        <f t="shared" si="58"/>
        <v>91.48</v>
      </c>
      <c r="T416" t="str">
        <f t="shared" si="59"/>
        <v>01-Oct-1937</v>
      </c>
      <c r="U416">
        <f t="shared" si="60"/>
        <v>1937</v>
      </c>
      <c r="V416">
        <f t="shared" si="61"/>
        <v>10</v>
      </c>
      <c r="W416" t="str">
        <f t="shared" si="62"/>
        <v>film &amp; video</v>
      </c>
    </row>
    <row r="417" spans="1:23" ht="60.75">
      <c r="A417">
        <v>415</v>
      </c>
      <c r="B417" s="3" t="s">
        <v>882</v>
      </c>
      <c r="C417" s="3" t="s">
        <v>883</v>
      </c>
      <c r="D417" s="6">
        <v>1400</v>
      </c>
      <c r="E417" s="8">
        <v>1430.06</v>
      </c>
      <c r="F417" t="s">
        <v>25</v>
      </c>
      <c r="G417">
        <f t="shared" si="54"/>
        <v>1</v>
      </c>
      <c r="H417">
        <f t="shared" si="55"/>
        <v>0</v>
      </c>
      <c r="I417" t="b">
        <f t="shared" si="56"/>
        <v>0</v>
      </c>
      <c r="J417" t="s">
        <v>168</v>
      </c>
      <c r="K417" t="s">
        <v>169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534</v>
      </c>
      <c r="R417">
        <f t="shared" si="57"/>
        <v>102</v>
      </c>
      <c r="S417">
        <f t="shared" si="58"/>
        <v>68.099999999999994</v>
      </c>
      <c r="T417" t="str">
        <f t="shared" si="59"/>
        <v>22-Aug-1938</v>
      </c>
      <c r="U417">
        <f t="shared" si="60"/>
        <v>1938</v>
      </c>
      <c r="V417">
        <f t="shared" si="61"/>
        <v>8</v>
      </c>
      <c r="W417" t="str">
        <f t="shared" si="62"/>
        <v>film &amp; video</v>
      </c>
    </row>
    <row r="418" spans="1:23" ht="45.75">
      <c r="A418">
        <v>416</v>
      </c>
      <c r="B418" s="3" t="s">
        <v>884</v>
      </c>
      <c r="C418" s="3" t="s">
        <v>885</v>
      </c>
      <c r="D418" s="6">
        <v>1000</v>
      </c>
      <c r="E418" s="8">
        <v>1202.17</v>
      </c>
      <c r="F418" t="s">
        <v>25</v>
      </c>
      <c r="G418">
        <f t="shared" si="54"/>
        <v>1</v>
      </c>
      <c r="H418">
        <f t="shared" si="55"/>
        <v>0</v>
      </c>
      <c r="I418" t="b">
        <f t="shared" si="56"/>
        <v>0</v>
      </c>
      <c r="J418" t="s">
        <v>26</v>
      </c>
      <c r="K418" t="s">
        <v>27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534</v>
      </c>
      <c r="R418">
        <f t="shared" si="57"/>
        <v>120</v>
      </c>
      <c r="S418">
        <f t="shared" si="58"/>
        <v>48.09</v>
      </c>
      <c r="T418" t="str">
        <f t="shared" si="59"/>
        <v>12-Jan-1938</v>
      </c>
      <c r="U418">
        <f t="shared" si="60"/>
        <v>1938</v>
      </c>
      <c r="V418">
        <f t="shared" si="61"/>
        <v>1</v>
      </c>
      <c r="W418" t="str">
        <f t="shared" si="62"/>
        <v>film &amp; video</v>
      </c>
    </row>
    <row r="419" spans="1:23" ht="45.75">
      <c r="A419">
        <v>417</v>
      </c>
      <c r="B419" s="3" t="s">
        <v>886</v>
      </c>
      <c r="C419" s="3" t="s">
        <v>887</v>
      </c>
      <c r="D419" s="6">
        <v>10500</v>
      </c>
      <c r="E419" s="8">
        <v>10526</v>
      </c>
      <c r="F419" t="s">
        <v>25</v>
      </c>
      <c r="G419">
        <f t="shared" si="54"/>
        <v>1</v>
      </c>
      <c r="H419">
        <f t="shared" si="55"/>
        <v>0</v>
      </c>
      <c r="I419" t="b">
        <f t="shared" si="56"/>
        <v>0</v>
      </c>
      <c r="J419" t="s">
        <v>26</v>
      </c>
      <c r="K419" t="s">
        <v>27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534</v>
      </c>
      <c r="R419">
        <f t="shared" si="57"/>
        <v>100</v>
      </c>
      <c r="S419">
        <f t="shared" si="58"/>
        <v>202.42</v>
      </c>
      <c r="T419" t="str">
        <f t="shared" si="59"/>
        <v>09-May-1937</v>
      </c>
      <c r="U419">
        <f t="shared" si="60"/>
        <v>1937</v>
      </c>
      <c r="V419">
        <f t="shared" si="61"/>
        <v>5</v>
      </c>
      <c r="W419" t="str">
        <f t="shared" si="62"/>
        <v>film &amp; video</v>
      </c>
    </row>
    <row r="420" spans="1:23" ht="45.75">
      <c r="A420">
        <v>418</v>
      </c>
      <c r="B420" s="3" t="s">
        <v>888</v>
      </c>
      <c r="C420" s="3" t="s">
        <v>889</v>
      </c>
      <c r="D420" s="6">
        <v>22400</v>
      </c>
      <c r="E420" s="8">
        <v>22542</v>
      </c>
      <c r="F420" t="s">
        <v>25</v>
      </c>
      <c r="G420">
        <f t="shared" si="54"/>
        <v>1</v>
      </c>
      <c r="H420">
        <f t="shared" si="55"/>
        <v>0</v>
      </c>
      <c r="I420" t="b">
        <f t="shared" si="56"/>
        <v>0</v>
      </c>
      <c r="J420" t="s">
        <v>26</v>
      </c>
      <c r="K420" t="s">
        <v>27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534</v>
      </c>
      <c r="R420">
        <f t="shared" si="57"/>
        <v>101</v>
      </c>
      <c r="S420">
        <f t="shared" si="58"/>
        <v>216.75</v>
      </c>
      <c r="T420" t="str">
        <f t="shared" si="59"/>
        <v>15-Apr-1939</v>
      </c>
      <c r="U420">
        <f t="shared" si="60"/>
        <v>1939</v>
      </c>
      <c r="V420">
        <f t="shared" si="61"/>
        <v>4</v>
      </c>
      <c r="W420" t="str">
        <f t="shared" si="62"/>
        <v>film &amp; video</v>
      </c>
    </row>
    <row r="421" spans="1:23" ht="45.75">
      <c r="A421">
        <v>419</v>
      </c>
      <c r="B421" s="3" t="s">
        <v>890</v>
      </c>
      <c r="C421" s="3" t="s">
        <v>891</v>
      </c>
      <c r="D421" s="6">
        <v>8000</v>
      </c>
      <c r="E421" s="8">
        <v>8035</v>
      </c>
      <c r="F421" t="s">
        <v>25</v>
      </c>
      <c r="G421">
        <f t="shared" si="54"/>
        <v>1</v>
      </c>
      <c r="H421">
        <f t="shared" si="55"/>
        <v>0</v>
      </c>
      <c r="I421" t="b">
        <f t="shared" si="56"/>
        <v>0</v>
      </c>
      <c r="J421" t="s">
        <v>26</v>
      </c>
      <c r="K421" t="s">
        <v>27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534</v>
      </c>
      <c r="R421">
        <f t="shared" si="57"/>
        <v>100</v>
      </c>
      <c r="S421">
        <f t="shared" si="58"/>
        <v>110.07</v>
      </c>
      <c r="T421" t="str">
        <f t="shared" si="59"/>
        <v>07-Jun-1937</v>
      </c>
      <c r="U421">
        <f t="shared" si="60"/>
        <v>1937</v>
      </c>
      <c r="V421">
        <f t="shared" si="61"/>
        <v>6</v>
      </c>
      <c r="W421" t="str">
        <f t="shared" si="62"/>
        <v>film &amp; video</v>
      </c>
    </row>
    <row r="422" spans="1:23" ht="45.75">
      <c r="A422">
        <v>420</v>
      </c>
      <c r="B422" s="3" t="s">
        <v>892</v>
      </c>
      <c r="C422" s="3" t="s">
        <v>893</v>
      </c>
      <c r="D422" s="6">
        <v>3300</v>
      </c>
      <c r="E422" s="8">
        <v>14.5</v>
      </c>
      <c r="F422" t="s">
        <v>366</v>
      </c>
      <c r="G422">
        <f t="shared" si="54"/>
        <v>0</v>
      </c>
      <c r="H422">
        <f t="shared" si="55"/>
        <v>1</v>
      </c>
      <c r="I422" t="b">
        <f t="shared" si="56"/>
        <v>0</v>
      </c>
      <c r="J422" t="s">
        <v>26</v>
      </c>
      <c r="K422" t="s">
        <v>27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894</v>
      </c>
      <c r="R422">
        <f t="shared" si="57"/>
        <v>0</v>
      </c>
      <c r="S422">
        <f t="shared" si="58"/>
        <v>4.83</v>
      </c>
      <c r="T422" t="str">
        <f t="shared" si="59"/>
        <v>10-Feb-1938</v>
      </c>
      <c r="U422">
        <f t="shared" si="60"/>
        <v>1938</v>
      </c>
      <c r="V422">
        <f t="shared" si="61"/>
        <v>2</v>
      </c>
      <c r="W422" t="str">
        <f t="shared" si="62"/>
        <v>film &amp; video</v>
      </c>
    </row>
    <row r="423" spans="1:23" ht="60.75">
      <c r="A423">
        <v>421</v>
      </c>
      <c r="B423" s="3" t="s">
        <v>895</v>
      </c>
      <c r="C423" s="3" t="s">
        <v>896</v>
      </c>
      <c r="D423" s="6">
        <v>15000</v>
      </c>
      <c r="E423" s="8">
        <v>301</v>
      </c>
      <c r="F423" t="s">
        <v>366</v>
      </c>
      <c r="G423">
        <f t="shared" si="54"/>
        <v>0</v>
      </c>
      <c r="H423">
        <f t="shared" si="55"/>
        <v>1</v>
      </c>
      <c r="I423" t="b">
        <f t="shared" si="56"/>
        <v>0</v>
      </c>
      <c r="J423" t="s">
        <v>26</v>
      </c>
      <c r="K423" t="s">
        <v>27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894</v>
      </c>
      <c r="R423">
        <f t="shared" si="57"/>
        <v>2</v>
      </c>
      <c r="S423">
        <f t="shared" si="58"/>
        <v>50.17</v>
      </c>
      <c r="T423" t="str">
        <f t="shared" si="59"/>
        <v>14-Apr-1939</v>
      </c>
      <c r="U423">
        <f t="shared" si="60"/>
        <v>1939</v>
      </c>
      <c r="V423">
        <f t="shared" si="61"/>
        <v>4</v>
      </c>
      <c r="W423" t="str">
        <f t="shared" si="62"/>
        <v>film &amp; video</v>
      </c>
    </row>
    <row r="424" spans="1:23" ht="45.75">
      <c r="A424">
        <v>422</v>
      </c>
      <c r="B424" s="3" t="s">
        <v>897</v>
      </c>
      <c r="C424" s="3" t="s">
        <v>898</v>
      </c>
      <c r="D424" s="6">
        <v>40000</v>
      </c>
      <c r="E424" s="8">
        <v>430</v>
      </c>
      <c r="F424" t="s">
        <v>366</v>
      </c>
      <c r="G424">
        <f t="shared" si="54"/>
        <v>0</v>
      </c>
      <c r="H424">
        <f t="shared" si="55"/>
        <v>1</v>
      </c>
      <c r="I424" t="b">
        <f t="shared" si="56"/>
        <v>0</v>
      </c>
      <c r="J424" t="s">
        <v>26</v>
      </c>
      <c r="K424" t="s">
        <v>27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894</v>
      </c>
      <c r="R424">
        <f t="shared" si="57"/>
        <v>1</v>
      </c>
      <c r="S424">
        <f t="shared" si="58"/>
        <v>35.83</v>
      </c>
      <c r="T424" t="str">
        <f t="shared" si="59"/>
        <v>17-Jul-1938</v>
      </c>
      <c r="U424">
        <f t="shared" si="60"/>
        <v>1938</v>
      </c>
      <c r="V424">
        <f t="shared" si="61"/>
        <v>7</v>
      </c>
      <c r="W424" t="str">
        <f t="shared" si="62"/>
        <v>film &amp; video</v>
      </c>
    </row>
    <row r="425" spans="1:23" ht="45.75">
      <c r="A425">
        <v>423</v>
      </c>
      <c r="B425" s="3" t="s">
        <v>899</v>
      </c>
      <c r="C425" s="3" t="s">
        <v>900</v>
      </c>
      <c r="D425" s="6">
        <v>20000</v>
      </c>
      <c r="E425" s="8">
        <v>153</v>
      </c>
      <c r="F425" t="s">
        <v>366</v>
      </c>
      <c r="G425">
        <f t="shared" si="54"/>
        <v>0</v>
      </c>
      <c r="H425">
        <f t="shared" si="55"/>
        <v>1</v>
      </c>
      <c r="I425" t="b">
        <f t="shared" si="56"/>
        <v>0</v>
      </c>
      <c r="J425" t="s">
        <v>26</v>
      </c>
      <c r="K425" t="s">
        <v>27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894</v>
      </c>
      <c r="R425">
        <f t="shared" si="57"/>
        <v>1</v>
      </c>
      <c r="S425">
        <f t="shared" si="58"/>
        <v>11.77</v>
      </c>
      <c r="T425" t="str">
        <f t="shared" si="59"/>
        <v>12-Jun-1937</v>
      </c>
      <c r="U425">
        <f t="shared" si="60"/>
        <v>1937</v>
      </c>
      <c r="V425">
        <f t="shared" si="61"/>
        <v>6</v>
      </c>
      <c r="W425" t="str">
        <f t="shared" si="62"/>
        <v>film &amp; video</v>
      </c>
    </row>
    <row r="426" spans="1:23" ht="45.75">
      <c r="A426">
        <v>424</v>
      </c>
      <c r="B426" s="3" t="s">
        <v>901</v>
      </c>
      <c r="C426" s="3" t="s">
        <v>902</v>
      </c>
      <c r="D426" s="6">
        <v>3000</v>
      </c>
      <c r="E426" s="8">
        <v>203.9</v>
      </c>
      <c r="F426" t="s">
        <v>366</v>
      </c>
      <c r="G426">
        <f t="shared" si="54"/>
        <v>0</v>
      </c>
      <c r="H426">
        <f t="shared" si="55"/>
        <v>1</v>
      </c>
      <c r="I426" t="b">
        <f t="shared" si="56"/>
        <v>0</v>
      </c>
      <c r="J426" t="s">
        <v>26</v>
      </c>
      <c r="K426" t="s">
        <v>27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894</v>
      </c>
      <c r="R426">
        <f t="shared" si="57"/>
        <v>7</v>
      </c>
      <c r="S426">
        <f t="shared" si="58"/>
        <v>40.78</v>
      </c>
      <c r="T426" t="str">
        <f t="shared" si="59"/>
        <v>05-May-1936</v>
      </c>
      <c r="U426">
        <f t="shared" si="60"/>
        <v>1936</v>
      </c>
      <c r="V426">
        <f t="shared" si="61"/>
        <v>5</v>
      </c>
      <c r="W426" t="str">
        <f t="shared" si="62"/>
        <v>film &amp; video</v>
      </c>
    </row>
    <row r="427" spans="1:23" ht="45.75">
      <c r="A427">
        <v>425</v>
      </c>
      <c r="B427" s="3" t="s">
        <v>903</v>
      </c>
      <c r="C427" s="3" t="s">
        <v>904</v>
      </c>
      <c r="D427" s="6">
        <v>50000</v>
      </c>
      <c r="E427" s="8">
        <v>6</v>
      </c>
      <c r="F427" t="s">
        <v>366</v>
      </c>
      <c r="G427">
        <f t="shared" si="54"/>
        <v>0</v>
      </c>
      <c r="H427">
        <f t="shared" si="55"/>
        <v>1</v>
      </c>
      <c r="I427" t="b">
        <f t="shared" si="56"/>
        <v>0</v>
      </c>
      <c r="J427" t="s">
        <v>26</v>
      </c>
      <c r="K427" t="s">
        <v>27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894</v>
      </c>
      <c r="R427">
        <f t="shared" si="57"/>
        <v>0</v>
      </c>
      <c r="S427">
        <f t="shared" si="58"/>
        <v>3</v>
      </c>
      <c r="T427" t="str">
        <f t="shared" si="59"/>
        <v>08-Jul-1939</v>
      </c>
      <c r="U427">
        <f t="shared" si="60"/>
        <v>1939</v>
      </c>
      <c r="V427">
        <f t="shared" si="61"/>
        <v>7</v>
      </c>
      <c r="W427" t="str">
        <f t="shared" si="62"/>
        <v>film &amp; video</v>
      </c>
    </row>
    <row r="428" spans="1:23" ht="45.75">
      <c r="A428">
        <v>426</v>
      </c>
      <c r="B428" s="3" t="s">
        <v>905</v>
      </c>
      <c r="C428" s="3" t="s">
        <v>906</v>
      </c>
      <c r="D428" s="6">
        <v>10000</v>
      </c>
      <c r="E428" s="8">
        <v>133</v>
      </c>
      <c r="F428" t="s">
        <v>366</v>
      </c>
      <c r="G428">
        <f t="shared" si="54"/>
        <v>0</v>
      </c>
      <c r="H428">
        <f t="shared" si="55"/>
        <v>1</v>
      </c>
      <c r="I428" t="b">
        <f t="shared" si="56"/>
        <v>0</v>
      </c>
      <c r="J428" t="s">
        <v>26</v>
      </c>
      <c r="K428" t="s">
        <v>27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894</v>
      </c>
      <c r="R428">
        <f t="shared" si="57"/>
        <v>1</v>
      </c>
      <c r="S428">
        <f t="shared" si="58"/>
        <v>16.63</v>
      </c>
      <c r="T428" t="str">
        <f t="shared" si="59"/>
        <v>24-Oct-1939</v>
      </c>
      <c r="U428">
        <f t="shared" si="60"/>
        <v>1939</v>
      </c>
      <c r="V428">
        <f t="shared" si="61"/>
        <v>10</v>
      </c>
      <c r="W428" t="str">
        <f t="shared" si="62"/>
        <v>film &amp; video</v>
      </c>
    </row>
    <row r="429" spans="1:23" ht="60.75">
      <c r="A429">
        <v>427</v>
      </c>
      <c r="B429" s="3" t="s">
        <v>907</v>
      </c>
      <c r="C429" s="3" t="s">
        <v>908</v>
      </c>
      <c r="D429" s="6">
        <v>6500</v>
      </c>
      <c r="E429" s="8">
        <v>0</v>
      </c>
      <c r="F429" t="s">
        <v>366</v>
      </c>
      <c r="G429">
        <f t="shared" si="54"/>
        <v>0</v>
      </c>
      <c r="H429">
        <f t="shared" si="55"/>
        <v>1</v>
      </c>
      <c r="I429" t="b">
        <f t="shared" si="56"/>
        <v>0</v>
      </c>
      <c r="J429" t="s">
        <v>26</v>
      </c>
      <c r="K429" t="s">
        <v>27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894</v>
      </c>
      <c r="R429">
        <f t="shared" si="57"/>
        <v>0</v>
      </c>
      <c r="S429" t="e">
        <f t="shared" si="58"/>
        <v>#DIV/0!</v>
      </c>
      <c r="T429" t="str">
        <f t="shared" si="59"/>
        <v>17-Jul-1939</v>
      </c>
      <c r="U429">
        <f t="shared" si="60"/>
        <v>1939</v>
      </c>
      <c r="V429">
        <f t="shared" si="61"/>
        <v>7</v>
      </c>
      <c r="W429" t="str">
        <f t="shared" si="62"/>
        <v>film &amp; video</v>
      </c>
    </row>
    <row r="430" spans="1:23" ht="30.75">
      <c r="A430">
        <v>428</v>
      </c>
      <c r="B430" s="3" t="s">
        <v>909</v>
      </c>
      <c r="C430" s="3" t="s">
        <v>910</v>
      </c>
      <c r="D430" s="6">
        <v>12000</v>
      </c>
      <c r="E430" s="8">
        <v>676</v>
      </c>
      <c r="F430" t="s">
        <v>366</v>
      </c>
      <c r="G430">
        <f t="shared" si="54"/>
        <v>0</v>
      </c>
      <c r="H430">
        <f t="shared" si="55"/>
        <v>1</v>
      </c>
      <c r="I430" t="b">
        <f t="shared" si="56"/>
        <v>0</v>
      </c>
      <c r="J430" t="s">
        <v>26</v>
      </c>
      <c r="K430" t="s">
        <v>27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894</v>
      </c>
      <c r="R430">
        <f t="shared" si="57"/>
        <v>6</v>
      </c>
      <c r="S430">
        <f t="shared" si="58"/>
        <v>52</v>
      </c>
      <c r="T430" t="str">
        <f t="shared" si="59"/>
        <v>05-May-1938</v>
      </c>
      <c r="U430">
        <f t="shared" si="60"/>
        <v>1938</v>
      </c>
      <c r="V430">
        <f t="shared" si="61"/>
        <v>5</v>
      </c>
      <c r="W430" t="str">
        <f t="shared" si="62"/>
        <v>film &amp; video</v>
      </c>
    </row>
    <row r="431" spans="1:23" ht="60.75">
      <c r="A431">
        <v>429</v>
      </c>
      <c r="B431" s="3" t="s">
        <v>911</v>
      </c>
      <c r="C431" s="3" t="s">
        <v>912</v>
      </c>
      <c r="D431" s="6">
        <v>5000</v>
      </c>
      <c r="E431" s="8">
        <v>0</v>
      </c>
      <c r="F431" t="s">
        <v>366</v>
      </c>
      <c r="G431">
        <f t="shared" si="54"/>
        <v>0</v>
      </c>
      <c r="H431">
        <f t="shared" si="55"/>
        <v>1</v>
      </c>
      <c r="I431" t="b">
        <f t="shared" si="56"/>
        <v>0</v>
      </c>
      <c r="J431" t="s">
        <v>26</v>
      </c>
      <c r="K431" t="s">
        <v>27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894</v>
      </c>
      <c r="R431">
        <f t="shared" si="57"/>
        <v>0</v>
      </c>
      <c r="S431" t="e">
        <f t="shared" si="58"/>
        <v>#DIV/0!</v>
      </c>
      <c r="T431" t="str">
        <f t="shared" si="59"/>
        <v>20-Apr-1934</v>
      </c>
      <c r="U431">
        <f t="shared" si="60"/>
        <v>1934</v>
      </c>
      <c r="V431">
        <f t="shared" si="61"/>
        <v>4</v>
      </c>
      <c r="W431" t="str">
        <f t="shared" si="62"/>
        <v>film &amp; video</v>
      </c>
    </row>
    <row r="432" spans="1:23" ht="45.75">
      <c r="A432">
        <v>430</v>
      </c>
      <c r="B432" s="3" t="s">
        <v>913</v>
      </c>
      <c r="C432" s="3" t="s">
        <v>914</v>
      </c>
      <c r="D432" s="6">
        <v>1000</v>
      </c>
      <c r="E432" s="8">
        <v>24</v>
      </c>
      <c r="F432" t="s">
        <v>366</v>
      </c>
      <c r="G432">
        <f t="shared" si="54"/>
        <v>0</v>
      </c>
      <c r="H432">
        <f t="shared" si="55"/>
        <v>1</v>
      </c>
      <c r="I432" t="b">
        <f t="shared" si="56"/>
        <v>0</v>
      </c>
      <c r="J432" t="s">
        <v>26</v>
      </c>
      <c r="K432" t="s">
        <v>27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894</v>
      </c>
      <c r="R432">
        <f t="shared" si="57"/>
        <v>2</v>
      </c>
      <c r="S432">
        <f t="shared" si="58"/>
        <v>4.8</v>
      </c>
      <c r="T432" t="str">
        <f t="shared" si="59"/>
        <v>17-Sep-1937</v>
      </c>
      <c r="U432">
        <f t="shared" si="60"/>
        <v>1937</v>
      </c>
      <c r="V432">
        <f t="shared" si="61"/>
        <v>9</v>
      </c>
      <c r="W432" t="str">
        <f t="shared" si="62"/>
        <v>film &amp; video</v>
      </c>
    </row>
    <row r="433" spans="1:23" ht="45.75">
      <c r="A433">
        <v>431</v>
      </c>
      <c r="B433" s="3" t="s">
        <v>915</v>
      </c>
      <c r="C433" s="3" t="s">
        <v>916</v>
      </c>
      <c r="D433" s="6">
        <v>3000</v>
      </c>
      <c r="E433" s="8">
        <v>415</v>
      </c>
      <c r="F433" t="s">
        <v>366</v>
      </c>
      <c r="G433">
        <f t="shared" si="54"/>
        <v>0</v>
      </c>
      <c r="H433">
        <f t="shared" si="55"/>
        <v>1</v>
      </c>
      <c r="I433" t="b">
        <f t="shared" si="56"/>
        <v>0</v>
      </c>
      <c r="J433" t="s">
        <v>33</v>
      </c>
      <c r="K433" t="s">
        <v>34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894</v>
      </c>
      <c r="R433">
        <f t="shared" si="57"/>
        <v>14</v>
      </c>
      <c r="S433">
        <f t="shared" si="58"/>
        <v>51.88</v>
      </c>
      <c r="T433" t="str">
        <f t="shared" si="59"/>
        <v>10-Feb-1940</v>
      </c>
      <c r="U433">
        <f t="shared" si="60"/>
        <v>1940</v>
      </c>
      <c r="V433">
        <f t="shared" si="61"/>
        <v>2</v>
      </c>
      <c r="W433" t="str">
        <f t="shared" si="62"/>
        <v>film &amp; video</v>
      </c>
    </row>
    <row r="434" spans="1:23" ht="60.75">
      <c r="A434">
        <v>432</v>
      </c>
      <c r="B434" s="3" t="s">
        <v>917</v>
      </c>
      <c r="C434" s="3" t="s">
        <v>918</v>
      </c>
      <c r="D434" s="6">
        <v>6000</v>
      </c>
      <c r="E434" s="8">
        <v>570</v>
      </c>
      <c r="F434" t="s">
        <v>366</v>
      </c>
      <c r="G434">
        <f t="shared" si="54"/>
        <v>0</v>
      </c>
      <c r="H434">
        <f t="shared" si="55"/>
        <v>1</v>
      </c>
      <c r="I434" t="b">
        <f t="shared" si="56"/>
        <v>0</v>
      </c>
      <c r="J434" t="s">
        <v>26</v>
      </c>
      <c r="K434" t="s">
        <v>27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894</v>
      </c>
      <c r="R434">
        <f t="shared" si="57"/>
        <v>10</v>
      </c>
      <c r="S434">
        <f t="shared" si="58"/>
        <v>71.25</v>
      </c>
      <c r="T434" t="str">
        <f t="shared" si="59"/>
        <v>06-Jun-1939</v>
      </c>
      <c r="U434">
        <f t="shared" si="60"/>
        <v>1939</v>
      </c>
      <c r="V434">
        <f t="shared" si="61"/>
        <v>6</v>
      </c>
      <c r="W434" t="str">
        <f t="shared" si="62"/>
        <v>film &amp; video</v>
      </c>
    </row>
    <row r="435" spans="1:23" ht="60.75">
      <c r="A435">
        <v>433</v>
      </c>
      <c r="B435" s="3" t="s">
        <v>919</v>
      </c>
      <c r="C435" s="3" t="s">
        <v>920</v>
      </c>
      <c r="D435" s="6">
        <v>3000</v>
      </c>
      <c r="E435" s="8">
        <v>0</v>
      </c>
      <c r="F435" t="s">
        <v>366</v>
      </c>
      <c r="G435">
        <f t="shared" si="54"/>
        <v>0</v>
      </c>
      <c r="H435">
        <f t="shared" si="55"/>
        <v>1</v>
      </c>
      <c r="I435" t="b">
        <f t="shared" si="56"/>
        <v>0</v>
      </c>
      <c r="J435" t="s">
        <v>26</v>
      </c>
      <c r="K435" t="s">
        <v>27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894</v>
      </c>
      <c r="R435">
        <f t="shared" si="57"/>
        <v>0</v>
      </c>
      <c r="S435" t="e">
        <f t="shared" si="58"/>
        <v>#DIV/0!</v>
      </c>
      <c r="T435" t="str">
        <f t="shared" si="59"/>
        <v>28-May-1939</v>
      </c>
      <c r="U435">
        <f t="shared" si="60"/>
        <v>1939</v>
      </c>
      <c r="V435">
        <f t="shared" si="61"/>
        <v>5</v>
      </c>
      <c r="W435" t="str">
        <f t="shared" si="62"/>
        <v>film &amp; video</v>
      </c>
    </row>
    <row r="436" spans="1:23" ht="45.75">
      <c r="A436">
        <v>434</v>
      </c>
      <c r="B436" s="3" t="s">
        <v>921</v>
      </c>
      <c r="C436" s="3" t="s">
        <v>922</v>
      </c>
      <c r="D436" s="6">
        <v>2500</v>
      </c>
      <c r="E436" s="8">
        <v>125</v>
      </c>
      <c r="F436" t="s">
        <v>366</v>
      </c>
      <c r="G436">
        <f t="shared" si="54"/>
        <v>0</v>
      </c>
      <c r="H436">
        <f t="shared" si="55"/>
        <v>1</v>
      </c>
      <c r="I436" t="b">
        <f t="shared" si="56"/>
        <v>0</v>
      </c>
      <c r="J436" t="s">
        <v>26</v>
      </c>
      <c r="K436" t="s">
        <v>27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894</v>
      </c>
      <c r="R436">
        <f t="shared" si="57"/>
        <v>5</v>
      </c>
      <c r="S436">
        <f t="shared" si="58"/>
        <v>62.5</v>
      </c>
      <c r="T436" t="str">
        <f t="shared" si="59"/>
        <v>11-Nov-1937</v>
      </c>
      <c r="U436">
        <f t="shared" si="60"/>
        <v>1937</v>
      </c>
      <c r="V436">
        <f t="shared" si="61"/>
        <v>11</v>
      </c>
      <c r="W436" t="str">
        <f t="shared" si="62"/>
        <v>film &amp; video</v>
      </c>
    </row>
    <row r="437" spans="1:23" ht="60.75">
      <c r="A437">
        <v>435</v>
      </c>
      <c r="B437" s="3" t="s">
        <v>923</v>
      </c>
      <c r="C437" s="3" t="s">
        <v>924</v>
      </c>
      <c r="D437" s="6">
        <v>110000</v>
      </c>
      <c r="E437" s="8">
        <v>3</v>
      </c>
      <c r="F437" t="s">
        <v>366</v>
      </c>
      <c r="G437">
        <f t="shared" si="54"/>
        <v>0</v>
      </c>
      <c r="H437">
        <f t="shared" si="55"/>
        <v>1</v>
      </c>
      <c r="I437" t="b">
        <f t="shared" si="56"/>
        <v>0</v>
      </c>
      <c r="J437" t="s">
        <v>26</v>
      </c>
      <c r="K437" t="s">
        <v>27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894</v>
      </c>
      <c r="R437">
        <f t="shared" si="57"/>
        <v>0</v>
      </c>
      <c r="S437">
        <f t="shared" si="58"/>
        <v>1</v>
      </c>
      <c r="T437" t="str">
        <f t="shared" si="59"/>
        <v>07-Sep-1937</v>
      </c>
      <c r="U437">
        <f t="shared" si="60"/>
        <v>1937</v>
      </c>
      <c r="V437">
        <f t="shared" si="61"/>
        <v>9</v>
      </c>
      <c r="W437" t="str">
        <f t="shared" si="62"/>
        <v>film &amp; video</v>
      </c>
    </row>
    <row r="438" spans="1:23" ht="45.75">
      <c r="A438">
        <v>436</v>
      </c>
      <c r="B438" s="3" t="s">
        <v>925</v>
      </c>
      <c r="C438" s="3" t="s">
        <v>926</v>
      </c>
      <c r="D438" s="6">
        <v>1000</v>
      </c>
      <c r="E438" s="8">
        <v>0</v>
      </c>
      <c r="F438" t="s">
        <v>366</v>
      </c>
      <c r="G438">
        <f t="shared" si="54"/>
        <v>0</v>
      </c>
      <c r="H438">
        <f t="shared" si="55"/>
        <v>1</v>
      </c>
      <c r="I438" t="b">
        <f t="shared" si="56"/>
        <v>0</v>
      </c>
      <c r="J438" t="s">
        <v>26</v>
      </c>
      <c r="K438" t="s">
        <v>27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894</v>
      </c>
      <c r="R438">
        <f t="shared" si="57"/>
        <v>0</v>
      </c>
      <c r="S438" t="e">
        <f t="shared" si="58"/>
        <v>#DIV/0!</v>
      </c>
      <c r="T438" t="str">
        <f t="shared" si="59"/>
        <v>30-Jul-1937</v>
      </c>
      <c r="U438">
        <f t="shared" si="60"/>
        <v>1937</v>
      </c>
      <c r="V438">
        <f t="shared" si="61"/>
        <v>7</v>
      </c>
      <c r="W438" t="str">
        <f t="shared" si="62"/>
        <v>film &amp; video</v>
      </c>
    </row>
    <row r="439" spans="1:23" ht="45.75">
      <c r="A439">
        <v>437</v>
      </c>
      <c r="B439" s="3" t="s">
        <v>927</v>
      </c>
      <c r="C439" s="3" t="s">
        <v>928</v>
      </c>
      <c r="D439" s="6">
        <v>7000</v>
      </c>
      <c r="E439" s="8">
        <v>0</v>
      </c>
      <c r="F439" t="s">
        <v>366</v>
      </c>
      <c r="G439">
        <f t="shared" si="54"/>
        <v>0</v>
      </c>
      <c r="H439">
        <f t="shared" si="55"/>
        <v>1</v>
      </c>
      <c r="I439" t="b">
        <f t="shared" si="56"/>
        <v>0</v>
      </c>
      <c r="J439" t="s">
        <v>168</v>
      </c>
      <c r="K439" t="s">
        <v>169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894</v>
      </c>
      <c r="R439">
        <f t="shared" si="57"/>
        <v>0</v>
      </c>
      <c r="S439" t="e">
        <f t="shared" si="58"/>
        <v>#DIV/0!</v>
      </c>
      <c r="T439" t="str">
        <f t="shared" si="59"/>
        <v>06-Apr-1940</v>
      </c>
      <c r="U439">
        <f t="shared" si="60"/>
        <v>1940</v>
      </c>
      <c r="V439">
        <f t="shared" si="61"/>
        <v>4</v>
      </c>
      <c r="W439" t="str">
        <f t="shared" si="62"/>
        <v>film &amp; video</v>
      </c>
    </row>
    <row r="440" spans="1:23" ht="45.75">
      <c r="A440">
        <v>438</v>
      </c>
      <c r="B440" s="3" t="s">
        <v>929</v>
      </c>
      <c r="C440" s="3" t="s">
        <v>930</v>
      </c>
      <c r="D440" s="6">
        <v>20000</v>
      </c>
      <c r="E440" s="8">
        <v>1876</v>
      </c>
      <c r="F440" t="s">
        <v>366</v>
      </c>
      <c r="G440">
        <f t="shared" si="54"/>
        <v>0</v>
      </c>
      <c r="H440">
        <f t="shared" si="55"/>
        <v>1</v>
      </c>
      <c r="I440" t="b">
        <f t="shared" si="56"/>
        <v>0</v>
      </c>
      <c r="J440" t="s">
        <v>26</v>
      </c>
      <c r="K440" t="s">
        <v>27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894</v>
      </c>
      <c r="R440">
        <f t="shared" si="57"/>
        <v>9</v>
      </c>
      <c r="S440">
        <f t="shared" si="58"/>
        <v>170.55</v>
      </c>
      <c r="T440" t="str">
        <f t="shared" si="59"/>
        <v>26-Jul-1939</v>
      </c>
      <c r="U440">
        <f t="shared" si="60"/>
        <v>1939</v>
      </c>
      <c r="V440">
        <f t="shared" si="61"/>
        <v>7</v>
      </c>
      <c r="W440" t="str">
        <f t="shared" si="62"/>
        <v>film &amp; video</v>
      </c>
    </row>
    <row r="441" spans="1:23" ht="60.75">
      <c r="A441">
        <v>439</v>
      </c>
      <c r="B441" s="3" t="s">
        <v>931</v>
      </c>
      <c r="C441" s="3" t="s">
        <v>932</v>
      </c>
      <c r="D441" s="6">
        <v>450</v>
      </c>
      <c r="E441" s="8">
        <v>0</v>
      </c>
      <c r="F441" t="s">
        <v>366</v>
      </c>
      <c r="G441">
        <f t="shared" si="54"/>
        <v>0</v>
      </c>
      <c r="H441">
        <f t="shared" si="55"/>
        <v>1</v>
      </c>
      <c r="I441" t="b">
        <f t="shared" si="56"/>
        <v>0</v>
      </c>
      <c r="J441" t="s">
        <v>26</v>
      </c>
      <c r="K441" t="s">
        <v>27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894</v>
      </c>
      <c r="R441">
        <f t="shared" si="57"/>
        <v>0</v>
      </c>
      <c r="S441" t="e">
        <f t="shared" si="58"/>
        <v>#DIV/0!</v>
      </c>
      <c r="T441" t="str">
        <f t="shared" si="59"/>
        <v>04-Sep-1938</v>
      </c>
      <c r="U441">
        <f t="shared" si="60"/>
        <v>1938</v>
      </c>
      <c r="V441">
        <f t="shared" si="61"/>
        <v>9</v>
      </c>
      <c r="W441" t="str">
        <f t="shared" si="62"/>
        <v>film &amp; video</v>
      </c>
    </row>
    <row r="442" spans="1:23" ht="45.75">
      <c r="A442">
        <v>440</v>
      </c>
      <c r="B442" s="3" t="s">
        <v>933</v>
      </c>
      <c r="C442" s="3" t="s">
        <v>934</v>
      </c>
      <c r="D442" s="6">
        <v>5000</v>
      </c>
      <c r="E442" s="8">
        <v>5</v>
      </c>
      <c r="F442" t="s">
        <v>366</v>
      </c>
      <c r="G442">
        <f t="shared" si="54"/>
        <v>0</v>
      </c>
      <c r="H442">
        <f t="shared" si="55"/>
        <v>1</v>
      </c>
      <c r="I442" t="b">
        <f t="shared" si="56"/>
        <v>0</v>
      </c>
      <c r="J442" t="s">
        <v>26</v>
      </c>
      <c r="K442" t="s">
        <v>27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894</v>
      </c>
      <c r="R442">
        <f t="shared" si="57"/>
        <v>0</v>
      </c>
      <c r="S442">
        <f t="shared" si="58"/>
        <v>5</v>
      </c>
      <c r="T442" t="str">
        <f t="shared" si="59"/>
        <v>13-Nov-1939</v>
      </c>
      <c r="U442">
        <f t="shared" si="60"/>
        <v>1939</v>
      </c>
      <c r="V442">
        <f t="shared" si="61"/>
        <v>11</v>
      </c>
      <c r="W442" t="str">
        <f t="shared" si="62"/>
        <v>film &amp; video</v>
      </c>
    </row>
    <row r="443" spans="1:23" ht="45.75">
      <c r="A443">
        <v>441</v>
      </c>
      <c r="B443" s="3" t="s">
        <v>935</v>
      </c>
      <c r="C443" s="3" t="s">
        <v>936</v>
      </c>
      <c r="D443" s="6">
        <v>400</v>
      </c>
      <c r="E443" s="8">
        <v>0</v>
      </c>
      <c r="F443" t="s">
        <v>366</v>
      </c>
      <c r="G443">
        <f t="shared" si="54"/>
        <v>0</v>
      </c>
      <c r="H443">
        <f t="shared" si="55"/>
        <v>1</v>
      </c>
      <c r="I443" t="b">
        <f t="shared" si="56"/>
        <v>0</v>
      </c>
      <c r="J443" t="s">
        <v>33</v>
      </c>
      <c r="K443" t="s">
        <v>34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894</v>
      </c>
      <c r="R443">
        <f t="shared" si="57"/>
        <v>0</v>
      </c>
      <c r="S443" t="e">
        <f t="shared" si="58"/>
        <v>#DIV/0!</v>
      </c>
      <c r="T443" t="str">
        <f t="shared" si="59"/>
        <v>20-Oct-1937</v>
      </c>
      <c r="U443">
        <f t="shared" si="60"/>
        <v>1937</v>
      </c>
      <c r="V443">
        <f t="shared" si="61"/>
        <v>10</v>
      </c>
      <c r="W443" t="str">
        <f t="shared" si="62"/>
        <v>film &amp; video</v>
      </c>
    </row>
    <row r="444" spans="1:23">
      <c r="A444">
        <v>442</v>
      </c>
      <c r="B444" s="3" t="s">
        <v>937</v>
      </c>
      <c r="C444" s="3" t="s">
        <v>938</v>
      </c>
      <c r="D444" s="6">
        <v>17000</v>
      </c>
      <c r="E444" s="8">
        <v>6691</v>
      </c>
      <c r="F444" t="s">
        <v>366</v>
      </c>
      <c r="G444">
        <f t="shared" si="54"/>
        <v>0</v>
      </c>
      <c r="H444">
        <f t="shared" si="55"/>
        <v>1</v>
      </c>
      <c r="I444" t="b">
        <f t="shared" si="56"/>
        <v>0</v>
      </c>
      <c r="J444" t="s">
        <v>26</v>
      </c>
      <c r="K444" t="s">
        <v>27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894</v>
      </c>
      <c r="R444">
        <f t="shared" si="57"/>
        <v>39</v>
      </c>
      <c r="S444">
        <f t="shared" si="58"/>
        <v>393.59</v>
      </c>
      <c r="T444" t="str">
        <f t="shared" si="59"/>
        <v>03-Dec-1938</v>
      </c>
      <c r="U444">
        <f t="shared" si="60"/>
        <v>1938</v>
      </c>
      <c r="V444">
        <f t="shared" si="61"/>
        <v>12</v>
      </c>
      <c r="W444" t="str">
        <f t="shared" si="62"/>
        <v>film &amp; video</v>
      </c>
    </row>
    <row r="445" spans="1:23" ht="45.75">
      <c r="A445">
        <v>443</v>
      </c>
      <c r="B445" s="3" t="s">
        <v>939</v>
      </c>
      <c r="C445" s="3" t="s">
        <v>940</v>
      </c>
      <c r="D445" s="6">
        <v>10000</v>
      </c>
      <c r="E445" s="8">
        <v>10</v>
      </c>
      <c r="F445" t="s">
        <v>366</v>
      </c>
      <c r="G445">
        <f t="shared" si="54"/>
        <v>0</v>
      </c>
      <c r="H445">
        <f t="shared" si="55"/>
        <v>1</v>
      </c>
      <c r="I445" t="b">
        <f t="shared" si="56"/>
        <v>0</v>
      </c>
      <c r="J445" t="s">
        <v>168</v>
      </c>
      <c r="K445" t="s">
        <v>169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894</v>
      </c>
      <c r="R445">
        <f t="shared" si="57"/>
        <v>0</v>
      </c>
      <c r="S445">
        <f t="shared" si="58"/>
        <v>5</v>
      </c>
      <c r="T445" t="str">
        <f t="shared" si="59"/>
        <v>13-Jan-1938</v>
      </c>
      <c r="U445">
        <f t="shared" si="60"/>
        <v>1938</v>
      </c>
      <c r="V445">
        <f t="shared" si="61"/>
        <v>1</v>
      </c>
      <c r="W445" t="str">
        <f t="shared" si="62"/>
        <v>film &amp; video</v>
      </c>
    </row>
    <row r="446" spans="1:23" ht="45.75">
      <c r="A446">
        <v>444</v>
      </c>
      <c r="B446" s="3" t="s">
        <v>941</v>
      </c>
      <c r="C446" s="3" t="s">
        <v>942</v>
      </c>
      <c r="D446" s="6">
        <v>1000</v>
      </c>
      <c r="E446" s="8">
        <v>50</v>
      </c>
      <c r="F446" t="s">
        <v>366</v>
      </c>
      <c r="G446">
        <f t="shared" si="54"/>
        <v>0</v>
      </c>
      <c r="H446">
        <f t="shared" si="55"/>
        <v>1</v>
      </c>
      <c r="I446" t="b">
        <f t="shared" si="56"/>
        <v>0</v>
      </c>
      <c r="J446" t="s">
        <v>26</v>
      </c>
      <c r="K446" t="s">
        <v>27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894</v>
      </c>
      <c r="R446">
        <f t="shared" si="57"/>
        <v>5</v>
      </c>
      <c r="S446">
        <f t="shared" si="58"/>
        <v>50</v>
      </c>
      <c r="T446" t="str">
        <f t="shared" si="59"/>
        <v>01-Apr-1936</v>
      </c>
      <c r="U446">
        <f t="shared" si="60"/>
        <v>1936</v>
      </c>
      <c r="V446">
        <f t="shared" si="61"/>
        <v>4</v>
      </c>
      <c r="W446" t="str">
        <f t="shared" si="62"/>
        <v>film &amp; video</v>
      </c>
    </row>
    <row r="447" spans="1:23" ht="45.75">
      <c r="A447">
        <v>445</v>
      </c>
      <c r="B447" s="3" t="s">
        <v>943</v>
      </c>
      <c r="C447" s="3" t="s">
        <v>944</v>
      </c>
      <c r="D447" s="6">
        <v>60000</v>
      </c>
      <c r="E447" s="8">
        <v>2</v>
      </c>
      <c r="F447" t="s">
        <v>366</v>
      </c>
      <c r="G447">
        <f t="shared" si="54"/>
        <v>0</v>
      </c>
      <c r="H447">
        <f t="shared" si="55"/>
        <v>1</v>
      </c>
      <c r="I447" t="b">
        <f t="shared" si="56"/>
        <v>0</v>
      </c>
      <c r="J447" t="s">
        <v>26</v>
      </c>
      <c r="K447" t="s">
        <v>27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894</v>
      </c>
      <c r="R447">
        <f t="shared" si="57"/>
        <v>0</v>
      </c>
      <c r="S447">
        <f t="shared" si="58"/>
        <v>1</v>
      </c>
      <c r="T447" t="str">
        <f t="shared" si="59"/>
        <v>04-Mar-1939</v>
      </c>
      <c r="U447">
        <f t="shared" si="60"/>
        <v>1939</v>
      </c>
      <c r="V447">
        <f t="shared" si="61"/>
        <v>3</v>
      </c>
      <c r="W447" t="str">
        <f t="shared" si="62"/>
        <v>film &amp; video</v>
      </c>
    </row>
    <row r="448" spans="1:23" ht="45.75">
      <c r="A448">
        <v>446</v>
      </c>
      <c r="B448" s="3" t="s">
        <v>945</v>
      </c>
      <c r="C448" s="3" t="s">
        <v>946</v>
      </c>
      <c r="D448" s="6">
        <v>10500</v>
      </c>
      <c r="E448" s="8">
        <v>766</v>
      </c>
      <c r="F448" t="s">
        <v>366</v>
      </c>
      <c r="G448">
        <f t="shared" si="54"/>
        <v>0</v>
      </c>
      <c r="H448">
        <f t="shared" si="55"/>
        <v>1</v>
      </c>
      <c r="I448" t="b">
        <f t="shared" si="56"/>
        <v>0</v>
      </c>
      <c r="J448" t="s">
        <v>26</v>
      </c>
      <c r="K448" t="s">
        <v>27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894</v>
      </c>
      <c r="R448">
        <f t="shared" si="57"/>
        <v>7</v>
      </c>
      <c r="S448">
        <f t="shared" si="58"/>
        <v>47.88</v>
      </c>
      <c r="T448" t="str">
        <f t="shared" si="59"/>
        <v>14-Dec-1938</v>
      </c>
      <c r="U448">
        <f t="shared" si="60"/>
        <v>1938</v>
      </c>
      <c r="V448">
        <f t="shared" si="61"/>
        <v>12</v>
      </c>
      <c r="W448" t="str">
        <f t="shared" si="62"/>
        <v>film &amp; video</v>
      </c>
    </row>
    <row r="449" spans="1:23" ht="60.75">
      <c r="A449">
        <v>447</v>
      </c>
      <c r="B449" s="3" t="s">
        <v>947</v>
      </c>
      <c r="C449" s="3" t="s">
        <v>948</v>
      </c>
      <c r="D449" s="6">
        <v>30000</v>
      </c>
      <c r="E449" s="8">
        <v>5</v>
      </c>
      <c r="F449" t="s">
        <v>366</v>
      </c>
      <c r="G449">
        <f t="shared" si="54"/>
        <v>0</v>
      </c>
      <c r="H449">
        <f t="shared" si="55"/>
        <v>1</v>
      </c>
      <c r="I449" t="b">
        <f t="shared" si="56"/>
        <v>0</v>
      </c>
      <c r="J449" t="s">
        <v>33</v>
      </c>
      <c r="K449" t="s">
        <v>34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894</v>
      </c>
      <c r="R449">
        <f t="shared" si="57"/>
        <v>0</v>
      </c>
      <c r="S449">
        <f t="shared" si="58"/>
        <v>5</v>
      </c>
      <c r="T449" t="str">
        <f t="shared" si="59"/>
        <v>13-Apr-1937</v>
      </c>
      <c r="U449">
        <f t="shared" si="60"/>
        <v>1937</v>
      </c>
      <c r="V449">
        <f t="shared" si="61"/>
        <v>4</v>
      </c>
      <c r="W449" t="str">
        <f t="shared" si="62"/>
        <v>film &amp; video</v>
      </c>
    </row>
    <row r="450" spans="1:23" ht="60.75">
      <c r="A450">
        <v>448</v>
      </c>
      <c r="B450" s="3" t="s">
        <v>949</v>
      </c>
      <c r="C450" s="3" t="s">
        <v>950</v>
      </c>
      <c r="D450" s="6">
        <v>2500</v>
      </c>
      <c r="E450" s="8">
        <v>82.01</v>
      </c>
      <c r="F450" t="s">
        <v>366</v>
      </c>
      <c r="G450">
        <f t="shared" si="54"/>
        <v>0</v>
      </c>
      <c r="H450">
        <f t="shared" si="55"/>
        <v>1</v>
      </c>
      <c r="I450" t="b">
        <f t="shared" si="56"/>
        <v>0</v>
      </c>
      <c r="J450" t="s">
        <v>26</v>
      </c>
      <c r="K450" t="s">
        <v>27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894</v>
      </c>
      <c r="R450">
        <f t="shared" si="57"/>
        <v>3</v>
      </c>
      <c r="S450">
        <f t="shared" si="58"/>
        <v>20.5</v>
      </c>
      <c r="T450" t="str">
        <f t="shared" si="59"/>
        <v>13-Apr-1938</v>
      </c>
      <c r="U450">
        <f t="shared" si="60"/>
        <v>1938</v>
      </c>
      <c r="V450">
        <f t="shared" si="61"/>
        <v>4</v>
      </c>
      <c r="W450" t="str">
        <f t="shared" si="62"/>
        <v>film &amp; video</v>
      </c>
    </row>
    <row r="451" spans="1:23" ht="45.75">
      <c r="A451">
        <v>449</v>
      </c>
      <c r="B451" s="3" t="s">
        <v>951</v>
      </c>
      <c r="C451" s="3" t="s">
        <v>952</v>
      </c>
      <c r="D451" s="6">
        <v>2000</v>
      </c>
      <c r="E451" s="8">
        <v>45</v>
      </c>
      <c r="F451" t="s">
        <v>366</v>
      </c>
      <c r="G451">
        <f t="shared" ref="G451:G514" si="63">IF(F451="successful",1,0)</f>
        <v>0</v>
      </c>
      <c r="H451">
        <f t="shared" ref="H451:H514" si="64">IF(F451="failed",1,0)</f>
        <v>1</v>
      </c>
      <c r="I451" t="b">
        <f t="shared" ref="I451:I514" si="65">IF(F451="canceled",1)</f>
        <v>0</v>
      </c>
      <c r="J451" t="s">
        <v>33</v>
      </c>
      <c r="K451" t="s">
        <v>34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894</v>
      </c>
      <c r="R451">
        <f t="shared" ref="R451:R514" si="66">ROUND(E451/D451*100,0)</f>
        <v>2</v>
      </c>
      <c r="S451">
        <f t="shared" ref="S451:S514" si="67">ROUND(E451/O451,2)</f>
        <v>9</v>
      </c>
      <c r="T451" t="str">
        <f t="shared" ref="T451:T514" si="68">TEXT(LEFT(M451,5),"dd-mmm-yyyy")</f>
        <v>06-Oct-1937</v>
      </c>
      <c r="U451">
        <f t="shared" ref="U451:U514" si="69">YEAR(T451)</f>
        <v>1937</v>
      </c>
      <c r="V451">
        <f t="shared" ref="V451:V514" si="70">MONTH(T451)</f>
        <v>10</v>
      </c>
      <c r="W451" t="str">
        <f t="shared" ref="W451:W514" si="71">LEFT(Q451,FIND("/",Q451,1)-1)</f>
        <v>film &amp; video</v>
      </c>
    </row>
    <row r="452" spans="1:23" ht="60.75">
      <c r="A452">
        <v>450</v>
      </c>
      <c r="B452" s="3" t="s">
        <v>953</v>
      </c>
      <c r="C452" s="3" t="s">
        <v>954</v>
      </c>
      <c r="D452" s="6">
        <v>50000</v>
      </c>
      <c r="E452" s="8">
        <v>396</v>
      </c>
      <c r="F452" t="s">
        <v>366</v>
      </c>
      <c r="G452">
        <f t="shared" si="63"/>
        <v>0</v>
      </c>
      <c r="H452">
        <f t="shared" si="64"/>
        <v>1</v>
      </c>
      <c r="I452" t="b">
        <f t="shared" si="65"/>
        <v>0</v>
      </c>
      <c r="J452" t="s">
        <v>26</v>
      </c>
      <c r="K452" t="s">
        <v>27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894</v>
      </c>
      <c r="R452">
        <f t="shared" si="66"/>
        <v>1</v>
      </c>
      <c r="S452">
        <f t="shared" si="67"/>
        <v>56.57</v>
      </c>
      <c r="T452" t="str">
        <f t="shared" si="68"/>
        <v>18-Jan-1938</v>
      </c>
      <c r="U452">
        <f t="shared" si="69"/>
        <v>1938</v>
      </c>
      <c r="V452">
        <f t="shared" si="70"/>
        <v>1</v>
      </c>
      <c r="W452" t="str">
        <f t="shared" si="71"/>
        <v>film &amp; video</v>
      </c>
    </row>
    <row r="453" spans="1:23" ht="60.75">
      <c r="A453">
        <v>451</v>
      </c>
      <c r="B453" s="3" t="s">
        <v>955</v>
      </c>
      <c r="C453" s="3" t="s">
        <v>956</v>
      </c>
      <c r="D453" s="6">
        <v>20000</v>
      </c>
      <c r="E453" s="8">
        <v>0</v>
      </c>
      <c r="F453" t="s">
        <v>366</v>
      </c>
      <c r="G453">
        <f t="shared" si="63"/>
        <v>0</v>
      </c>
      <c r="H453">
        <f t="shared" si="64"/>
        <v>1</v>
      </c>
      <c r="I453" t="b">
        <f t="shared" si="65"/>
        <v>0</v>
      </c>
      <c r="J453" t="s">
        <v>26</v>
      </c>
      <c r="K453" t="s">
        <v>27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894</v>
      </c>
      <c r="R453">
        <f t="shared" si="66"/>
        <v>0</v>
      </c>
      <c r="S453" t="e">
        <f t="shared" si="67"/>
        <v>#DIV/0!</v>
      </c>
      <c r="T453" t="str">
        <f t="shared" si="68"/>
        <v>31-Dec-1937</v>
      </c>
      <c r="U453">
        <f t="shared" si="69"/>
        <v>1937</v>
      </c>
      <c r="V453">
        <f t="shared" si="70"/>
        <v>12</v>
      </c>
      <c r="W453" t="str">
        <f t="shared" si="71"/>
        <v>film &amp; video</v>
      </c>
    </row>
    <row r="454" spans="1:23" ht="30.75">
      <c r="A454">
        <v>452</v>
      </c>
      <c r="B454" s="3" t="s">
        <v>957</v>
      </c>
      <c r="C454" s="3" t="s">
        <v>958</v>
      </c>
      <c r="D454" s="6">
        <v>750</v>
      </c>
      <c r="E454" s="8">
        <v>480</v>
      </c>
      <c r="F454" t="s">
        <v>366</v>
      </c>
      <c r="G454">
        <f t="shared" si="63"/>
        <v>0</v>
      </c>
      <c r="H454">
        <f t="shared" si="64"/>
        <v>1</v>
      </c>
      <c r="I454" t="b">
        <f t="shared" si="65"/>
        <v>0</v>
      </c>
      <c r="J454" t="s">
        <v>26</v>
      </c>
      <c r="K454" t="s">
        <v>27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894</v>
      </c>
      <c r="R454">
        <f t="shared" si="66"/>
        <v>64</v>
      </c>
      <c r="S454">
        <f t="shared" si="67"/>
        <v>40</v>
      </c>
      <c r="T454" t="str">
        <f t="shared" si="68"/>
        <v>13-Feb-1939</v>
      </c>
      <c r="U454">
        <f t="shared" si="69"/>
        <v>1939</v>
      </c>
      <c r="V454">
        <f t="shared" si="70"/>
        <v>2</v>
      </c>
      <c r="W454" t="str">
        <f t="shared" si="71"/>
        <v>film &amp; video</v>
      </c>
    </row>
    <row r="455" spans="1:23" ht="45.75">
      <c r="A455">
        <v>453</v>
      </c>
      <c r="B455" s="3" t="s">
        <v>959</v>
      </c>
      <c r="C455" s="3" t="s">
        <v>960</v>
      </c>
      <c r="D455" s="6">
        <v>94875</v>
      </c>
      <c r="E455" s="8">
        <v>26</v>
      </c>
      <c r="F455" t="s">
        <v>366</v>
      </c>
      <c r="G455">
        <f t="shared" si="63"/>
        <v>0</v>
      </c>
      <c r="H455">
        <f t="shared" si="64"/>
        <v>1</v>
      </c>
      <c r="I455" t="b">
        <f t="shared" si="65"/>
        <v>0</v>
      </c>
      <c r="J455" t="s">
        <v>26</v>
      </c>
      <c r="K455" t="s">
        <v>27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894</v>
      </c>
      <c r="R455">
        <f t="shared" si="66"/>
        <v>0</v>
      </c>
      <c r="S455">
        <f t="shared" si="67"/>
        <v>13</v>
      </c>
      <c r="T455" t="str">
        <f t="shared" si="68"/>
        <v>15-Dec-1938</v>
      </c>
      <c r="U455">
        <f t="shared" si="69"/>
        <v>1938</v>
      </c>
      <c r="V455">
        <f t="shared" si="70"/>
        <v>12</v>
      </c>
      <c r="W455" t="str">
        <f t="shared" si="71"/>
        <v>film &amp; video</v>
      </c>
    </row>
    <row r="456" spans="1:23" ht="45.75">
      <c r="A456">
        <v>454</v>
      </c>
      <c r="B456" s="3" t="s">
        <v>961</v>
      </c>
      <c r="C456" s="3" t="s">
        <v>962</v>
      </c>
      <c r="D456" s="6">
        <v>10000</v>
      </c>
      <c r="E456" s="8">
        <v>82</v>
      </c>
      <c r="F456" t="s">
        <v>366</v>
      </c>
      <c r="G456">
        <f t="shared" si="63"/>
        <v>0</v>
      </c>
      <c r="H456">
        <f t="shared" si="64"/>
        <v>1</v>
      </c>
      <c r="I456" t="b">
        <f t="shared" si="65"/>
        <v>0</v>
      </c>
      <c r="J456" t="s">
        <v>26</v>
      </c>
      <c r="K456" t="s">
        <v>27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894</v>
      </c>
      <c r="R456">
        <f t="shared" si="66"/>
        <v>1</v>
      </c>
      <c r="S456">
        <f t="shared" si="67"/>
        <v>16.399999999999999</v>
      </c>
      <c r="T456" t="str">
        <f t="shared" si="68"/>
        <v>20-Sep-1938</v>
      </c>
      <c r="U456">
        <f t="shared" si="69"/>
        <v>1938</v>
      </c>
      <c r="V456">
        <f t="shared" si="70"/>
        <v>9</v>
      </c>
      <c r="W456" t="str">
        <f t="shared" si="71"/>
        <v>film &amp; video</v>
      </c>
    </row>
    <row r="457" spans="1:23" ht="60.75">
      <c r="A457">
        <v>455</v>
      </c>
      <c r="B457" s="3" t="s">
        <v>963</v>
      </c>
      <c r="C457" s="3" t="s">
        <v>964</v>
      </c>
      <c r="D457" s="6">
        <v>65000</v>
      </c>
      <c r="E457" s="8">
        <v>45</v>
      </c>
      <c r="F457" t="s">
        <v>366</v>
      </c>
      <c r="G457">
        <f t="shared" si="63"/>
        <v>0</v>
      </c>
      <c r="H457">
        <f t="shared" si="64"/>
        <v>1</v>
      </c>
      <c r="I457" t="b">
        <f t="shared" si="65"/>
        <v>0</v>
      </c>
      <c r="J457" t="s">
        <v>26</v>
      </c>
      <c r="K457" t="s">
        <v>27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894</v>
      </c>
      <c r="R457">
        <f t="shared" si="66"/>
        <v>0</v>
      </c>
      <c r="S457">
        <f t="shared" si="67"/>
        <v>22.5</v>
      </c>
      <c r="T457" t="str">
        <f t="shared" si="68"/>
        <v>06-Jun-1936</v>
      </c>
      <c r="U457">
        <f t="shared" si="69"/>
        <v>1936</v>
      </c>
      <c r="V457">
        <f t="shared" si="70"/>
        <v>6</v>
      </c>
      <c r="W457" t="str">
        <f t="shared" si="71"/>
        <v>film &amp; video</v>
      </c>
    </row>
    <row r="458" spans="1:23" ht="60.75">
      <c r="A458">
        <v>456</v>
      </c>
      <c r="B458" s="3" t="s">
        <v>965</v>
      </c>
      <c r="C458" s="3" t="s">
        <v>966</v>
      </c>
      <c r="D458" s="6">
        <v>8888</v>
      </c>
      <c r="E458" s="8">
        <v>61</v>
      </c>
      <c r="F458" t="s">
        <v>366</v>
      </c>
      <c r="G458">
        <f t="shared" si="63"/>
        <v>0</v>
      </c>
      <c r="H458">
        <f t="shared" si="64"/>
        <v>1</v>
      </c>
      <c r="I458" t="b">
        <f t="shared" si="65"/>
        <v>0</v>
      </c>
      <c r="J458" t="s">
        <v>26</v>
      </c>
      <c r="K458" t="s">
        <v>27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894</v>
      </c>
      <c r="R458">
        <f t="shared" si="66"/>
        <v>1</v>
      </c>
      <c r="S458">
        <f t="shared" si="67"/>
        <v>20.329999999999998</v>
      </c>
      <c r="T458" t="str">
        <f t="shared" si="68"/>
        <v>17-Oct-1937</v>
      </c>
      <c r="U458">
        <f t="shared" si="69"/>
        <v>1937</v>
      </c>
      <c r="V458">
        <f t="shared" si="70"/>
        <v>10</v>
      </c>
      <c r="W458" t="str">
        <f t="shared" si="71"/>
        <v>film &amp; video</v>
      </c>
    </row>
    <row r="459" spans="1:23" ht="45.75">
      <c r="A459">
        <v>457</v>
      </c>
      <c r="B459" s="3" t="s">
        <v>967</v>
      </c>
      <c r="C459" s="3" t="s">
        <v>968</v>
      </c>
      <c r="D459" s="6">
        <v>20000</v>
      </c>
      <c r="E459" s="8">
        <v>0</v>
      </c>
      <c r="F459" t="s">
        <v>366</v>
      </c>
      <c r="G459">
        <f t="shared" si="63"/>
        <v>0</v>
      </c>
      <c r="H459">
        <f t="shared" si="64"/>
        <v>1</v>
      </c>
      <c r="I459" t="b">
        <f t="shared" si="65"/>
        <v>0</v>
      </c>
      <c r="J459" t="s">
        <v>168</v>
      </c>
      <c r="K459" t="s">
        <v>169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894</v>
      </c>
      <c r="R459">
        <f t="shared" si="66"/>
        <v>0</v>
      </c>
      <c r="S459" t="e">
        <f t="shared" si="67"/>
        <v>#DIV/0!</v>
      </c>
      <c r="T459" t="str">
        <f t="shared" si="68"/>
        <v>25-Jun-1938</v>
      </c>
      <c r="U459">
        <f t="shared" si="69"/>
        <v>1938</v>
      </c>
      <c r="V459">
        <f t="shared" si="70"/>
        <v>6</v>
      </c>
      <c r="W459" t="str">
        <f t="shared" si="71"/>
        <v>film &amp; video</v>
      </c>
    </row>
    <row r="460" spans="1:23" ht="45.75">
      <c r="A460">
        <v>458</v>
      </c>
      <c r="B460" s="3" t="s">
        <v>969</v>
      </c>
      <c r="C460" s="3" t="s">
        <v>970</v>
      </c>
      <c r="D460" s="6">
        <v>10000</v>
      </c>
      <c r="E460" s="8">
        <v>821</v>
      </c>
      <c r="F460" t="s">
        <v>366</v>
      </c>
      <c r="G460">
        <f t="shared" si="63"/>
        <v>0</v>
      </c>
      <c r="H460">
        <f t="shared" si="64"/>
        <v>1</v>
      </c>
      <c r="I460" t="b">
        <f t="shared" si="65"/>
        <v>0</v>
      </c>
      <c r="J460" t="s">
        <v>33</v>
      </c>
      <c r="K460" t="s">
        <v>34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894</v>
      </c>
      <c r="R460">
        <f t="shared" si="66"/>
        <v>8</v>
      </c>
      <c r="S460">
        <f t="shared" si="67"/>
        <v>16.760000000000002</v>
      </c>
      <c r="T460" t="str">
        <f t="shared" si="68"/>
        <v>24-May-1937</v>
      </c>
      <c r="U460">
        <f t="shared" si="69"/>
        <v>1937</v>
      </c>
      <c r="V460">
        <f t="shared" si="70"/>
        <v>5</v>
      </c>
      <c r="W460" t="str">
        <f t="shared" si="71"/>
        <v>film &amp; video</v>
      </c>
    </row>
    <row r="461" spans="1:23" ht="45.75">
      <c r="A461">
        <v>459</v>
      </c>
      <c r="B461" s="3" t="s">
        <v>971</v>
      </c>
      <c r="C461" s="3" t="s">
        <v>972</v>
      </c>
      <c r="D461" s="6">
        <v>39000</v>
      </c>
      <c r="E461" s="8">
        <v>25</v>
      </c>
      <c r="F461" t="s">
        <v>366</v>
      </c>
      <c r="G461">
        <f t="shared" si="63"/>
        <v>0</v>
      </c>
      <c r="H461">
        <f t="shared" si="64"/>
        <v>1</v>
      </c>
      <c r="I461" t="b">
        <f t="shared" si="65"/>
        <v>0</v>
      </c>
      <c r="J461" t="s">
        <v>26</v>
      </c>
      <c r="K461" t="s">
        <v>27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894</v>
      </c>
      <c r="R461">
        <f t="shared" si="66"/>
        <v>0</v>
      </c>
      <c r="S461">
        <f t="shared" si="67"/>
        <v>25</v>
      </c>
      <c r="T461" t="str">
        <f t="shared" si="68"/>
        <v>11-Jan-1936</v>
      </c>
      <c r="U461">
        <f t="shared" si="69"/>
        <v>1936</v>
      </c>
      <c r="V461">
        <f t="shared" si="70"/>
        <v>1</v>
      </c>
      <c r="W461" t="str">
        <f t="shared" si="71"/>
        <v>film &amp; video</v>
      </c>
    </row>
    <row r="462" spans="1:23" ht="30.75">
      <c r="A462">
        <v>460</v>
      </c>
      <c r="B462" s="3" t="s">
        <v>973</v>
      </c>
      <c r="C462" s="3" t="s">
        <v>974</v>
      </c>
      <c r="D462" s="6">
        <v>8500</v>
      </c>
      <c r="E462" s="8">
        <v>25</v>
      </c>
      <c r="F462" t="s">
        <v>366</v>
      </c>
      <c r="G462">
        <f t="shared" si="63"/>
        <v>0</v>
      </c>
      <c r="H462">
        <f t="shared" si="64"/>
        <v>1</v>
      </c>
      <c r="I462" t="b">
        <f t="shared" si="65"/>
        <v>0</v>
      </c>
      <c r="J462" t="s">
        <v>26</v>
      </c>
      <c r="K462" t="s">
        <v>27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894</v>
      </c>
      <c r="R462">
        <f t="shared" si="66"/>
        <v>0</v>
      </c>
      <c r="S462">
        <f t="shared" si="67"/>
        <v>12.5</v>
      </c>
      <c r="T462" t="str">
        <f t="shared" si="68"/>
        <v>18-Apr-1938</v>
      </c>
      <c r="U462">
        <f t="shared" si="69"/>
        <v>1938</v>
      </c>
      <c r="V462">
        <f t="shared" si="70"/>
        <v>4</v>
      </c>
      <c r="W462" t="str">
        <f t="shared" si="71"/>
        <v>film &amp; video</v>
      </c>
    </row>
    <row r="463" spans="1:23" ht="60.75">
      <c r="A463">
        <v>461</v>
      </c>
      <c r="B463" s="3" t="s">
        <v>975</v>
      </c>
      <c r="C463" s="3" t="s">
        <v>976</v>
      </c>
      <c r="D463" s="6">
        <v>550</v>
      </c>
      <c r="E463" s="8">
        <v>0</v>
      </c>
      <c r="F463" t="s">
        <v>366</v>
      </c>
      <c r="G463">
        <f t="shared" si="63"/>
        <v>0</v>
      </c>
      <c r="H463">
        <f t="shared" si="64"/>
        <v>1</v>
      </c>
      <c r="I463" t="b">
        <f t="shared" si="65"/>
        <v>0</v>
      </c>
      <c r="J463" t="s">
        <v>33</v>
      </c>
      <c r="K463" t="s">
        <v>34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894</v>
      </c>
      <c r="R463">
        <f t="shared" si="66"/>
        <v>0</v>
      </c>
      <c r="S463" t="e">
        <f t="shared" si="67"/>
        <v>#DIV/0!</v>
      </c>
      <c r="T463" t="str">
        <f t="shared" si="68"/>
        <v>18-Jun-1937</v>
      </c>
      <c r="U463">
        <f t="shared" si="69"/>
        <v>1937</v>
      </c>
      <c r="V463">
        <f t="shared" si="70"/>
        <v>6</v>
      </c>
      <c r="W463" t="str">
        <f t="shared" si="71"/>
        <v>film &amp; video</v>
      </c>
    </row>
    <row r="464" spans="1:23" ht="60.75">
      <c r="A464">
        <v>462</v>
      </c>
      <c r="B464" s="3" t="s">
        <v>977</v>
      </c>
      <c r="C464" s="3" t="s">
        <v>978</v>
      </c>
      <c r="D464" s="6">
        <v>100000</v>
      </c>
      <c r="E464" s="8">
        <v>0</v>
      </c>
      <c r="F464" t="s">
        <v>366</v>
      </c>
      <c r="G464">
        <f t="shared" si="63"/>
        <v>0</v>
      </c>
      <c r="H464">
        <f t="shared" si="64"/>
        <v>1</v>
      </c>
      <c r="I464" t="b">
        <f t="shared" si="65"/>
        <v>0</v>
      </c>
      <c r="J464" t="s">
        <v>26</v>
      </c>
      <c r="K464" t="s">
        <v>27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894</v>
      </c>
      <c r="R464">
        <f t="shared" si="66"/>
        <v>0</v>
      </c>
      <c r="S464" t="e">
        <f t="shared" si="67"/>
        <v>#DIV/0!</v>
      </c>
      <c r="T464" t="str">
        <f t="shared" si="68"/>
        <v>20-Oct-1935</v>
      </c>
      <c r="U464">
        <f t="shared" si="69"/>
        <v>1935</v>
      </c>
      <c r="V464">
        <f t="shared" si="70"/>
        <v>10</v>
      </c>
      <c r="W464" t="str">
        <f t="shared" si="71"/>
        <v>film &amp; video</v>
      </c>
    </row>
    <row r="465" spans="1:23" ht="45.75">
      <c r="A465">
        <v>463</v>
      </c>
      <c r="B465" s="3" t="s">
        <v>979</v>
      </c>
      <c r="C465" s="3" t="s">
        <v>980</v>
      </c>
      <c r="D465" s="6">
        <v>55000</v>
      </c>
      <c r="E465" s="8">
        <v>1250</v>
      </c>
      <c r="F465" t="s">
        <v>366</v>
      </c>
      <c r="G465">
        <f t="shared" si="63"/>
        <v>0</v>
      </c>
      <c r="H465">
        <f t="shared" si="64"/>
        <v>1</v>
      </c>
      <c r="I465" t="b">
        <f t="shared" si="65"/>
        <v>0</v>
      </c>
      <c r="J465" t="s">
        <v>26</v>
      </c>
      <c r="K465" t="s">
        <v>27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894</v>
      </c>
      <c r="R465">
        <f t="shared" si="66"/>
        <v>2</v>
      </c>
      <c r="S465">
        <f t="shared" si="67"/>
        <v>113.64</v>
      </c>
      <c r="T465" t="str">
        <f t="shared" si="68"/>
        <v>28-Nov-1935</v>
      </c>
      <c r="U465">
        <f t="shared" si="69"/>
        <v>1935</v>
      </c>
      <c r="V465">
        <f t="shared" si="70"/>
        <v>11</v>
      </c>
      <c r="W465" t="str">
        <f t="shared" si="71"/>
        <v>film &amp; video</v>
      </c>
    </row>
    <row r="466" spans="1:23" ht="30.75">
      <c r="A466">
        <v>464</v>
      </c>
      <c r="B466" s="3" t="s">
        <v>981</v>
      </c>
      <c r="C466" s="3" t="s">
        <v>982</v>
      </c>
      <c r="D466" s="6">
        <v>1010</v>
      </c>
      <c r="E466" s="8">
        <v>1</v>
      </c>
      <c r="F466" t="s">
        <v>366</v>
      </c>
      <c r="G466">
        <f t="shared" si="63"/>
        <v>0</v>
      </c>
      <c r="H466">
        <f t="shared" si="64"/>
        <v>1</v>
      </c>
      <c r="I466" t="b">
        <f t="shared" si="65"/>
        <v>0</v>
      </c>
      <c r="J466" t="s">
        <v>511</v>
      </c>
      <c r="K466" t="s">
        <v>64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894</v>
      </c>
      <c r="R466">
        <f t="shared" si="66"/>
        <v>0</v>
      </c>
      <c r="S466">
        <f t="shared" si="67"/>
        <v>1</v>
      </c>
      <c r="T466" t="str">
        <f t="shared" si="68"/>
        <v>08-Jan-1940</v>
      </c>
      <c r="U466">
        <f t="shared" si="69"/>
        <v>1940</v>
      </c>
      <c r="V466">
        <f t="shared" si="70"/>
        <v>1</v>
      </c>
      <c r="W466" t="str">
        <f t="shared" si="71"/>
        <v>film &amp; video</v>
      </c>
    </row>
    <row r="467" spans="1:23" ht="30.75">
      <c r="A467">
        <v>465</v>
      </c>
      <c r="B467" s="3" t="s">
        <v>983</v>
      </c>
      <c r="C467" s="3" t="s">
        <v>984</v>
      </c>
      <c r="D467" s="6">
        <v>512</v>
      </c>
      <c r="E467" s="8">
        <v>138</v>
      </c>
      <c r="F467" t="s">
        <v>366</v>
      </c>
      <c r="G467">
        <f t="shared" si="63"/>
        <v>0</v>
      </c>
      <c r="H467">
        <f t="shared" si="64"/>
        <v>1</v>
      </c>
      <c r="I467" t="b">
        <f t="shared" si="65"/>
        <v>0</v>
      </c>
      <c r="J467" t="s">
        <v>26</v>
      </c>
      <c r="K467" t="s">
        <v>27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894</v>
      </c>
      <c r="R467">
        <f t="shared" si="66"/>
        <v>27</v>
      </c>
      <c r="S467">
        <f t="shared" si="67"/>
        <v>17.25</v>
      </c>
      <c r="T467" t="str">
        <f t="shared" si="68"/>
        <v>24-May-1938</v>
      </c>
      <c r="U467">
        <f t="shared" si="69"/>
        <v>1938</v>
      </c>
      <c r="V467">
        <f t="shared" si="70"/>
        <v>5</v>
      </c>
      <c r="W467" t="str">
        <f t="shared" si="71"/>
        <v>film &amp; video</v>
      </c>
    </row>
    <row r="468" spans="1:23" ht="45.75">
      <c r="A468">
        <v>466</v>
      </c>
      <c r="B468" s="3" t="s">
        <v>985</v>
      </c>
      <c r="C468" s="3" t="s">
        <v>986</v>
      </c>
      <c r="D468" s="6">
        <v>10000</v>
      </c>
      <c r="E468" s="8">
        <v>76</v>
      </c>
      <c r="F468" t="s">
        <v>366</v>
      </c>
      <c r="G468">
        <f t="shared" si="63"/>
        <v>0</v>
      </c>
      <c r="H468">
        <f t="shared" si="64"/>
        <v>1</v>
      </c>
      <c r="I468" t="b">
        <f t="shared" si="65"/>
        <v>0</v>
      </c>
      <c r="J468" t="s">
        <v>26</v>
      </c>
      <c r="K468" t="s">
        <v>27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894</v>
      </c>
      <c r="R468">
        <f t="shared" si="66"/>
        <v>1</v>
      </c>
      <c r="S468">
        <f t="shared" si="67"/>
        <v>15.2</v>
      </c>
      <c r="T468" t="str">
        <f t="shared" si="68"/>
        <v>21-Oct-1936</v>
      </c>
      <c r="U468">
        <f t="shared" si="69"/>
        <v>1936</v>
      </c>
      <c r="V468">
        <f t="shared" si="70"/>
        <v>10</v>
      </c>
      <c r="W468" t="str">
        <f t="shared" si="71"/>
        <v>film &amp; video</v>
      </c>
    </row>
    <row r="469" spans="1:23" ht="60.75">
      <c r="A469">
        <v>467</v>
      </c>
      <c r="B469" s="3" t="s">
        <v>987</v>
      </c>
      <c r="C469" s="3" t="s">
        <v>988</v>
      </c>
      <c r="D469" s="6">
        <v>20000</v>
      </c>
      <c r="E469" s="8">
        <v>4315</v>
      </c>
      <c r="F469" t="s">
        <v>366</v>
      </c>
      <c r="G469">
        <f t="shared" si="63"/>
        <v>0</v>
      </c>
      <c r="H469">
        <f t="shared" si="64"/>
        <v>1</v>
      </c>
      <c r="I469" t="b">
        <f t="shared" si="65"/>
        <v>0</v>
      </c>
      <c r="J469" t="s">
        <v>26</v>
      </c>
      <c r="K469" t="s">
        <v>27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894</v>
      </c>
      <c r="R469">
        <f t="shared" si="66"/>
        <v>22</v>
      </c>
      <c r="S469">
        <f t="shared" si="67"/>
        <v>110.64</v>
      </c>
      <c r="T469" t="str">
        <f t="shared" si="68"/>
        <v>26-Oct-1936</v>
      </c>
      <c r="U469">
        <f t="shared" si="69"/>
        <v>1936</v>
      </c>
      <c r="V469">
        <f t="shared" si="70"/>
        <v>10</v>
      </c>
      <c r="W469" t="str">
        <f t="shared" si="71"/>
        <v>film &amp; video</v>
      </c>
    </row>
    <row r="470" spans="1:23" ht="45.75">
      <c r="A470">
        <v>468</v>
      </c>
      <c r="B470" s="3" t="s">
        <v>989</v>
      </c>
      <c r="C470" s="3" t="s">
        <v>990</v>
      </c>
      <c r="D470" s="6">
        <v>7500</v>
      </c>
      <c r="E470" s="8">
        <v>0</v>
      </c>
      <c r="F470" t="s">
        <v>366</v>
      </c>
      <c r="G470">
        <f t="shared" si="63"/>
        <v>0</v>
      </c>
      <c r="H470">
        <f t="shared" si="64"/>
        <v>1</v>
      </c>
      <c r="I470" t="b">
        <f t="shared" si="65"/>
        <v>0</v>
      </c>
      <c r="J470" t="s">
        <v>26</v>
      </c>
      <c r="K470" t="s">
        <v>27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894</v>
      </c>
      <c r="R470">
        <f t="shared" si="66"/>
        <v>0</v>
      </c>
      <c r="S470" t="e">
        <f t="shared" si="67"/>
        <v>#DIV/0!</v>
      </c>
      <c r="T470" t="str">
        <f t="shared" si="68"/>
        <v>05-Aug-1936</v>
      </c>
      <c r="U470">
        <f t="shared" si="69"/>
        <v>1936</v>
      </c>
      <c r="V470">
        <f t="shared" si="70"/>
        <v>8</v>
      </c>
      <c r="W470" t="str">
        <f t="shared" si="71"/>
        <v>film &amp; video</v>
      </c>
    </row>
    <row r="471" spans="1:23" ht="30.75">
      <c r="A471">
        <v>469</v>
      </c>
      <c r="B471" s="3" t="s">
        <v>991</v>
      </c>
      <c r="C471" s="3" t="s">
        <v>992</v>
      </c>
      <c r="D471" s="6">
        <v>6000</v>
      </c>
      <c r="E471" s="8">
        <v>0</v>
      </c>
      <c r="F471" t="s">
        <v>366</v>
      </c>
      <c r="G471">
        <f t="shared" si="63"/>
        <v>0</v>
      </c>
      <c r="H471">
        <f t="shared" si="64"/>
        <v>1</v>
      </c>
      <c r="I471" t="b">
        <f t="shared" si="65"/>
        <v>0</v>
      </c>
      <c r="J471" t="s">
        <v>33</v>
      </c>
      <c r="K471" t="s">
        <v>34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894</v>
      </c>
      <c r="R471">
        <f t="shared" si="66"/>
        <v>0</v>
      </c>
      <c r="S471" t="e">
        <f t="shared" si="67"/>
        <v>#DIV/0!</v>
      </c>
      <c r="T471" t="str">
        <f t="shared" si="68"/>
        <v>16-Jun-1938</v>
      </c>
      <c r="U471">
        <f t="shared" si="69"/>
        <v>1938</v>
      </c>
      <c r="V471">
        <f t="shared" si="70"/>
        <v>6</v>
      </c>
      <c r="W471" t="str">
        <f t="shared" si="71"/>
        <v>film &amp; video</v>
      </c>
    </row>
    <row r="472" spans="1:23" ht="45.75">
      <c r="A472">
        <v>470</v>
      </c>
      <c r="B472" s="3" t="s">
        <v>993</v>
      </c>
      <c r="C472" s="3" t="s">
        <v>994</v>
      </c>
      <c r="D472" s="6">
        <v>5000</v>
      </c>
      <c r="E472" s="8">
        <v>51</v>
      </c>
      <c r="F472" t="s">
        <v>366</v>
      </c>
      <c r="G472">
        <f t="shared" si="63"/>
        <v>0</v>
      </c>
      <c r="H472">
        <f t="shared" si="64"/>
        <v>1</v>
      </c>
      <c r="I472" t="b">
        <f t="shared" si="65"/>
        <v>0</v>
      </c>
      <c r="J472" t="s">
        <v>26</v>
      </c>
      <c r="K472" t="s">
        <v>27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894</v>
      </c>
      <c r="R472">
        <f t="shared" si="66"/>
        <v>1</v>
      </c>
      <c r="S472">
        <f t="shared" si="67"/>
        <v>25.5</v>
      </c>
      <c r="T472" t="str">
        <f t="shared" si="68"/>
        <v>06-Dec-1937</v>
      </c>
      <c r="U472">
        <f t="shared" si="69"/>
        <v>1937</v>
      </c>
      <c r="V472">
        <f t="shared" si="70"/>
        <v>12</v>
      </c>
      <c r="W472" t="str">
        <f t="shared" si="71"/>
        <v>film &amp; video</v>
      </c>
    </row>
    <row r="473" spans="1:23" ht="60.75">
      <c r="A473">
        <v>471</v>
      </c>
      <c r="B473" s="3" t="s">
        <v>995</v>
      </c>
      <c r="C473" s="3" t="s">
        <v>996</v>
      </c>
      <c r="D473" s="6">
        <v>55000</v>
      </c>
      <c r="E473" s="8">
        <v>6541</v>
      </c>
      <c r="F473" t="s">
        <v>366</v>
      </c>
      <c r="G473">
        <f t="shared" si="63"/>
        <v>0</v>
      </c>
      <c r="H473">
        <f t="shared" si="64"/>
        <v>1</v>
      </c>
      <c r="I473" t="b">
        <f t="shared" si="65"/>
        <v>0</v>
      </c>
      <c r="J473" t="s">
        <v>26</v>
      </c>
      <c r="K473" t="s">
        <v>27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894</v>
      </c>
      <c r="R473">
        <f t="shared" si="66"/>
        <v>12</v>
      </c>
      <c r="S473">
        <f t="shared" si="67"/>
        <v>38.479999999999997</v>
      </c>
      <c r="T473" t="str">
        <f t="shared" si="68"/>
        <v>01-Mar-1938</v>
      </c>
      <c r="U473">
        <f t="shared" si="69"/>
        <v>1938</v>
      </c>
      <c r="V473">
        <f t="shared" si="70"/>
        <v>3</v>
      </c>
      <c r="W473" t="str">
        <f t="shared" si="71"/>
        <v>film &amp; video</v>
      </c>
    </row>
    <row r="474" spans="1:23" ht="60.75">
      <c r="A474">
        <v>472</v>
      </c>
      <c r="B474" s="3" t="s">
        <v>997</v>
      </c>
      <c r="C474" s="3" t="s">
        <v>998</v>
      </c>
      <c r="D474" s="6">
        <v>800</v>
      </c>
      <c r="E474" s="8">
        <v>141</v>
      </c>
      <c r="F474" t="s">
        <v>366</v>
      </c>
      <c r="G474">
        <f t="shared" si="63"/>
        <v>0</v>
      </c>
      <c r="H474">
        <f t="shared" si="64"/>
        <v>1</v>
      </c>
      <c r="I474" t="b">
        <f t="shared" si="65"/>
        <v>0</v>
      </c>
      <c r="J474" t="s">
        <v>26</v>
      </c>
      <c r="K474" t="s">
        <v>27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894</v>
      </c>
      <c r="R474">
        <f t="shared" si="66"/>
        <v>18</v>
      </c>
      <c r="S474">
        <f t="shared" si="67"/>
        <v>28.2</v>
      </c>
      <c r="T474" t="str">
        <f t="shared" si="68"/>
        <v>01-Jul-1938</v>
      </c>
      <c r="U474">
        <f t="shared" si="69"/>
        <v>1938</v>
      </c>
      <c r="V474">
        <f t="shared" si="70"/>
        <v>7</v>
      </c>
      <c r="W474" t="str">
        <f t="shared" si="71"/>
        <v>film &amp; video</v>
      </c>
    </row>
    <row r="475" spans="1:23" ht="45.75">
      <c r="A475">
        <v>473</v>
      </c>
      <c r="B475" s="3" t="s">
        <v>999</v>
      </c>
      <c r="C475" s="3" t="s">
        <v>1000</v>
      </c>
      <c r="D475" s="6">
        <v>30000</v>
      </c>
      <c r="E475" s="8">
        <v>861</v>
      </c>
      <c r="F475" t="s">
        <v>366</v>
      </c>
      <c r="G475">
        <f t="shared" si="63"/>
        <v>0</v>
      </c>
      <c r="H475">
        <f t="shared" si="64"/>
        <v>1</v>
      </c>
      <c r="I475" t="b">
        <f t="shared" si="65"/>
        <v>0</v>
      </c>
      <c r="J475" t="s">
        <v>26</v>
      </c>
      <c r="K475" t="s">
        <v>27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894</v>
      </c>
      <c r="R475">
        <f t="shared" si="66"/>
        <v>3</v>
      </c>
      <c r="S475">
        <f t="shared" si="67"/>
        <v>61.5</v>
      </c>
      <c r="T475" t="str">
        <f t="shared" si="68"/>
        <v>22-Jul-1938</v>
      </c>
      <c r="U475">
        <f t="shared" si="69"/>
        <v>1938</v>
      </c>
      <c r="V475">
        <f t="shared" si="70"/>
        <v>7</v>
      </c>
      <c r="W475" t="str">
        <f t="shared" si="71"/>
        <v>film &amp; video</v>
      </c>
    </row>
    <row r="476" spans="1:23" ht="45.75">
      <c r="A476">
        <v>474</v>
      </c>
      <c r="B476" s="3" t="s">
        <v>1001</v>
      </c>
      <c r="C476" s="3" t="s">
        <v>1002</v>
      </c>
      <c r="D476" s="6">
        <v>3300</v>
      </c>
      <c r="E476" s="8">
        <v>1</v>
      </c>
      <c r="F476" t="s">
        <v>366</v>
      </c>
      <c r="G476">
        <f t="shared" si="63"/>
        <v>0</v>
      </c>
      <c r="H476">
        <f t="shared" si="64"/>
        <v>1</v>
      </c>
      <c r="I476" t="b">
        <f t="shared" si="65"/>
        <v>0</v>
      </c>
      <c r="J476" t="s">
        <v>26</v>
      </c>
      <c r="K476" t="s">
        <v>27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894</v>
      </c>
      <c r="R476">
        <f t="shared" si="66"/>
        <v>0</v>
      </c>
      <c r="S476">
        <f t="shared" si="67"/>
        <v>1</v>
      </c>
      <c r="T476" t="str">
        <f t="shared" si="68"/>
        <v>24-Aug-1940</v>
      </c>
      <c r="U476">
        <f t="shared" si="69"/>
        <v>1940</v>
      </c>
      <c r="V476">
        <f t="shared" si="70"/>
        <v>8</v>
      </c>
      <c r="W476" t="str">
        <f t="shared" si="71"/>
        <v>film &amp; video</v>
      </c>
    </row>
    <row r="477" spans="1:23" ht="60.75">
      <c r="A477">
        <v>475</v>
      </c>
      <c r="B477" s="3" t="s">
        <v>1003</v>
      </c>
      <c r="C477" s="3" t="s">
        <v>1004</v>
      </c>
      <c r="D477" s="6">
        <v>2000</v>
      </c>
      <c r="E477" s="8">
        <v>0</v>
      </c>
      <c r="F477" t="s">
        <v>366</v>
      </c>
      <c r="G477">
        <f t="shared" si="63"/>
        <v>0</v>
      </c>
      <c r="H477">
        <f t="shared" si="64"/>
        <v>1</v>
      </c>
      <c r="I477" t="b">
        <f t="shared" si="65"/>
        <v>0</v>
      </c>
      <c r="J477" t="s">
        <v>26</v>
      </c>
      <c r="K477" t="s">
        <v>27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894</v>
      </c>
      <c r="R477">
        <f t="shared" si="66"/>
        <v>0</v>
      </c>
      <c r="S477" t="e">
        <f t="shared" si="67"/>
        <v>#DIV/0!</v>
      </c>
      <c r="T477" t="str">
        <f t="shared" si="68"/>
        <v>06-Feb-1939</v>
      </c>
      <c r="U477">
        <f t="shared" si="69"/>
        <v>1939</v>
      </c>
      <c r="V477">
        <f t="shared" si="70"/>
        <v>2</v>
      </c>
      <c r="W477" t="str">
        <f t="shared" si="71"/>
        <v>film &amp; video</v>
      </c>
    </row>
    <row r="478" spans="1:23" ht="30.75">
      <c r="A478">
        <v>476</v>
      </c>
      <c r="B478" s="3" t="s">
        <v>1005</v>
      </c>
      <c r="C478" s="3" t="s">
        <v>1006</v>
      </c>
      <c r="D478" s="6">
        <v>220000</v>
      </c>
      <c r="E478" s="8">
        <v>4906.59</v>
      </c>
      <c r="F478" t="s">
        <v>366</v>
      </c>
      <c r="G478">
        <f t="shared" si="63"/>
        <v>0</v>
      </c>
      <c r="H478">
        <f t="shared" si="64"/>
        <v>1</v>
      </c>
      <c r="I478" t="b">
        <f t="shared" si="65"/>
        <v>0</v>
      </c>
      <c r="J478" t="s">
        <v>26</v>
      </c>
      <c r="K478" t="s">
        <v>27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894</v>
      </c>
      <c r="R478">
        <f t="shared" si="66"/>
        <v>2</v>
      </c>
      <c r="S478">
        <f t="shared" si="67"/>
        <v>39.57</v>
      </c>
      <c r="T478" t="str">
        <f t="shared" si="68"/>
        <v>17-Apr-1938</v>
      </c>
      <c r="U478">
        <f t="shared" si="69"/>
        <v>1938</v>
      </c>
      <c r="V478">
        <f t="shared" si="70"/>
        <v>4</v>
      </c>
      <c r="W478" t="str">
        <f t="shared" si="71"/>
        <v>film &amp; video</v>
      </c>
    </row>
    <row r="479" spans="1:23" ht="60.75">
      <c r="A479">
        <v>477</v>
      </c>
      <c r="B479" s="3" t="s">
        <v>1007</v>
      </c>
      <c r="C479" s="3" t="s">
        <v>1008</v>
      </c>
      <c r="D479" s="6">
        <v>1500</v>
      </c>
      <c r="E479" s="8">
        <v>0</v>
      </c>
      <c r="F479" t="s">
        <v>366</v>
      </c>
      <c r="G479">
        <f t="shared" si="63"/>
        <v>0</v>
      </c>
      <c r="H479">
        <f t="shared" si="64"/>
        <v>1</v>
      </c>
      <c r="I479" t="b">
        <f t="shared" si="65"/>
        <v>0</v>
      </c>
      <c r="J479" t="s">
        <v>26</v>
      </c>
      <c r="K479" t="s">
        <v>27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894</v>
      </c>
      <c r="R479">
        <f t="shared" si="66"/>
        <v>0</v>
      </c>
      <c r="S479" t="e">
        <f t="shared" si="67"/>
        <v>#DIV/0!</v>
      </c>
      <c r="T479" t="str">
        <f t="shared" si="68"/>
        <v>20-Jun-1936</v>
      </c>
      <c r="U479">
        <f t="shared" si="69"/>
        <v>1936</v>
      </c>
      <c r="V479">
        <f t="shared" si="70"/>
        <v>6</v>
      </c>
      <c r="W479" t="str">
        <f t="shared" si="71"/>
        <v>film &amp; video</v>
      </c>
    </row>
    <row r="480" spans="1:23" ht="45.75">
      <c r="A480">
        <v>478</v>
      </c>
      <c r="B480" s="3" t="s">
        <v>1009</v>
      </c>
      <c r="C480" s="3" t="s">
        <v>1010</v>
      </c>
      <c r="D480" s="6">
        <v>10000</v>
      </c>
      <c r="E480" s="8">
        <v>0</v>
      </c>
      <c r="F480" t="s">
        <v>366</v>
      </c>
      <c r="G480">
        <f t="shared" si="63"/>
        <v>0</v>
      </c>
      <c r="H480">
        <f t="shared" si="64"/>
        <v>1</v>
      </c>
      <c r="I480" t="b">
        <f t="shared" si="65"/>
        <v>0</v>
      </c>
      <c r="J480" t="s">
        <v>26</v>
      </c>
      <c r="K480" t="s">
        <v>27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894</v>
      </c>
      <c r="R480">
        <f t="shared" si="66"/>
        <v>0</v>
      </c>
      <c r="S480" t="e">
        <f t="shared" si="67"/>
        <v>#DIV/0!</v>
      </c>
      <c r="T480" t="str">
        <f t="shared" si="68"/>
        <v>08-Jan-1939</v>
      </c>
      <c r="U480">
        <f t="shared" si="69"/>
        <v>1939</v>
      </c>
      <c r="V480">
        <f t="shared" si="70"/>
        <v>1</v>
      </c>
      <c r="W480" t="str">
        <f t="shared" si="71"/>
        <v>film &amp; video</v>
      </c>
    </row>
    <row r="481" spans="1:23" ht="45.75">
      <c r="A481">
        <v>479</v>
      </c>
      <c r="B481" s="3" t="s">
        <v>1011</v>
      </c>
      <c r="C481" s="3" t="s">
        <v>1012</v>
      </c>
      <c r="D481" s="6">
        <v>15000</v>
      </c>
      <c r="E481" s="8">
        <v>4884</v>
      </c>
      <c r="F481" t="s">
        <v>366</v>
      </c>
      <c r="G481">
        <f t="shared" si="63"/>
        <v>0</v>
      </c>
      <c r="H481">
        <f t="shared" si="64"/>
        <v>1</v>
      </c>
      <c r="I481" t="b">
        <f t="shared" si="65"/>
        <v>0</v>
      </c>
      <c r="J481" t="s">
        <v>26</v>
      </c>
      <c r="K481" t="s">
        <v>27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894</v>
      </c>
      <c r="R481">
        <f t="shared" si="66"/>
        <v>33</v>
      </c>
      <c r="S481">
        <f t="shared" si="67"/>
        <v>88.8</v>
      </c>
      <c r="T481" t="str">
        <f t="shared" si="68"/>
        <v>21-Aug-1938</v>
      </c>
      <c r="U481">
        <f t="shared" si="69"/>
        <v>1938</v>
      </c>
      <c r="V481">
        <f t="shared" si="70"/>
        <v>8</v>
      </c>
      <c r="W481" t="str">
        <f t="shared" si="71"/>
        <v>film &amp; video</v>
      </c>
    </row>
    <row r="482" spans="1:23" ht="45.75">
      <c r="A482">
        <v>480</v>
      </c>
      <c r="B482" s="3" t="s">
        <v>1013</v>
      </c>
      <c r="C482" s="3" t="s">
        <v>1014</v>
      </c>
      <c r="D482" s="6">
        <v>40000</v>
      </c>
      <c r="E482" s="8">
        <v>7764</v>
      </c>
      <c r="F482" t="s">
        <v>366</v>
      </c>
      <c r="G482">
        <f t="shared" si="63"/>
        <v>0</v>
      </c>
      <c r="H482">
        <f t="shared" si="64"/>
        <v>1</v>
      </c>
      <c r="I482" t="b">
        <f t="shared" si="65"/>
        <v>0</v>
      </c>
      <c r="J482" t="s">
        <v>26</v>
      </c>
      <c r="K482" t="s">
        <v>27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894</v>
      </c>
      <c r="R482">
        <f t="shared" si="66"/>
        <v>19</v>
      </c>
      <c r="S482">
        <f t="shared" si="67"/>
        <v>55.46</v>
      </c>
      <c r="T482" t="str">
        <f t="shared" si="68"/>
        <v>07-Aug-1937</v>
      </c>
      <c r="U482">
        <f t="shared" si="69"/>
        <v>1937</v>
      </c>
      <c r="V482">
        <f t="shared" si="70"/>
        <v>8</v>
      </c>
      <c r="W482" t="str">
        <f t="shared" si="71"/>
        <v>film &amp; video</v>
      </c>
    </row>
    <row r="483" spans="1:23" ht="45.75">
      <c r="A483">
        <v>481</v>
      </c>
      <c r="B483" s="3" t="s">
        <v>1015</v>
      </c>
      <c r="C483" s="3" t="s">
        <v>1016</v>
      </c>
      <c r="D483" s="6">
        <v>30000</v>
      </c>
      <c r="E483" s="8">
        <v>1830</v>
      </c>
      <c r="F483" t="s">
        <v>366</v>
      </c>
      <c r="G483">
        <f t="shared" si="63"/>
        <v>0</v>
      </c>
      <c r="H483">
        <f t="shared" si="64"/>
        <v>1</v>
      </c>
      <c r="I483" t="b">
        <f t="shared" si="65"/>
        <v>0</v>
      </c>
      <c r="J483" t="s">
        <v>26</v>
      </c>
      <c r="K483" t="s">
        <v>27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894</v>
      </c>
      <c r="R483">
        <f t="shared" si="66"/>
        <v>6</v>
      </c>
      <c r="S483">
        <f t="shared" si="67"/>
        <v>87.14</v>
      </c>
      <c r="T483" t="str">
        <f t="shared" si="68"/>
        <v>18-Nov-1936</v>
      </c>
      <c r="U483">
        <f t="shared" si="69"/>
        <v>1936</v>
      </c>
      <c r="V483">
        <f t="shared" si="70"/>
        <v>11</v>
      </c>
      <c r="W483" t="str">
        <f t="shared" si="71"/>
        <v>film &amp; video</v>
      </c>
    </row>
    <row r="484" spans="1:23" ht="45.75">
      <c r="A484">
        <v>482</v>
      </c>
      <c r="B484" s="3" t="s">
        <v>1017</v>
      </c>
      <c r="C484" s="3" t="s">
        <v>1018</v>
      </c>
      <c r="D484" s="6">
        <v>10000</v>
      </c>
      <c r="E484" s="8">
        <v>10</v>
      </c>
      <c r="F484" t="s">
        <v>366</v>
      </c>
      <c r="G484">
        <f t="shared" si="63"/>
        <v>0</v>
      </c>
      <c r="H484">
        <f t="shared" si="64"/>
        <v>1</v>
      </c>
      <c r="I484" t="b">
        <f t="shared" si="65"/>
        <v>0</v>
      </c>
      <c r="J484" t="s">
        <v>26</v>
      </c>
      <c r="K484" t="s">
        <v>27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894</v>
      </c>
      <c r="R484">
        <f t="shared" si="66"/>
        <v>0</v>
      </c>
      <c r="S484">
        <f t="shared" si="67"/>
        <v>10</v>
      </c>
      <c r="T484" t="str">
        <f t="shared" si="68"/>
        <v>04-Dec-1939</v>
      </c>
      <c r="U484">
        <f t="shared" si="69"/>
        <v>1939</v>
      </c>
      <c r="V484">
        <f t="shared" si="70"/>
        <v>12</v>
      </c>
      <c r="W484" t="str">
        <f t="shared" si="71"/>
        <v>film &amp; video</v>
      </c>
    </row>
    <row r="485" spans="1:23" ht="60.75">
      <c r="A485">
        <v>483</v>
      </c>
      <c r="B485" s="3" t="s">
        <v>1019</v>
      </c>
      <c r="C485" s="3" t="s">
        <v>1020</v>
      </c>
      <c r="D485" s="6">
        <v>15000</v>
      </c>
      <c r="E485" s="8">
        <v>7530</v>
      </c>
      <c r="F485" t="s">
        <v>366</v>
      </c>
      <c r="G485">
        <f t="shared" si="63"/>
        <v>0</v>
      </c>
      <c r="H485">
        <f t="shared" si="64"/>
        <v>1</v>
      </c>
      <c r="I485" t="b">
        <f t="shared" si="65"/>
        <v>0</v>
      </c>
      <c r="J485" t="s">
        <v>33</v>
      </c>
      <c r="K485" t="s">
        <v>34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894</v>
      </c>
      <c r="R485">
        <f t="shared" si="66"/>
        <v>50</v>
      </c>
      <c r="S485">
        <f t="shared" si="67"/>
        <v>51.22</v>
      </c>
      <c r="T485" t="str">
        <f t="shared" si="68"/>
        <v>27-Jan-1937</v>
      </c>
      <c r="U485">
        <f t="shared" si="69"/>
        <v>1937</v>
      </c>
      <c r="V485">
        <f t="shared" si="70"/>
        <v>1</v>
      </c>
      <c r="W485" t="str">
        <f t="shared" si="71"/>
        <v>film &amp; video</v>
      </c>
    </row>
    <row r="486" spans="1:23" ht="60.75">
      <c r="A486">
        <v>484</v>
      </c>
      <c r="B486" s="3" t="s">
        <v>1021</v>
      </c>
      <c r="C486" s="3" t="s">
        <v>1022</v>
      </c>
      <c r="D486" s="6">
        <v>80000</v>
      </c>
      <c r="E486" s="8">
        <v>149</v>
      </c>
      <c r="F486" t="s">
        <v>366</v>
      </c>
      <c r="G486">
        <f t="shared" si="63"/>
        <v>0</v>
      </c>
      <c r="H486">
        <f t="shared" si="64"/>
        <v>1</v>
      </c>
      <c r="I486" t="b">
        <f t="shared" si="65"/>
        <v>0</v>
      </c>
      <c r="J486" t="s">
        <v>33</v>
      </c>
      <c r="K486" t="s">
        <v>34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894</v>
      </c>
      <c r="R486">
        <f t="shared" si="66"/>
        <v>0</v>
      </c>
      <c r="S486">
        <f t="shared" si="67"/>
        <v>13.55</v>
      </c>
      <c r="T486" t="str">
        <f t="shared" si="68"/>
        <v>06-Jul-1939</v>
      </c>
      <c r="U486">
        <f t="shared" si="69"/>
        <v>1939</v>
      </c>
      <c r="V486">
        <f t="shared" si="70"/>
        <v>7</v>
      </c>
      <c r="W486" t="str">
        <f t="shared" si="71"/>
        <v>film &amp; video</v>
      </c>
    </row>
    <row r="487" spans="1:23" ht="45.75">
      <c r="A487">
        <v>485</v>
      </c>
      <c r="B487" s="3" t="s">
        <v>1023</v>
      </c>
      <c r="C487" s="3" t="s">
        <v>1024</v>
      </c>
      <c r="D487" s="6">
        <v>37956</v>
      </c>
      <c r="E487" s="8">
        <v>8315.01</v>
      </c>
      <c r="F487" t="s">
        <v>366</v>
      </c>
      <c r="G487">
        <f t="shared" si="63"/>
        <v>0</v>
      </c>
      <c r="H487">
        <f t="shared" si="64"/>
        <v>1</v>
      </c>
      <c r="I487" t="b">
        <f t="shared" si="65"/>
        <v>0</v>
      </c>
      <c r="J487" t="s">
        <v>33</v>
      </c>
      <c r="K487" t="s">
        <v>34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894</v>
      </c>
      <c r="R487">
        <f t="shared" si="66"/>
        <v>22</v>
      </c>
      <c r="S487">
        <f t="shared" si="67"/>
        <v>66.52</v>
      </c>
      <c r="T487" t="str">
        <f t="shared" si="68"/>
        <v>27-May-1937</v>
      </c>
      <c r="U487">
        <f t="shared" si="69"/>
        <v>1937</v>
      </c>
      <c r="V487">
        <f t="shared" si="70"/>
        <v>5</v>
      </c>
      <c r="W487" t="str">
        <f t="shared" si="71"/>
        <v>film &amp; video</v>
      </c>
    </row>
    <row r="488" spans="1:23" ht="45.75">
      <c r="A488">
        <v>486</v>
      </c>
      <c r="B488" s="3" t="s">
        <v>1025</v>
      </c>
      <c r="C488" s="3" t="s">
        <v>1026</v>
      </c>
      <c r="D488" s="6">
        <v>550000</v>
      </c>
      <c r="E488" s="8">
        <v>50</v>
      </c>
      <c r="F488" t="s">
        <v>366</v>
      </c>
      <c r="G488">
        <f t="shared" si="63"/>
        <v>0</v>
      </c>
      <c r="H488">
        <f t="shared" si="64"/>
        <v>1</v>
      </c>
      <c r="I488" t="b">
        <f t="shared" si="65"/>
        <v>0</v>
      </c>
      <c r="J488" t="s">
        <v>59</v>
      </c>
      <c r="K488" t="s">
        <v>60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894</v>
      </c>
      <c r="R488">
        <f t="shared" si="66"/>
        <v>0</v>
      </c>
      <c r="S488">
        <f t="shared" si="67"/>
        <v>50</v>
      </c>
      <c r="T488" t="str">
        <f t="shared" si="68"/>
        <v>20-Apr-1938</v>
      </c>
      <c r="U488">
        <f t="shared" si="69"/>
        <v>1938</v>
      </c>
      <c r="V488">
        <f t="shared" si="70"/>
        <v>4</v>
      </c>
      <c r="W488" t="str">
        <f t="shared" si="71"/>
        <v>film &amp; video</v>
      </c>
    </row>
    <row r="489" spans="1:23" ht="45.75">
      <c r="A489">
        <v>487</v>
      </c>
      <c r="B489" s="3" t="s">
        <v>1027</v>
      </c>
      <c r="C489" s="3" t="s">
        <v>1028</v>
      </c>
      <c r="D489" s="6">
        <v>50000</v>
      </c>
      <c r="E489" s="8">
        <v>0</v>
      </c>
      <c r="F489" t="s">
        <v>366</v>
      </c>
      <c r="G489">
        <f t="shared" si="63"/>
        <v>0</v>
      </c>
      <c r="H489">
        <f t="shared" si="64"/>
        <v>1</v>
      </c>
      <c r="I489" t="b">
        <f t="shared" si="65"/>
        <v>0</v>
      </c>
      <c r="J489" t="s">
        <v>168</v>
      </c>
      <c r="K489" t="s">
        <v>169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894</v>
      </c>
      <c r="R489">
        <f t="shared" si="66"/>
        <v>0</v>
      </c>
      <c r="S489" t="e">
        <f t="shared" si="67"/>
        <v>#DIV/0!</v>
      </c>
      <c r="T489" t="str">
        <f t="shared" si="68"/>
        <v>12-Jun-1940</v>
      </c>
      <c r="U489">
        <f t="shared" si="69"/>
        <v>1940</v>
      </c>
      <c r="V489">
        <f t="shared" si="70"/>
        <v>6</v>
      </c>
      <c r="W489" t="str">
        <f t="shared" si="71"/>
        <v>film &amp; video</v>
      </c>
    </row>
    <row r="490" spans="1:23" ht="45.75">
      <c r="A490">
        <v>488</v>
      </c>
      <c r="B490" s="3" t="s">
        <v>1029</v>
      </c>
      <c r="C490" s="3" t="s">
        <v>1030</v>
      </c>
      <c r="D490" s="6">
        <v>12000</v>
      </c>
      <c r="E490" s="8">
        <v>0</v>
      </c>
      <c r="F490" t="s">
        <v>366</v>
      </c>
      <c r="G490">
        <f t="shared" si="63"/>
        <v>0</v>
      </c>
      <c r="H490">
        <f t="shared" si="64"/>
        <v>1</v>
      </c>
      <c r="I490" t="b">
        <f t="shared" si="65"/>
        <v>0</v>
      </c>
      <c r="J490" t="s">
        <v>26</v>
      </c>
      <c r="K490" t="s">
        <v>27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894</v>
      </c>
      <c r="R490">
        <f t="shared" si="66"/>
        <v>0</v>
      </c>
      <c r="S490" t="e">
        <f t="shared" si="67"/>
        <v>#DIV/0!</v>
      </c>
      <c r="T490" t="str">
        <f t="shared" si="68"/>
        <v>21-Jul-1940</v>
      </c>
      <c r="U490">
        <f t="shared" si="69"/>
        <v>1940</v>
      </c>
      <c r="V490">
        <f t="shared" si="70"/>
        <v>7</v>
      </c>
      <c r="W490" t="str">
        <f t="shared" si="71"/>
        <v>film &amp; video</v>
      </c>
    </row>
    <row r="491" spans="1:23" ht="45.75">
      <c r="A491">
        <v>489</v>
      </c>
      <c r="B491" s="3" t="s">
        <v>1031</v>
      </c>
      <c r="C491" s="3" t="s">
        <v>1032</v>
      </c>
      <c r="D491" s="6">
        <v>74997</v>
      </c>
      <c r="E491" s="8">
        <v>215</v>
      </c>
      <c r="F491" t="s">
        <v>366</v>
      </c>
      <c r="G491">
        <f t="shared" si="63"/>
        <v>0</v>
      </c>
      <c r="H491">
        <f t="shared" si="64"/>
        <v>1</v>
      </c>
      <c r="I491" t="b">
        <f t="shared" si="65"/>
        <v>0</v>
      </c>
      <c r="J491" t="s">
        <v>26</v>
      </c>
      <c r="K491" t="s">
        <v>27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894</v>
      </c>
      <c r="R491">
        <f t="shared" si="66"/>
        <v>0</v>
      </c>
      <c r="S491">
        <f t="shared" si="67"/>
        <v>71.67</v>
      </c>
      <c r="T491" t="str">
        <f t="shared" si="68"/>
        <v>21-Mar-1936</v>
      </c>
      <c r="U491">
        <f t="shared" si="69"/>
        <v>1936</v>
      </c>
      <c r="V491">
        <f t="shared" si="70"/>
        <v>3</v>
      </c>
      <c r="W491" t="str">
        <f t="shared" si="71"/>
        <v>film &amp; video</v>
      </c>
    </row>
    <row r="492" spans="1:23">
      <c r="A492">
        <v>490</v>
      </c>
      <c r="B492" s="3" t="s">
        <v>1033</v>
      </c>
      <c r="C492" s="3" t="s">
        <v>1034</v>
      </c>
      <c r="D492" s="6">
        <v>1000</v>
      </c>
      <c r="E492" s="8">
        <v>0</v>
      </c>
      <c r="F492" t="s">
        <v>366</v>
      </c>
      <c r="G492">
        <f t="shared" si="63"/>
        <v>0</v>
      </c>
      <c r="H492">
        <f t="shared" si="64"/>
        <v>1</v>
      </c>
      <c r="I492" t="b">
        <f t="shared" si="65"/>
        <v>0</v>
      </c>
      <c r="J492" t="s">
        <v>26</v>
      </c>
      <c r="K492" t="s">
        <v>27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894</v>
      </c>
      <c r="R492">
        <f t="shared" si="66"/>
        <v>0</v>
      </c>
      <c r="S492" t="e">
        <f t="shared" si="67"/>
        <v>#DIV/0!</v>
      </c>
      <c r="T492" t="str">
        <f t="shared" si="68"/>
        <v>07-Oct-1936</v>
      </c>
      <c r="U492">
        <f t="shared" si="69"/>
        <v>1936</v>
      </c>
      <c r="V492">
        <f t="shared" si="70"/>
        <v>10</v>
      </c>
      <c r="W492" t="str">
        <f t="shared" si="71"/>
        <v>film &amp; video</v>
      </c>
    </row>
    <row r="493" spans="1:23" ht="45.75">
      <c r="A493">
        <v>491</v>
      </c>
      <c r="B493" s="3" t="s">
        <v>1035</v>
      </c>
      <c r="C493" s="3" t="s">
        <v>1036</v>
      </c>
      <c r="D493" s="6">
        <v>10000</v>
      </c>
      <c r="E493" s="8">
        <v>0</v>
      </c>
      <c r="F493" t="s">
        <v>366</v>
      </c>
      <c r="G493">
        <f t="shared" si="63"/>
        <v>0</v>
      </c>
      <c r="H493">
        <f t="shared" si="64"/>
        <v>1</v>
      </c>
      <c r="I493" t="b">
        <f t="shared" si="65"/>
        <v>0</v>
      </c>
      <c r="J493" t="s">
        <v>26</v>
      </c>
      <c r="K493" t="s">
        <v>27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894</v>
      </c>
      <c r="R493">
        <f t="shared" si="66"/>
        <v>0</v>
      </c>
      <c r="S493" t="e">
        <f t="shared" si="67"/>
        <v>#DIV/0!</v>
      </c>
      <c r="T493" t="str">
        <f t="shared" si="68"/>
        <v>25-Sep-1939</v>
      </c>
      <c r="U493">
        <f t="shared" si="69"/>
        <v>1939</v>
      </c>
      <c r="V493">
        <f t="shared" si="70"/>
        <v>9</v>
      </c>
      <c r="W493" t="str">
        <f t="shared" si="71"/>
        <v>film &amp; video</v>
      </c>
    </row>
    <row r="494" spans="1:23" ht="45.75">
      <c r="A494">
        <v>492</v>
      </c>
      <c r="B494" s="3" t="s">
        <v>1037</v>
      </c>
      <c r="C494" s="3" t="s">
        <v>1038</v>
      </c>
      <c r="D494" s="6">
        <v>10000000</v>
      </c>
      <c r="E494" s="8">
        <v>0</v>
      </c>
      <c r="F494" t="s">
        <v>366</v>
      </c>
      <c r="G494">
        <f t="shared" si="63"/>
        <v>0</v>
      </c>
      <c r="H494">
        <f t="shared" si="64"/>
        <v>1</v>
      </c>
      <c r="I494" t="b">
        <f t="shared" si="65"/>
        <v>0</v>
      </c>
      <c r="J494" t="s">
        <v>485</v>
      </c>
      <c r="K494" t="s">
        <v>486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894</v>
      </c>
      <c r="R494">
        <f t="shared" si="66"/>
        <v>0</v>
      </c>
      <c r="S494" t="e">
        <f t="shared" si="67"/>
        <v>#DIV/0!</v>
      </c>
      <c r="T494" t="str">
        <f t="shared" si="68"/>
        <v>10-Apr-1940</v>
      </c>
      <c r="U494">
        <f t="shared" si="69"/>
        <v>1940</v>
      </c>
      <c r="V494">
        <f t="shared" si="70"/>
        <v>4</v>
      </c>
      <c r="W494" t="str">
        <f t="shared" si="71"/>
        <v>film &amp; video</v>
      </c>
    </row>
    <row r="495" spans="1:23" ht="45.75">
      <c r="A495">
        <v>493</v>
      </c>
      <c r="B495" s="3" t="s">
        <v>1039</v>
      </c>
      <c r="C495" s="3" t="s">
        <v>1040</v>
      </c>
      <c r="D495" s="6">
        <v>30000</v>
      </c>
      <c r="E495" s="8">
        <v>0</v>
      </c>
      <c r="F495" t="s">
        <v>366</v>
      </c>
      <c r="G495">
        <f t="shared" si="63"/>
        <v>0</v>
      </c>
      <c r="H495">
        <f t="shared" si="64"/>
        <v>1</v>
      </c>
      <c r="I495" t="b">
        <f t="shared" si="65"/>
        <v>0</v>
      </c>
      <c r="J495" t="s">
        <v>33</v>
      </c>
      <c r="K495" t="s">
        <v>34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894</v>
      </c>
      <c r="R495">
        <f t="shared" si="66"/>
        <v>0</v>
      </c>
      <c r="S495" t="e">
        <f t="shared" si="67"/>
        <v>#DIV/0!</v>
      </c>
      <c r="T495" t="str">
        <f t="shared" si="68"/>
        <v>19-Feb-1939</v>
      </c>
      <c r="U495">
        <f t="shared" si="69"/>
        <v>1939</v>
      </c>
      <c r="V495">
        <f t="shared" si="70"/>
        <v>2</v>
      </c>
      <c r="W495" t="str">
        <f t="shared" si="71"/>
        <v>film &amp; video</v>
      </c>
    </row>
    <row r="496" spans="1:23" ht="60.75">
      <c r="A496">
        <v>494</v>
      </c>
      <c r="B496" s="3" t="s">
        <v>1041</v>
      </c>
      <c r="C496" s="3" t="s">
        <v>1042</v>
      </c>
      <c r="D496" s="6">
        <v>20000</v>
      </c>
      <c r="E496" s="8">
        <v>31</v>
      </c>
      <c r="F496" t="s">
        <v>366</v>
      </c>
      <c r="G496">
        <f t="shared" si="63"/>
        <v>0</v>
      </c>
      <c r="H496">
        <f t="shared" si="64"/>
        <v>1</v>
      </c>
      <c r="I496" t="b">
        <f t="shared" si="65"/>
        <v>0</v>
      </c>
      <c r="J496" t="s">
        <v>26</v>
      </c>
      <c r="K496" t="s">
        <v>27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894</v>
      </c>
      <c r="R496">
        <f t="shared" si="66"/>
        <v>0</v>
      </c>
      <c r="S496">
        <f t="shared" si="67"/>
        <v>10.33</v>
      </c>
      <c r="T496" t="str">
        <f t="shared" si="68"/>
        <v>23-May-1938</v>
      </c>
      <c r="U496">
        <f t="shared" si="69"/>
        <v>1938</v>
      </c>
      <c r="V496">
        <f t="shared" si="70"/>
        <v>5</v>
      </c>
      <c r="W496" t="str">
        <f t="shared" si="71"/>
        <v>film &amp; video</v>
      </c>
    </row>
    <row r="497" spans="1:23" ht="45.75">
      <c r="A497">
        <v>495</v>
      </c>
      <c r="B497" s="3" t="s">
        <v>1043</v>
      </c>
      <c r="C497" s="3" t="s">
        <v>1044</v>
      </c>
      <c r="D497" s="6">
        <v>7000</v>
      </c>
      <c r="E497" s="8">
        <v>0</v>
      </c>
      <c r="F497" t="s">
        <v>366</v>
      </c>
      <c r="G497">
        <f t="shared" si="63"/>
        <v>0</v>
      </c>
      <c r="H497">
        <f t="shared" si="64"/>
        <v>1</v>
      </c>
      <c r="I497" t="b">
        <f t="shared" si="65"/>
        <v>0</v>
      </c>
      <c r="J497" t="s">
        <v>26</v>
      </c>
      <c r="K497" t="s">
        <v>27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894</v>
      </c>
      <c r="R497">
        <f t="shared" si="66"/>
        <v>0</v>
      </c>
      <c r="S497" t="e">
        <f t="shared" si="67"/>
        <v>#DIV/0!</v>
      </c>
      <c r="T497" t="str">
        <f t="shared" si="68"/>
        <v>09-Apr-1939</v>
      </c>
      <c r="U497">
        <f t="shared" si="69"/>
        <v>1939</v>
      </c>
      <c r="V497">
        <f t="shared" si="70"/>
        <v>4</v>
      </c>
      <c r="W497" t="str">
        <f t="shared" si="71"/>
        <v>film &amp; video</v>
      </c>
    </row>
    <row r="498" spans="1:23" ht="30.75">
      <c r="A498">
        <v>496</v>
      </c>
      <c r="B498" s="3" t="s">
        <v>1045</v>
      </c>
      <c r="C498" s="3" t="s">
        <v>1046</v>
      </c>
      <c r="D498" s="6">
        <v>60000</v>
      </c>
      <c r="E498" s="8">
        <v>1</v>
      </c>
      <c r="F498" t="s">
        <v>366</v>
      </c>
      <c r="G498">
        <f t="shared" si="63"/>
        <v>0</v>
      </c>
      <c r="H498">
        <f t="shared" si="64"/>
        <v>1</v>
      </c>
      <c r="I498" t="b">
        <f t="shared" si="65"/>
        <v>0</v>
      </c>
      <c r="J498" t="s">
        <v>26</v>
      </c>
      <c r="K498" t="s">
        <v>27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894</v>
      </c>
      <c r="R498">
        <f t="shared" si="66"/>
        <v>0</v>
      </c>
      <c r="S498">
        <f t="shared" si="67"/>
        <v>1</v>
      </c>
      <c r="T498" t="str">
        <f t="shared" si="68"/>
        <v>19-Dec-1937</v>
      </c>
      <c r="U498">
        <f t="shared" si="69"/>
        <v>1937</v>
      </c>
      <c r="V498">
        <f t="shared" si="70"/>
        <v>12</v>
      </c>
      <c r="W498" t="str">
        <f t="shared" si="71"/>
        <v>film &amp; video</v>
      </c>
    </row>
    <row r="499" spans="1:23">
      <c r="A499">
        <v>497</v>
      </c>
      <c r="B499" s="3" t="s">
        <v>1047</v>
      </c>
      <c r="C499" s="3" t="s">
        <v>1048</v>
      </c>
      <c r="D499" s="6">
        <v>4480</v>
      </c>
      <c r="E499" s="8">
        <v>30</v>
      </c>
      <c r="F499" t="s">
        <v>366</v>
      </c>
      <c r="G499">
        <f t="shared" si="63"/>
        <v>0</v>
      </c>
      <c r="H499">
        <f t="shared" si="64"/>
        <v>1</v>
      </c>
      <c r="I499" t="b">
        <f t="shared" si="65"/>
        <v>0</v>
      </c>
      <c r="J499" t="s">
        <v>26</v>
      </c>
      <c r="K499" t="s">
        <v>27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894</v>
      </c>
      <c r="R499">
        <f t="shared" si="66"/>
        <v>1</v>
      </c>
      <c r="S499">
        <f t="shared" si="67"/>
        <v>10</v>
      </c>
      <c r="T499" t="str">
        <f t="shared" si="68"/>
        <v>25-Sep-1938</v>
      </c>
      <c r="U499">
        <f t="shared" si="69"/>
        <v>1938</v>
      </c>
      <c r="V499">
        <f t="shared" si="70"/>
        <v>9</v>
      </c>
      <c r="W499" t="str">
        <f t="shared" si="71"/>
        <v>film &amp; video</v>
      </c>
    </row>
    <row r="500" spans="1:23" ht="45.75">
      <c r="A500">
        <v>498</v>
      </c>
      <c r="B500" s="3" t="s">
        <v>1049</v>
      </c>
      <c r="C500" s="3" t="s">
        <v>1050</v>
      </c>
      <c r="D500" s="6">
        <v>65108</v>
      </c>
      <c r="E500" s="8">
        <v>2994</v>
      </c>
      <c r="F500" t="s">
        <v>366</v>
      </c>
      <c r="G500">
        <f t="shared" si="63"/>
        <v>0</v>
      </c>
      <c r="H500">
        <f t="shared" si="64"/>
        <v>1</v>
      </c>
      <c r="I500" t="b">
        <f t="shared" si="65"/>
        <v>0</v>
      </c>
      <c r="J500" t="s">
        <v>26</v>
      </c>
      <c r="K500" t="s">
        <v>27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894</v>
      </c>
      <c r="R500">
        <f t="shared" si="66"/>
        <v>5</v>
      </c>
      <c r="S500">
        <f t="shared" si="67"/>
        <v>136.09</v>
      </c>
      <c r="T500" t="str">
        <f t="shared" si="68"/>
        <v>01-Mar-1936</v>
      </c>
      <c r="U500">
        <f t="shared" si="69"/>
        <v>1936</v>
      </c>
      <c r="V500">
        <f t="shared" si="70"/>
        <v>3</v>
      </c>
      <c r="W500" t="str">
        <f t="shared" si="71"/>
        <v>film &amp; video</v>
      </c>
    </row>
    <row r="501" spans="1:23" ht="60.75">
      <c r="A501">
        <v>499</v>
      </c>
      <c r="B501" s="3" t="s">
        <v>1051</v>
      </c>
      <c r="C501" s="3" t="s">
        <v>1052</v>
      </c>
      <c r="D501" s="6">
        <v>20000</v>
      </c>
      <c r="E501" s="8">
        <v>1910</v>
      </c>
      <c r="F501" t="s">
        <v>366</v>
      </c>
      <c r="G501">
        <f t="shared" si="63"/>
        <v>0</v>
      </c>
      <c r="H501">
        <f t="shared" si="64"/>
        <v>1</v>
      </c>
      <c r="I501" t="b">
        <f t="shared" si="65"/>
        <v>0</v>
      </c>
      <c r="J501" t="s">
        <v>26</v>
      </c>
      <c r="K501" t="s">
        <v>27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894</v>
      </c>
      <c r="R501">
        <f t="shared" si="66"/>
        <v>10</v>
      </c>
      <c r="S501">
        <f t="shared" si="67"/>
        <v>73.459999999999994</v>
      </c>
      <c r="T501" t="str">
        <f t="shared" si="68"/>
        <v>28-Mar-1934</v>
      </c>
      <c r="U501">
        <f t="shared" si="69"/>
        <v>1934</v>
      </c>
      <c r="V501">
        <f t="shared" si="70"/>
        <v>3</v>
      </c>
      <c r="W501" t="str">
        <f t="shared" si="71"/>
        <v>film &amp; video</v>
      </c>
    </row>
    <row r="502" spans="1:23" ht="60.75">
      <c r="A502">
        <v>500</v>
      </c>
      <c r="B502" s="3" t="s">
        <v>1053</v>
      </c>
      <c r="C502" s="3" t="s">
        <v>1054</v>
      </c>
      <c r="D502" s="6">
        <v>6500</v>
      </c>
      <c r="E502" s="8">
        <v>215</v>
      </c>
      <c r="F502" t="s">
        <v>366</v>
      </c>
      <c r="G502">
        <f t="shared" si="63"/>
        <v>0</v>
      </c>
      <c r="H502">
        <f t="shared" si="64"/>
        <v>1</v>
      </c>
      <c r="I502" t="b">
        <f t="shared" si="65"/>
        <v>0</v>
      </c>
      <c r="J502" t="s">
        <v>26</v>
      </c>
      <c r="K502" t="s">
        <v>27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894</v>
      </c>
      <c r="R502">
        <f t="shared" si="66"/>
        <v>3</v>
      </c>
      <c r="S502">
        <f t="shared" si="67"/>
        <v>53.75</v>
      </c>
      <c r="T502" t="str">
        <f t="shared" si="68"/>
        <v>20-Sep-1934</v>
      </c>
      <c r="U502">
        <f t="shared" si="69"/>
        <v>1934</v>
      </c>
      <c r="V502">
        <f t="shared" si="70"/>
        <v>9</v>
      </c>
      <c r="W502" t="str">
        <f t="shared" si="71"/>
        <v>film &amp; video</v>
      </c>
    </row>
    <row r="503" spans="1:23" ht="60.75">
      <c r="A503">
        <v>501</v>
      </c>
      <c r="B503" s="3" t="s">
        <v>1055</v>
      </c>
      <c r="C503" s="3" t="s">
        <v>1056</v>
      </c>
      <c r="D503" s="6">
        <v>10000</v>
      </c>
      <c r="E503" s="8">
        <v>0</v>
      </c>
      <c r="F503" t="s">
        <v>366</v>
      </c>
      <c r="G503">
        <f t="shared" si="63"/>
        <v>0</v>
      </c>
      <c r="H503">
        <f t="shared" si="64"/>
        <v>1</v>
      </c>
      <c r="I503" t="b">
        <f t="shared" si="65"/>
        <v>0</v>
      </c>
      <c r="J503" t="s">
        <v>26</v>
      </c>
      <c r="K503" t="s">
        <v>27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894</v>
      </c>
      <c r="R503">
        <f t="shared" si="66"/>
        <v>0</v>
      </c>
      <c r="S503" t="e">
        <f t="shared" si="67"/>
        <v>#DIV/0!</v>
      </c>
      <c r="T503" t="str">
        <f t="shared" si="68"/>
        <v>18-Oct-1935</v>
      </c>
      <c r="U503">
        <f t="shared" si="69"/>
        <v>1935</v>
      </c>
      <c r="V503">
        <f t="shared" si="70"/>
        <v>10</v>
      </c>
      <c r="W503" t="str">
        <f t="shared" si="71"/>
        <v>film &amp; video</v>
      </c>
    </row>
    <row r="504" spans="1:23" ht="60.75">
      <c r="A504">
        <v>502</v>
      </c>
      <c r="B504" s="3" t="s">
        <v>1057</v>
      </c>
      <c r="C504" s="3" t="s">
        <v>1058</v>
      </c>
      <c r="D504" s="6">
        <v>20000</v>
      </c>
      <c r="E504" s="8">
        <v>230</v>
      </c>
      <c r="F504" t="s">
        <v>366</v>
      </c>
      <c r="G504">
        <f t="shared" si="63"/>
        <v>0</v>
      </c>
      <c r="H504">
        <f t="shared" si="64"/>
        <v>1</v>
      </c>
      <c r="I504" t="b">
        <f t="shared" si="65"/>
        <v>0</v>
      </c>
      <c r="J504" t="s">
        <v>26</v>
      </c>
      <c r="K504" t="s">
        <v>27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894</v>
      </c>
      <c r="R504">
        <f t="shared" si="66"/>
        <v>1</v>
      </c>
      <c r="S504">
        <f t="shared" si="67"/>
        <v>57.5</v>
      </c>
      <c r="T504" t="str">
        <f t="shared" si="68"/>
        <v>24-May-1936</v>
      </c>
      <c r="U504">
        <f t="shared" si="69"/>
        <v>1936</v>
      </c>
      <c r="V504">
        <f t="shared" si="70"/>
        <v>5</v>
      </c>
      <c r="W504" t="str">
        <f t="shared" si="71"/>
        <v>film &amp; video</v>
      </c>
    </row>
    <row r="505" spans="1:23" ht="45.75">
      <c r="A505">
        <v>503</v>
      </c>
      <c r="B505" s="3" t="s">
        <v>1059</v>
      </c>
      <c r="C505" s="3" t="s">
        <v>1060</v>
      </c>
      <c r="D505" s="6">
        <v>6500</v>
      </c>
      <c r="E505" s="8">
        <v>114</v>
      </c>
      <c r="F505" t="s">
        <v>366</v>
      </c>
      <c r="G505">
        <f t="shared" si="63"/>
        <v>0</v>
      </c>
      <c r="H505">
        <f t="shared" si="64"/>
        <v>1</v>
      </c>
      <c r="I505" t="b">
        <f t="shared" si="65"/>
        <v>0</v>
      </c>
      <c r="J505" t="s">
        <v>33</v>
      </c>
      <c r="K505" t="s">
        <v>34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894</v>
      </c>
      <c r="R505">
        <f t="shared" si="66"/>
        <v>2</v>
      </c>
      <c r="S505">
        <f t="shared" si="67"/>
        <v>12.67</v>
      </c>
      <c r="T505" t="str">
        <f t="shared" si="68"/>
        <v>05-Nov-1938</v>
      </c>
      <c r="U505">
        <f t="shared" si="69"/>
        <v>1938</v>
      </c>
      <c r="V505">
        <f t="shared" si="70"/>
        <v>11</v>
      </c>
      <c r="W505" t="str">
        <f t="shared" si="71"/>
        <v>film &amp; video</v>
      </c>
    </row>
    <row r="506" spans="1:23" ht="60.75">
      <c r="A506">
        <v>504</v>
      </c>
      <c r="B506" s="3" t="s">
        <v>1061</v>
      </c>
      <c r="C506" s="3" t="s">
        <v>1062</v>
      </c>
      <c r="D506" s="6">
        <v>24500</v>
      </c>
      <c r="E506" s="8">
        <v>335</v>
      </c>
      <c r="F506" t="s">
        <v>366</v>
      </c>
      <c r="G506">
        <f t="shared" si="63"/>
        <v>0</v>
      </c>
      <c r="H506">
        <f t="shared" si="64"/>
        <v>1</v>
      </c>
      <c r="I506" t="b">
        <f t="shared" si="65"/>
        <v>0</v>
      </c>
      <c r="J506" t="s">
        <v>26</v>
      </c>
      <c r="K506" t="s">
        <v>27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894</v>
      </c>
      <c r="R506">
        <f t="shared" si="66"/>
        <v>1</v>
      </c>
      <c r="S506">
        <f t="shared" si="67"/>
        <v>67</v>
      </c>
      <c r="T506" t="str">
        <f t="shared" si="68"/>
        <v>19-May-1936</v>
      </c>
      <c r="U506">
        <f t="shared" si="69"/>
        <v>1936</v>
      </c>
      <c r="V506">
        <f t="shared" si="70"/>
        <v>5</v>
      </c>
      <c r="W506" t="str">
        <f t="shared" si="71"/>
        <v>film &amp; video</v>
      </c>
    </row>
    <row r="507" spans="1:23" ht="45.75">
      <c r="A507">
        <v>505</v>
      </c>
      <c r="B507" s="3" t="s">
        <v>1063</v>
      </c>
      <c r="C507" s="3" t="s">
        <v>1064</v>
      </c>
      <c r="D507" s="6">
        <v>12000</v>
      </c>
      <c r="E507" s="8">
        <v>52</v>
      </c>
      <c r="F507" t="s">
        <v>366</v>
      </c>
      <c r="G507">
        <f t="shared" si="63"/>
        <v>0</v>
      </c>
      <c r="H507">
        <f t="shared" si="64"/>
        <v>1</v>
      </c>
      <c r="I507" t="b">
        <f t="shared" si="65"/>
        <v>0</v>
      </c>
      <c r="J507" t="s">
        <v>26</v>
      </c>
      <c r="K507" t="s">
        <v>27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894</v>
      </c>
      <c r="R507">
        <f t="shared" si="66"/>
        <v>0</v>
      </c>
      <c r="S507">
        <f t="shared" si="67"/>
        <v>3.71</v>
      </c>
      <c r="T507" t="str">
        <f t="shared" si="68"/>
        <v>14-Aug-1939</v>
      </c>
      <c r="U507">
        <f t="shared" si="69"/>
        <v>1939</v>
      </c>
      <c r="V507">
        <f t="shared" si="70"/>
        <v>8</v>
      </c>
      <c r="W507" t="str">
        <f t="shared" si="71"/>
        <v>film &amp; video</v>
      </c>
    </row>
    <row r="508" spans="1:23" ht="45.75">
      <c r="A508">
        <v>506</v>
      </c>
      <c r="B508" s="3" t="s">
        <v>1065</v>
      </c>
      <c r="C508" s="3" t="s">
        <v>1066</v>
      </c>
      <c r="D508" s="6">
        <v>200000</v>
      </c>
      <c r="E508" s="8">
        <v>250</v>
      </c>
      <c r="F508" t="s">
        <v>366</v>
      </c>
      <c r="G508">
        <f t="shared" si="63"/>
        <v>0</v>
      </c>
      <c r="H508">
        <f t="shared" si="64"/>
        <v>1</v>
      </c>
      <c r="I508" t="b">
        <f t="shared" si="65"/>
        <v>0</v>
      </c>
      <c r="J508" t="s">
        <v>26</v>
      </c>
      <c r="K508" t="s">
        <v>27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894</v>
      </c>
      <c r="R508">
        <f t="shared" si="66"/>
        <v>0</v>
      </c>
      <c r="S508">
        <f t="shared" si="67"/>
        <v>250</v>
      </c>
      <c r="T508" t="str">
        <f t="shared" si="68"/>
        <v>08-Aug-1937</v>
      </c>
      <c r="U508">
        <f t="shared" si="69"/>
        <v>1937</v>
      </c>
      <c r="V508">
        <f t="shared" si="70"/>
        <v>8</v>
      </c>
      <c r="W508" t="str">
        <f t="shared" si="71"/>
        <v>film &amp; video</v>
      </c>
    </row>
    <row r="509" spans="1:23" ht="60.75">
      <c r="A509">
        <v>507</v>
      </c>
      <c r="B509" s="3" t="s">
        <v>1067</v>
      </c>
      <c r="C509" s="3" t="s">
        <v>1068</v>
      </c>
      <c r="D509" s="6">
        <v>20000</v>
      </c>
      <c r="E509" s="8">
        <v>640</v>
      </c>
      <c r="F509" t="s">
        <v>366</v>
      </c>
      <c r="G509">
        <f t="shared" si="63"/>
        <v>0</v>
      </c>
      <c r="H509">
        <f t="shared" si="64"/>
        <v>1</v>
      </c>
      <c r="I509" t="b">
        <f t="shared" si="65"/>
        <v>0</v>
      </c>
      <c r="J509" t="s">
        <v>26</v>
      </c>
      <c r="K509" t="s">
        <v>27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894</v>
      </c>
      <c r="R509">
        <f t="shared" si="66"/>
        <v>3</v>
      </c>
      <c r="S509">
        <f t="shared" si="67"/>
        <v>64</v>
      </c>
      <c r="T509" t="str">
        <f t="shared" si="68"/>
        <v>13-Nov-1936</v>
      </c>
      <c r="U509">
        <f t="shared" si="69"/>
        <v>1936</v>
      </c>
      <c r="V509">
        <f t="shared" si="70"/>
        <v>11</v>
      </c>
      <c r="W509" t="str">
        <f t="shared" si="71"/>
        <v>film &amp; video</v>
      </c>
    </row>
    <row r="510" spans="1:23" ht="60.75">
      <c r="A510">
        <v>508</v>
      </c>
      <c r="B510" s="3" t="s">
        <v>1069</v>
      </c>
      <c r="C510" s="3" t="s">
        <v>1070</v>
      </c>
      <c r="D510" s="6">
        <v>50000</v>
      </c>
      <c r="E510" s="8">
        <v>400</v>
      </c>
      <c r="F510" t="s">
        <v>366</v>
      </c>
      <c r="G510">
        <f t="shared" si="63"/>
        <v>0</v>
      </c>
      <c r="H510">
        <f t="shared" si="64"/>
        <v>1</v>
      </c>
      <c r="I510" t="b">
        <f t="shared" si="65"/>
        <v>0</v>
      </c>
      <c r="J510" t="s">
        <v>26</v>
      </c>
      <c r="K510" t="s">
        <v>27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894</v>
      </c>
      <c r="R510">
        <f t="shared" si="66"/>
        <v>1</v>
      </c>
      <c r="S510">
        <f t="shared" si="67"/>
        <v>133.33000000000001</v>
      </c>
      <c r="T510" t="str">
        <f t="shared" si="68"/>
        <v>27-Jun-1936</v>
      </c>
      <c r="U510">
        <f t="shared" si="69"/>
        <v>1936</v>
      </c>
      <c r="V510">
        <f t="shared" si="70"/>
        <v>6</v>
      </c>
      <c r="W510" t="str">
        <f t="shared" si="71"/>
        <v>film &amp; video</v>
      </c>
    </row>
    <row r="511" spans="1:23" ht="45.75">
      <c r="A511">
        <v>509</v>
      </c>
      <c r="B511" s="3" t="s">
        <v>1071</v>
      </c>
      <c r="C511" s="3" t="s">
        <v>1072</v>
      </c>
      <c r="D511" s="6">
        <v>5000</v>
      </c>
      <c r="E511" s="8">
        <v>10</v>
      </c>
      <c r="F511" t="s">
        <v>366</v>
      </c>
      <c r="G511">
        <f t="shared" si="63"/>
        <v>0</v>
      </c>
      <c r="H511">
        <f t="shared" si="64"/>
        <v>1</v>
      </c>
      <c r="I511" t="b">
        <f t="shared" si="65"/>
        <v>0</v>
      </c>
      <c r="J511" t="s">
        <v>33</v>
      </c>
      <c r="K511" t="s">
        <v>34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894</v>
      </c>
      <c r="R511">
        <f t="shared" si="66"/>
        <v>0</v>
      </c>
      <c r="S511">
        <f t="shared" si="67"/>
        <v>10</v>
      </c>
      <c r="T511" t="str">
        <f t="shared" si="68"/>
        <v>25-Mar-1939</v>
      </c>
      <c r="U511">
        <f t="shared" si="69"/>
        <v>1939</v>
      </c>
      <c r="V511">
        <f t="shared" si="70"/>
        <v>3</v>
      </c>
      <c r="W511" t="str">
        <f t="shared" si="71"/>
        <v>film &amp; video</v>
      </c>
    </row>
    <row r="512" spans="1:23" ht="45.75">
      <c r="A512">
        <v>510</v>
      </c>
      <c r="B512" s="3" t="s">
        <v>1073</v>
      </c>
      <c r="C512" s="3" t="s">
        <v>1074</v>
      </c>
      <c r="D512" s="6">
        <v>14000</v>
      </c>
      <c r="E512" s="8">
        <v>0</v>
      </c>
      <c r="F512" t="s">
        <v>366</v>
      </c>
      <c r="G512">
        <f t="shared" si="63"/>
        <v>0</v>
      </c>
      <c r="H512">
        <f t="shared" si="64"/>
        <v>1</v>
      </c>
      <c r="I512" t="b">
        <f t="shared" si="65"/>
        <v>0</v>
      </c>
      <c r="J512" t="s">
        <v>26</v>
      </c>
      <c r="K512" t="s">
        <v>27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894</v>
      </c>
      <c r="R512">
        <f t="shared" si="66"/>
        <v>0</v>
      </c>
      <c r="S512" t="e">
        <f t="shared" si="67"/>
        <v>#DIV/0!</v>
      </c>
      <c r="T512" t="str">
        <f t="shared" si="68"/>
        <v>24-Oct-1939</v>
      </c>
      <c r="U512">
        <f t="shared" si="69"/>
        <v>1939</v>
      </c>
      <c r="V512">
        <f t="shared" si="70"/>
        <v>10</v>
      </c>
      <c r="W512" t="str">
        <f t="shared" si="71"/>
        <v>film &amp; video</v>
      </c>
    </row>
    <row r="513" spans="1:23" ht="45.75">
      <c r="A513">
        <v>511</v>
      </c>
      <c r="B513" s="3" t="s">
        <v>1075</v>
      </c>
      <c r="C513" s="3" t="s">
        <v>1076</v>
      </c>
      <c r="D513" s="6">
        <v>5000</v>
      </c>
      <c r="E513" s="8">
        <v>150</v>
      </c>
      <c r="F513" t="s">
        <v>366</v>
      </c>
      <c r="G513">
        <f t="shared" si="63"/>
        <v>0</v>
      </c>
      <c r="H513">
        <f t="shared" si="64"/>
        <v>1</v>
      </c>
      <c r="I513" t="b">
        <f t="shared" si="65"/>
        <v>0</v>
      </c>
      <c r="J513" t="s">
        <v>26</v>
      </c>
      <c r="K513" t="s">
        <v>27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894</v>
      </c>
      <c r="R513">
        <f t="shared" si="66"/>
        <v>3</v>
      </c>
      <c r="S513">
        <f t="shared" si="67"/>
        <v>30</v>
      </c>
      <c r="T513" t="str">
        <f t="shared" si="68"/>
        <v>21-Apr-1937</v>
      </c>
      <c r="U513">
        <f t="shared" si="69"/>
        <v>1937</v>
      </c>
      <c r="V513">
        <f t="shared" si="70"/>
        <v>4</v>
      </c>
      <c r="W513" t="str">
        <f t="shared" si="71"/>
        <v>film &amp; video</v>
      </c>
    </row>
    <row r="514" spans="1:23" ht="60.75">
      <c r="A514">
        <v>512</v>
      </c>
      <c r="B514" s="3" t="s">
        <v>1077</v>
      </c>
      <c r="C514" s="3" t="s">
        <v>1078</v>
      </c>
      <c r="D514" s="6">
        <v>8000</v>
      </c>
      <c r="E514" s="8">
        <v>11</v>
      </c>
      <c r="F514" t="s">
        <v>366</v>
      </c>
      <c r="G514">
        <f t="shared" si="63"/>
        <v>0</v>
      </c>
      <c r="H514">
        <f t="shared" si="64"/>
        <v>1</v>
      </c>
      <c r="I514" t="b">
        <f t="shared" si="65"/>
        <v>0</v>
      </c>
      <c r="J514" t="s">
        <v>26</v>
      </c>
      <c r="K514" t="s">
        <v>27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894</v>
      </c>
      <c r="R514">
        <f t="shared" si="66"/>
        <v>0</v>
      </c>
      <c r="S514">
        <f t="shared" si="67"/>
        <v>5.5</v>
      </c>
      <c r="T514" t="str">
        <f t="shared" si="68"/>
        <v>26-May-1940</v>
      </c>
      <c r="U514">
        <f t="shared" si="69"/>
        <v>1940</v>
      </c>
      <c r="V514">
        <f t="shared" si="70"/>
        <v>5</v>
      </c>
      <c r="W514" t="str">
        <f t="shared" si="71"/>
        <v>film &amp; video</v>
      </c>
    </row>
    <row r="515" spans="1:23" ht="45.75">
      <c r="A515">
        <v>513</v>
      </c>
      <c r="B515" s="3" t="s">
        <v>1079</v>
      </c>
      <c r="C515" s="3" t="s">
        <v>1080</v>
      </c>
      <c r="D515" s="6">
        <v>50000</v>
      </c>
      <c r="E515" s="8">
        <v>6962</v>
      </c>
      <c r="F515" t="s">
        <v>366</v>
      </c>
      <c r="G515">
        <f t="shared" ref="G515:G578" si="72">IF(F515="successful",1,0)</f>
        <v>0</v>
      </c>
      <c r="H515">
        <f t="shared" ref="H515:H578" si="73">IF(F515="failed",1,0)</f>
        <v>1</v>
      </c>
      <c r="I515" t="b">
        <f t="shared" ref="I515:I578" si="74">IF(F515="canceled",1)</f>
        <v>0</v>
      </c>
      <c r="J515" t="s">
        <v>26</v>
      </c>
      <c r="K515" t="s">
        <v>27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894</v>
      </c>
      <c r="R515">
        <f t="shared" ref="R515:R578" si="75">ROUND(E515/D515*100,0)</f>
        <v>14</v>
      </c>
      <c r="S515">
        <f t="shared" ref="S515:S578" si="76">ROUND(E515/O515,2)</f>
        <v>102.38</v>
      </c>
      <c r="T515" t="str">
        <f t="shared" ref="T515:T578" si="77">TEXT(LEFT(M515,5),"dd-mmm-yyyy")</f>
        <v>03-Mar-1940</v>
      </c>
      <c r="U515">
        <f t="shared" ref="U515:U578" si="78">YEAR(T515)</f>
        <v>1940</v>
      </c>
      <c r="V515">
        <f t="shared" ref="V515:V578" si="79">MONTH(T515)</f>
        <v>3</v>
      </c>
      <c r="W515" t="str">
        <f t="shared" ref="W515:W578" si="80">LEFT(Q515,FIND("/",Q515,1)-1)</f>
        <v>film &amp; video</v>
      </c>
    </row>
    <row r="516" spans="1:23" ht="45.75">
      <c r="A516">
        <v>514</v>
      </c>
      <c r="B516" s="3" t="s">
        <v>1081</v>
      </c>
      <c r="C516" s="3" t="s">
        <v>1082</v>
      </c>
      <c r="D516" s="6">
        <v>1500</v>
      </c>
      <c r="E516" s="8">
        <v>50</v>
      </c>
      <c r="F516" t="s">
        <v>366</v>
      </c>
      <c r="G516">
        <f t="shared" si="72"/>
        <v>0</v>
      </c>
      <c r="H516">
        <f t="shared" si="73"/>
        <v>1</v>
      </c>
      <c r="I516" t="b">
        <f t="shared" si="74"/>
        <v>0</v>
      </c>
      <c r="J516" t="s">
        <v>168</v>
      </c>
      <c r="K516" t="s">
        <v>169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894</v>
      </c>
      <c r="R516">
        <f t="shared" si="75"/>
        <v>3</v>
      </c>
      <c r="S516">
        <f t="shared" si="76"/>
        <v>16.670000000000002</v>
      </c>
      <c r="T516" t="str">
        <f t="shared" si="77"/>
        <v>19-Jun-1938</v>
      </c>
      <c r="U516">
        <f t="shared" si="78"/>
        <v>1938</v>
      </c>
      <c r="V516">
        <f t="shared" si="79"/>
        <v>6</v>
      </c>
      <c r="W516" t="str">
        <f t="shared" si="80"/>
        <v>film &amp; video</v>
      </c>
    </row>
    <row r="517" spans="1:23" ht="45.75">
      <c r="A517">
        <v>515</v>
      </c>
      <c r="B517" s="3" t="s">
        <v>1083</v>
      </c>
      <c r="C517" s="3" t="s">
        <v>1084</v>
      </c>
      <c r="D517" s="6">
        <v>97000</v>
      </c>
      <c r="E517" s="8">
        <v>24651</v>
      </c>
      <c r="F517" t="s">
        <v>366</v>
      </c>
      <c r="G517">
        <f t="shared" si="72"/>
        <v>0</v>
      </c>
      <c r="H517">
        <f t="shared" si="73"/>
        <v>1</v>
      </c>
      <c r="I517" t="b">
        <f t="shared" si="74"/>
        <v>0</v>
      </c>
      <c r="J517" t="s">
        <v>26</v>
      </c>
      <c r="K517" t="s">
        <v>27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894</v>
      </c>
      <c r="R517">
        <f t="shared" si="75"/>
        <v>25</v>
      </c>
      <c r="S517">
        <f t="shared" si="76"/>
        <v>725.03</v>
      </c>
      <c r="T517" t="str">
        <f t="shared" si="77"/>
        <v>22-Aug-1939</v>
      </c>
      <c r="U517">
        <f t="shared" si="78"/>
        <v>1939</v>
      </c>
      <c r="V517">
        <f t="shared" si="79"/>
        <v>8</v>
      </c>
      <c r="W517" t="str">
        <f t="shared" si="80"/>
        <v>film &amp; video</v>
      </c>
    </row>
    <row r="518" spans="1:23" ht="30.75">
      <c r="A518">
        <v>516</v>
      </c>
      <c r="B518" s="3" t="s">
        <v>1085</v>
      </c>
      <c r="C518" s="3" t="s">
        <v>1086</v>
      </c>
      <c r="D518" s="6">
        <v>5000</v>
      </c>
      <c r="E518" s="8">
        <v>0</v>
      </c>
      <c r="F518" t="s">
        <v>366</v>
      </c>
      <c r="G518">
        <f t="shared" si="72"/>
        <v>0</v>
      </c>
      <c r="H518">
        <f t="shared" si="73"/>
        <v>1</v>
      </c>
      <c r="I518" t="b">
        <f t="shared" si="74"/>
        <v>0</v>
      </c>
      <c r="J518" t="s">
        <v>33</v>
      </c>
      <c r="K518" t="s">
        <v>34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894</v>
      </c>
      <c r="R518">
        <f t="shared" si="75"/>
        <v>0</v>
      </c>
      <c r="S518" t="e">
        <f t="shared" si="76"/>
        <v>#DIV/0!</v>
      </c>
      <c r="T518" t="str">
        <f t="shared" si="77"/>
        <v>30-Jan-1939</v>
      </c>
      <c r="U518">
        <f t="shared" si="78"/>
        <v>1939</v>
      </c>
      <c r="V518">
        <f t="shared" si="79"/>
        <v>1</v>
      </c>
      <c r="W518" t="str">
        <f t="shared" si="80"/>
        <v>film &amp; video</v>
      </c>
    </row>
    <row r="519" spans="1:23" ht="45.75">
      <c r="A519">
        <v>517</v>
      </c>
      <c r="B519" s="3" t="s">
        <v>1087</v>
      </c>
      <c r="C519" s="3" t="s">
        <v>1088</v>
      </c>
      <c r="D519" s="6">
        <v>15000</v>
      </c>
      <c r="E519" s="8">
        <v>205</v>
      </c>
      <c r="F519" t="s">
        <v>366</v>
      </c>
      <c r="G519">
        <f t="shared" si="72"/>
        <v>0</v>
      </c>
      <c r="H519">
        <f t="shared" si="73"/>
        <v>1</v>
      </c>
      <c r="I519" t="b">
        <f t="shared" si="74"/>
        <v>0</v>
      </c>
      <c r="J519" t="s">
        <v>26</v>
      </c>
      <c r="K519" t="s">
        <v>27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894</v>
      </c>
      <c r="R519">
        <f t="shared" si="75"/>
        <v>1</v>
      </c>
      <c r="S519">
        <f t="shared" si="76"/>
        <v>68.33</v>
      </c>
      <c r="T519" t="str">
        <f t="shared" si="77"/>
        <v>11-Aug-1940</v>
      </c>
      <c r="U519">
        <f t="shared" si="78"/>
        <v>1940</v>
      </c>
      <c r="V519">
        <f t="shared" si="79"/>
        <v>8</v>
      </c>
      <c r="W519" t="str">
        <f t="shared" si="80"/>
        <v>film &amp; video</v>
      </c>
    </row>
    <row r="520" spans="1:23" ht="60.75">
      <c r="A520">
        <v>518</v>
      </c>
      <c r="B520" s="3" t="s">
        <v>1089</v>
      </c>
      <c r="C520" s="3" t="s">
        <v>1090</v>
      </c>
      <c r="D520" s="6">
        <v>7175</v>
      </c>
      <c r="E520" s="8">
        <v>0</v>
      </c>
      <c r="F520" t="s">
        <v>366</v>
      </c>
      <c r="G520">
        <f t="shared" si="72"/>
        <v>0</v>
      </c>
      <c r="H520">
        <f t="shared" si="73"/>
        <v>1</v>
      </c>
      <c r="I520" t="b">
        <f t="shared" si="74"/>
        <v>0</v>
      </c>
      <c r="J520" t="s">
        <v>26</v>
      </c>
      <c r="K520" t="s">
        <v>27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894</v>
      </c>
      <c r="R520">
        <f t="shared" si="75"/>
        <v>0</v>
      </c>
      <c r="S520" t="e">
        <f t="shared" si="76"/>
        <v>#DIV/0!</v>
      </c>
      <c r="T520" t="str">
        <f t="shared" si="77"/>
        <v>24-May-1939</v>
      </c>
      <c r="U520">
        <f t="shared" si="78"/>
        <v>1939</v>
      </c>
      <c r="V520">
        <f t="shared" si="79"/>
        <v>5</v>
      </c>
      <c r="W520" t="str">
        <f t="shared" si="80"/>
        <v>film &amp; video</v>
      </c>
    </row>
    <row r="521" spans="1:23" ht="45.75">
      <c r="A521">
        <v>519</v>
      </c>
      <c r="B521" s="3" t="s">
        <v>1091</v>
      </c>
      <c r="C521" s="3" t="s">
        <v>1092</v>
      </c>
      <c r="D521" s="6">
        <v>12001</v>
      </c>
      <c r="E521" s="8">
        <v>2746</v>
      </c>
      <c r="F521" t="s">
        <v>366</v>
      </c>
      <c r="G521">
        <f t="shared" si="72"/>
        <v>0</v>
      </c>
      <c r="H521">
        <f t="shared" si="73"/>
        <v>1</v>
      </c>
      <c r="I521" t="b">
        <f t="shared" si="74"/>
        <v>0</v>
      </c>
      <c r="J521" t="s">
        <v>26</v>
      </c>
      <c r="K521" t="s">
        <v>27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894</v>
      </c>
      <c r="R521">
        <f t="shared" si="75"/>
        <v>23</v>
      </c>
      <c r="S521">
        <f t="shared" si="76"/>
        <v>39.229999999999997</v>
      </c>
      <c r="T521" t="str">
        <f t="shared" si="77"/>
        <v>06-Jan-1937</v>
      </c>
      <c r="U521">
        <f t="shared" si="78"/>
        <v>1937</v>
      </c>
      <c r="V521">
        <f t="shared" si="79"/>
        <v>1</v>
      </c>
      <c r="W521" t="str">
        <f t="shared" si="80"/>
        <v>film &amp; video</v>
      </c>
    </row>
    <row r="522" spans="1:23" ht="60.75">
      <c r="A522">
        <v>520</v>
      </c>
      <c r="B522" s="3" t="s">
        <v>1093</v>
      </c>
      <c r="C522" s="3" t="s">
        <v>1094</v>
      </c>
      <c r="D522" s="6">
        <v>5000</v>
      </c>
      <c r="E522" s="8">
        <v>5105</v>
      </c>
      <c r="F522" t="s">
        <v>25</v>
      </c>
      <c r="G522">
        <f t="shared" si="72"/>
        <v>1</v>
      </c>
      <c r="H522">
        <f t="shared" si="73"/>
        <v>0</v>
      </c>
      <c r="I522" t="b">
        <f t="shared" si="74"/>
        <v>0</v>
      </c>
      <c r="J522" t="s">
        <v>33</v>
      </c>
      <c r="K522" t="s">
        <v>34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1095</v>
      </c>
      <c r="R522">
        <f t="shared" si="75"/>
        <v>102</v>
      </c>
      <c r="S522">
        <f t="shared" si="76"/>
        <v>150.15</v>
      </c>
      <c r="T522" t="str">
        <f t="shared" si="77"/>
        <v>14-Aug-1939</v>
      </c>
      <c r="U522">
        <f t="shared" si="78"/>
        <v>1939</v>
      </c>
      <c r="V522">
        <f t="shared" si="79"/>
        <v>8</v>
      </c>
      <c r="W522" t="str">
        <f t="shared" si="80"/>
        <v>theater</v>
      </c>
    </row>
    <row r="523" spans="1:23" ht="60.75">
      <c r="A523">
        <v>521</v>
      </c>
      <c r="B523" s="3" t="s">
        <v>1096</v>
      </c>
      <c r="C523" s="3" t="s">
        <v>1097</v>
      </c>
      <c r="D523" s="6">
        <v>5000</v>
      </c>
      <c r="E523" s="8">
        <v>5232</v>
      </c>
      <c r="F523" t="s">
        <v>25</v>
      </c>
      <c r="G523">
        <f t="shared" si="72"/>
        <v>1</v>
      </c>
      <c r="H523">
        <f t="shared" si="73"/>
        <v>0</v>
      </c>
      <c r="I523" t="b">
        <f t="shared" si="74"/>
        <v>0</v>
      </c>
      <c r="J523" t="s">
        <v>26</v>
      </c>
      <c r="K523" t="s">
        <v>27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1095</v>
      </c>
      <c r="R523">
        <f t="shared" si="75"/>
        <v>105</v>
      </c>
      <c r="S523">
        <f t="shared" si="76"/>
        <v>93.43</v>
      </c>
      <c r="T523" t="str">
        <f t="shared" si="77"/>
        <v>23-May-1940</v>
      </c>
      <c r="U523">
        <f t="shared" si="78"/>
        <v>1940</v>
      </c>
      <c r="V523">
        <f t="shared" si="79"/>
        <v>5</v>
      </c>
      <c r="W523" t="str">
        <f t="shared" si="80"/>
        <v>theater</v>
      </c>
    </row>
    <row r="524" spans="1:23" ht="45.75">
      <c r="A524">
        <v>522</v>
      </c>
      <c r="B524" s="3" t="s">
        <v>1098</v>
      </c>
      <c r="C524" s="3" t="s">
        <v>1099</v>
      </c>
      <c r="D524" s="6">
        <v>3000</v>
      </c>
      <c r="E524" s="8">
        <v>3440</v>
      </c>
      <c r="F524" t="s">
        <v>25</v>
      </c>
      <c r="G524">
        <f t="shared" si="72"/>
        <v>1</v>
      </c>
      <c r="H524">
        <f t="shared" si="73"/>
        <v>0</v>
      </c>
      <c r="I524" t="b">
        <f t="shared" si="74"/>
        <v>0</v>
      </c>
      <c r="J524" t="s">
        <v>26</v>
      </c>
      <c r="K524" t="s">
        <v>27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1095</v>
      </c>
      <c r="R524">
        <f t="shared" si="75"/>
        <v>115</v>
      </c>
      <c r="S524">
        <f t="shared" si="76"/>
        <v>110.97</v>
      </c>
      <c r="T524" t="str">
        <f t="shared" si="77"/>
        <v>18-Nov-1939</v>
      </c>
      <c r="U524">
        <f t="shared" si="78"/>
        <v>1939</v>
      </c>
      <c r="V524">
        <f t="shared" si="79"/>
        <v>11</v>
      </c>
      <c r="W524" t="str">
        <f t="shared" si="80"/>
        <v>theater</v>
      </c>
    </row>
    <row r="525" spans="1:23" ht="45.75">
      <c r="A525">
        <v>523</v>
      </c>
      <c r="B525" s="3" t="s">
        <v>1100</v>
      </c>
      <c r="C525" s="3" t="s">
        <v>1101</v>
      </c>
      <c r="D525" s="6">
        <v>5000</v>
      </c>
      <c r="E525" s="8">
        <v>6030</v>
      </c>
      <c r="F525" t="s">
        <v>25</v>
      </c>
      <c r="G525">
        <f t="shared" si="72"/>
        <v>1</v>
      </c>
      <c r="H525">
        <f t="shared" si="73"/>
        <v>0</v>
      </c>
      <c r="I525" t="b">
        <f t="shared" si="74"/>
        <v>0</v>
      </c>
      <c r="J525" t="s">
        <v>26</v>
      </c>
      <c r="K525" t="s">
        <v>27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1095</v>
      </c>
      <c r="R525">
        <f t="shared" si="75"/>
        <v>121</v>
      </c>
      <c r="S525">
        <f t="shared" si="76"/>
        <v>71.790000000000006</v>
      </c>
      <c r="T525" t="str">
        <f t="shared" si="77"/>
        <v>06-Jun-1939</v>
      </c>
      <c r="U525">
        <f t="shared" si="78"/>
        <v>1939</v>
      </c>
      <c r="V525">
        <f t="shared" si="79"/>
        <v>6</v>
      </c>
      <c r="W525" t="str">
        <f t="shared" si="80"/>
        <v>theater</v>
      </c>
    </row>
    <row r="526" spans="1:23" ht="45.75">
      <c r="A526">
        <v>524</v>
      </c>
      <c r="B526" s="3" t="s">
        <v>1102</v>
      </c>
      <c r="C526" s="3" t="s">
        <v>1103</v>
      </c>
      <c r="D526" s="6">
        <v>3500</v>
      </c>
      <c r="E526" s="8">
        <v>3803.55</v>
      </c>
      <c r="F526" t="s">
        <v>25</v>
      </c>
      <c r="G526">
        <f t="shared" si="72"/>
        <v>1</v>
      </c>
      <c r="H526">
        <f t="shared" si="73"/>
        <v>0</v>
      </c>
      <c r="I526" t="b">
        <f t="shared" si="74"/>
        <v>0</v>
      </c>
      <c r="J526" t="s">
        <v>33</v>
      </c>
      <c r="K526" t="s">
        <v>34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1095</v>
      </c>
      <c r="R526">
        <f t="shared" si="75"/>
        <v>109</v>
      </c>
      <c r="S526">
        <f t="shared" si="76"/>
        <v>29.26</v>
      </c>
      <c r="T526" t="str">
        <f t="shared" si="77"/>
        <v>12-Jan-1940</v>
      </c>
      <c r="U526">
        <f t="shared" si="78"/>
        <v>1940</v>
      </c>
      <c r="V526">
        <f t="shared" si="79"/>
        <v>1</v>
      </c>
      <c r="W526" t="str">
        <f t="shared" si="80"/>
        <v>theater</v>
      </c>
    </row>
    <row r="527" spans="1:23" ht="60.75">
      <c r="A527">
        <v>525</v>
      </c>
      <c r="B527" s="3" t="s">
        <v>1104</v>
      </c>
      <c r="C527" s="3" t="s">
        <v>1105</v>
      </c>
      <c r="D527" s="6">
        <v>12000</v>
      </c>
      <c r="E527" s="8">
        <v>12000</v>
      </c>
      <c r="F527" t="s">
        <v>25</v>
      </c>
      <c r="G527">
        <f t="shared" si="72"/>
        <v>1</v>
      </c>
      <c r="H527">
        <f t="shared" si="73"/>
        <v>0</v>
      </c>
      <c r="I527" t="b">
        <f t="shared" si="74"/>
        <v>0</v>
      </c>
      <c r="J527" t="s">
        <v>26</v>
      </c>
      <c r="K527" t="s">
        <v>27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1095</v>
      </c>
      <c r="R527">
        <f t="shared" si="75"/>
        <v>100</v>
      </c>
      <c r="S527">
        <f t="shared" si="76"/>
        <v>1000</v>
      </c>
      <c r="T527" t="str">
        <f t="shared" si="77"/>
        <v>06-Jul-1938</v>
      </c>
      <c r="U527">
        <f t="shared" si="78"/>
        <v>1938</v>
      </c>
      <c r="V527">
        <f t="shared" si="79"/>
        <v>7</v>
      </c>
      <c r="W527" t="str">
        <f t="shared" si="80"/>
        <v>theater</v>
      </c>
    </row>
    <row r="528" spans="1:23" ht="45.75">
      <c r="A528">
        <v>526</v>
      </c>
      <c r="B528" s="3" t="s">
        <v>1106</v>
      </c>
      <c r="C528" s="3" t="s">
        <v>1107</v>
      </c>
      <c r="D528" s="6">
        <v>1500</v>
      </c>
      <c r="E528" s="8">
        <v>1710</v>
      </c>
      <c r="F528" t="s">
        <v>25</v>
      </c>
      <c r="G528">
        <f t="shared" si="72"/>
        <v>1</v>
      </c>
      <c r="H528">
        <f t="shared" si="73"/>
        <v>0</v>
      </c>
      <c r="I528" t="b">
        <f t="shared" si="74"/>
        <v>0</v>
      </c>
      <c r="J528" t="s">
        <v>33</v>
      </c>
      <c r="K528" t="s">
        <v>34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1095</v>
      </c>
      <c r="R528">
        <f t="shared" si="75"/>
        <v>114</v>
      </c>
      <c r="S528">
        <f t="shared" si="76"/>
        <v>74.349999999999994</v>
      </c>
      <c r="T528" t="str">
        <f t="shared" si="77"/>
        <v>27-Apr-1939</v>
      </c>
      <c r="U528">
        <f t="shared" si="78"/>
        <v>1939</v>
      </c>
      <c r="V528">
        <f t="shared" si="79"/>
        <v>4</v>
      </c>
      <c r="W528" t="str">
        <f t="shared" si="80"/>
        <v>theater</v>
      </c>
    </row>
    <row r="529" spans="1:23" ht="60.75">
      <c r="A529">
        <v>527</v>
      </c>
      <c r="B529" s="3" t="s">
        <v>1108</v>
      </c>
      <c r="C529" s="3" t="s">
        <v>1109</v>
      </c>
      <c r="D529" s="6">
        <v>10000</v>
      </c>
      <c r="E529" s="8">
        <v>10085</v>
      </c>
      <c r="F529" t="s">
        <v>25</v>
      </c>
      <c r="G529">
        <f t="shared" si="72"/>
        <v>1</v>
      </c>
      <c r="H529">
        <f t="shared" si="73"/>
        <v>0</v>
      </c>
      <c r="I529" t="b">
        <f t="shared" si="74"/>
        <v>0</v>
      </c>
      <c r="J529" t="s">
        <v>26</v>
      </c>
      <c r="K529" t="s">
        <v>27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1095</v>
      </c>
      <c r="R529">
        <f t="shared" si="75"/>
        <v>101</v>
      </c>
      <c r="S529">
        <f t="shared" si="76"/>
        <v>63.83</v>
      </c>
      <c r="T529" t="str">
        <f t="shared" si="77"/>
        <v>24-Aug-1940</v>
      </c>
      <c r="U529">
        <f t="shared" si="78"/>
        <v>1940</v>
      </c>
      <c r="V529">
        <f t="shared" si="79"/>
        <v>8</v>
      </c>
      <c r="W529" t="str">
        <f t="shared" si="80"/>
        <v>theater</v>
      </c>
    </row>
    <row r="530" spans="1:23" ht="30.75">
      <c r="A530">
        <v>528</v>
      </c>
      <c r="B530" s="3" t="s">
        <v>1110</v>
      </c>
      <c r="C530" s="3" t="s">
        <v>1111</v>
      </c>
      <c r="D530" s="6">
        <v>1150</v>
      </c>
      <c r="E530" s="8">
        <v>1330</v>
      </c>
      <c r="F530" t="s">
        <v>25</v>
      </c>
      <c r="G530">
        <f t="shared" si="72"/>
        <v>1</v>
      </c>
      <c r="H530">
        <f t="shared" si="73"/>
        <v>0</v>
      </c>
      <c r="I530" t="b">
        <f t="shared" si="74"/>
        <v>0</v>
      </c>
      <c r="J530" t="s">
        <v>26</v>
      </c>
      <c r="K530" t="s">
        <v>27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1095</v>
      </c>
      <c r="R530">
        <f t="shared" si="75"/>
        <v>116</v>
      </c>
      <c r="S530">
        <f t="shared" si="76"/>
        <v>44.33</v>
      </c>
      <c r="T530" t="str">
        <f t="shared" si="77"/>
        <v>27-Mar-1939</v>
      </c>
      <c r="U530">
        <f t="shared" si="78"/>
        <v>1939</v>
      </c>
      <c r="V530">
        <f t="shared" si="79"/>
        <v>3</v>
      </c>
      <c r="W530" t="str">
        <f t="shared" si="80"/>
        <v>theater</v>
      </c>
    </row>
    <row r="531" spans="1:23" ht="60.75">
      <c r="A531">
        <v>529</v>
      </c>
      <c r="B531" s="3" t="s">
        <v>1112</v>
      </c>
      <c r="C531" s="3" t="s">
        <v>1113</v>
      </c>
      <c r="D531" s="6">
        <v>1200</v>
      </c>
      <c r="E531" s="8">
        <v>1565</v>
      </c>
      <c r="F531" t="s">
        <v>25</v>
      </c>
      <c r="G531">
        <f t="shared" si="72"/>
        <v>1</v>
      </c>
      <c r="H531">
        <f t="shared" si="73"/>
        <v>0</v>
      </c>
      <c r="I531" t="b">
        <f t="shared" si="74"/>
        <v>0</v>
      </c>
      <c r="J531" t="s">
        <v>168</v>
      </c>
      <c r="K531" t="s">
        <v>169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1095</v>
      </c>
      <c r="R531">
        <f t="shared" si="75"/>
        <v>130</v>
      </c>
      <c r="S531">
        <f t="shared" si="76"/>
        <v>86.94</v>
      </c>
      <c r="T531" t="str">
        <f t="shared" si="77"/>
        <v>30-Jul-1940</v>
      </c>
      <c r="U531">
        <f t="shared" si="78"/>
        <v>1940</v>
      </c>
      <c r="V531">
        <f t="shared" si="79"/>
        <v>7</v>
      </c>
      <c r="W531" t="str">
        <f t="shared" si="80"/>
        <v>theater</v>
      </c>
    </row>
    <row r="532" spans="1:23" ht="45.75">
      <c r="A532">
        <v>530</v>
      </c>
      <c r="B532" s="3" t="s">
        <v>1114</v>
      </c>
      <c r="C532" s="3" t="s">
        <v>1115</v>
      </c>
      <c r="D532" s="6">
        <v>3405</v>
      </c>
      <c r="E532" s="8">
        <v>3670</v>
      </c>
      <c r="F532" t="s">
        <v>25</v>
      </c>
      <c r="G532">
        <f t="shared" si="72"/>
        <v>1</v>
      </c>
      <c r="H532">
        <f t="shared" si="73"/>
        <v>0</v>
      </c>
      <c r="I532" t="b">
        <f t="shared" si="74"/>
        <v>0</v>
      </c>
      <c r="J532" t="s">
        <v>26</v>
      </c>
      <c r="K532" t="s">
        <v>27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1095</v>
      </c>
      <c r="R532">
        <f t="shared" si="75"/>
        <v>108</v>
      </c>
      <c r="S532">
        <f t="shared" si="76"/>
        <v>126.55</v>
      </c>
      <c r="T532" t="str">
        <f t="shared" si="77"/>
        <v>28-Mar-1939</v>
      </c>
      <c r="U532">
        <f t="shared" si="78"/>
        <v>1939</v>
      </c>
      <c r="V532">
        <f t="shared" si="79"/>
        <v>3</v>
      </c>
      <c r="W532" t="str">
        <f t="shared" si="80"/>
        <v>theater</v>
      </c>
    </row>
    <row r="533" spans="1:23" ht="60.75">
      <c r="A533">
        <v>531</v>
      </c>
      <c r="B533" s="3" t="s">
        <v>1116</v>
      </c>
      <c r="C533" s="3" t="s">
        <v>1117</v>
      </c>
      <c r="D533" s="6">
        <v>4000</v>
      </c>
      <c r="E533" s="8">
        <v>4000</v>
      </c>
      <c r="F533" t="s">
        <v>25</v>
      </c>
      <c r="G533">
        <f t="shared" si="72"/>
        <v>1</v>
      </c>
      <c r="H533">
        <f t="shared" si="73"/>
        <v>0</v>
      </c>
      <c r="I533" t="b">
        <f t="shared" si="74"/>
        <v>0</v>
      </c>
      <c r="J533" t="s">
        <v>26</v>
      </c>
      <c r="K533" t="s">
        <v>27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1095</v>
      </c>
      <c r="R533">
        <f t="shared" si="75"/>
        <v>100</v>
      </c>
      <c r="S533">
        <f t="shared" si="76"/>
        <v>129.03</v>
      </c>
      <c r="T533" t="str">
        <f t="shared" si="77"/>
        <v>18-Jun-1940</v>
      </c>
      <c r="U533">
        <f t="shared" si="78"/>
        <v>1940</v>
      </c>
      <c r="V533">
        <f t="shared" si="79"/>
        <v>6</v>
      </c>
      <c r="W533" t="str">
        <f t="shared" si="80"/>
        <v>theater</v>
      </c>
    </row>
    <row r="534" spans="1:23" ht="45.75">
      <c r="A534">
        <v>532</v>
      </c>
      <c r="B534" s="3" t="s">
        <v>1118</v>
      </c>
      <c r="C534" s="3" t="s">
        <v>1119</v>
      </c>
      <c r="D534" s="6">
        <v>10000</v>
      </c>
      <c r="E534" s="8">
        <v>12325</v>
      </c>
      <c r="F534" t="s">
        <v>25</v>
      </c>
      <c r="G534">
        <f t="shared" si="72"/>
        <v>1</v>
      </c>
      <c r="H534">
        <f t="shared" si="73"/>
        <v>0</v>
      </c>
      <c r="I534" t="b">
        <f t="shared" si="74"/>
        <v>0</v>
      </c>
      <c r="J534" t="s">
        <v>26</v>
      </c>
      <c r="K534" t="s">
        <v>27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1095</v>
      </c>
      <c r="R534">
        <f t="shared" si="75"/>
        <v>123</v>
      </c>
      <c r="S534">
        <f t="shared" si="76"/>
        <v>71.239999999999995</v>
      </c>
      <c r="T534" t="str">
        <f t="shared" si="77"/>
        <v>26-Dec-1939</v>
      </c>
      <c r="U534">
        <f t="shared" si="78"/>
        <v>1939</v>
      </c>
      <c r="V534">
        <f t="shared" si="79"/>
        <v>12</v>
      </c>
      <c r="W534" t="str">
        <f t="shared" si="80"/>
        <v>theater</v>
      </c>
    </row>
    <row r="535" spans="1:23" ht="45.75">
      <c r="A535">
        <v>533</v>
      </c>
      <c r="B535" s="3" t="s">
        <v>1120</v>
      </c>
      <c r="C535" s="3" t="s">
        <v>1121</v>
      </c>
      <c r="D535" s="6">
        <v>2000</v>
      </c>
      <c r="E535" s="8">
        <v>2004</v>
      </c>
      <c r="F535" t="s">
        <v>25</v>
      </c>
      <c r="G535">
        <f t="shared" si="72"/>
        <v>1</v>
      </c>
      <c r="H535">
        <f t="shared" si="73"/>
        <v>0</v>
      </c>
      <c r="I535" t="b">
        <f t="shared" si="74"/>
        <v>0</v>
      </c>
      <c r="J535" t="s">
        <v>33</v>
      </c>
      <c r="K535" t="s">
        <v>34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1095</v>
      </c>
      <c r="R535">
        <f t="shared" si="75"/>
        <v>100</v>
      </c>
      <c r="S535">
        <f t="shared" si="76"/>
        <v>117.88</v>
      </c>
      <c r="T535" t="str">
        <f t="shared" si="77"/>
        <v>03-Jan-1940</v>
      </c>
      <c r="U535">
        <f t="shared" si="78"/>
        <v>1940</v>
      </c>
      <c r="V535">
        <f t="shared" si="79"/>
        <v>1</v>
      </c>
      <c r="W535" t="str">
        <f t="shared" si="80"/>
        <v>theater</v>
      </c>
    </row>
    <row r="536" spans="1:23" ht="45.75">
      <c r="A536">
        <v>534</v>
      </c>
      <c r="B536" s="3" t="s">
        <v>1122</v>
      </c>
      <c r="C536" s="3" t="s">
        <v>1123</v>
      </c>
      <c r="D536" s="6">
        <v>15000</v>
      </c>
      <c r="E536" s="8">
        <v>15700</v>
      </c>
      <c r="F536" t="s">
        <v>25</v>
      </c>
      <c r="G536">
        <f t="shared" si="72"/>
        <v>1</v>
      </c>
      <c r="H536">
        <f t="shared" si="73"/>
        <v>0</v>
      </c>
      <c r="I536" t="b">
        <f t="shared" si="74"/>
        <v>0</v>
      </c>
      <c r="J536" t="s">
        <v>419</v>
      </c>
      <c r="K536" t="s">
        <v>420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1095</v>
      </c>
      <c r="R536">
        <f t="shared" si="75"/>
        <v>105</v>
      </c>
      <c r="S536">
        <f t="shared" si="76"/>
        <v>327.08</v>
      </c>
      <c r="T536" t="str">
        <f t="shared" si="77"/>
        <v>04-Jul-1939</v>
      </c>
      <c r="U536">
        <f t="shared" si="78"/>
        <v>1939</v>
      </c>
      <c r="V536">
        <f t="shared" si="79"/>
        <v>7</v>
      </c>
      <c r="W536" t="str">
        <f t="shared" si="80"/>
        <v>theater</v>
      </c>
    </row>
    <row r="537" spans="1:23" ht="45.75">
      <c r="A537">
        <v>535</v>
      </c>
      <c r="B537" s="3" t="s">
        <v>1124</v>
      </c>
      <c r="C537" s="3" t="s">
        <v>1125</v>
      </c>
      <c r="D537" s="6">
        <v>2000</v>
      </c>
      <c r="E537" s="8">
        <v>2050</v>
      </c>
      <c r="F537" t="s">
        <v>25</v>
      </c>
      <c r="G537">
        <f t="shared" si="72"/>
        <v>1</v>
      </c>
      <c r="H537">
        <f t="shared" si="73"/>
        <v>0</v>
      </c>
      <c r="I537" t="b">
        <f t="shared" si="74"/>
        <v>0</v>
      </c>
      <c r="J537" t="s">
        <v>33</v>
      </c>
      <c r="K537" t="s">
        <v>34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1095</v>
      </c>
      <c r="R537">
        <f t="shared" si="75"/>
        <v>103</v>
      </c>
      <c r="S537">
        <f t="shared" si="76"/>
        <v>34.75</v>
      </c>
      <c r="T537" t="str">
        <f t="shared" si="77"/>
        <v>19-Jul-1940</v>
      </c>
      <c r="U537">
        <f t="shared" si="78"/>
        <v>1940</v>
      </c>
      <c r="V537">
        <f t="shared" si="79"/>
        <v>7</v>
      </c>
      <c r="W537" t="str">
        <f t="shared" si="80"/>
        <v>theater</v>
      </c>
    </row>
    <row r="538" spans="1:23" ht="60.75">
      <c r="A538">
        <v>536</v>
      </c>
      <c r="B538" s="3" t="s">
        <v>1126</v>
      </c>
      <c r="C538" s="3" t="s">
        <v>1127</v>
      </c>
      <c r="D538" s="6">
        <v>3300</v>
      </c>
      <c r="E538" s="8">
        <v>3902.5</v>
      </c>
      <c r="F538" t="s">
        <v>25</v>
      </c>
      <c r="G538">
        <f t="shared" si="72"/>
        <v>1</v>
      </c>
      <c r="H538">
        <f t="shared" si="73"/>
        <v>0</v>
      </c>
      <c r="I538" t="b">
        <f t="shared" si="74"/>
        <v>0</v>
      </c>
      <c r="J538" t="s">
        <v>33</v>
      </c>
      <c r="K538" t="s">
        <v>34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1095</v>
      </c>
      <c r="R538">
        <f t="shared" si="75"/>
        <v>118</v>
      </c>
      <c r="S538">
        <f t="shared" si="76"/>
        <v>100.06</v>
      </c>
      <c r="T538" t="str">
        <f t="shared" si="77"/>
        <v>16-Apr-1939</v>
      </c>
      <c r="U538">
        <f t="shared" si="78"/>
        <v>1939</v>
      </c>
      <c r="V538">
        <f t="shared" si="79"/>
        <v>4</v>
      </c>
      <c r="W538" t="str">
        <f t="shared" si="80"/>
        <v>theater</v>
      </c>
    </row>
    <row r="539" spans="1:23" ht="60.75">
      <c r="A539">
        <v>537</v>
      </c>
      <c r="B539" s="3" t="s">
        <v>1128</v>
      </c>
      <c r="C539" s="3" t="s">
        <v>1129</v>
      </c>
      <c r="D539" s="6">
        <v>2000</v>
      </c>
      <c r="E539" s="8">
        <v>2410</v>
      </c>
      <c r="F539" t="s">
        <v>25</v>
      </c>
      <c r="G539">
        <f t="shared" si="72"/>
        <v>1</v>
      </c>
      <c r="H539">
        <f t="shared" si="73"/>
        <v>0</v>
      </c>
      <c r="I539" t="b">
        <f t="shared" si="74"/>
        <v>0</v>
      </c>
      <c r="J539" t="s">
        <v>26</v>
      </c>
      <c r="K539" t="s">
        <v>27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1095</v>
      </c>
      <c r="R539">
        <f t="shared" si="75"/>
        <v>121</v>
      </c>
      <c r="S539">
        <f t="shared" si="76"/>
        <v>40.85</v>
      </c>
      <c r="T539" t="str">
        <f t="shared" si="77"/>
        <v>14-Jul-1939</v>
      </c>
      <c r="U539">
        <f t="shared" si="78"/>
        <v>1939</v>
      </c>
      <c r="V539">
        <f t="shared" si="79"/>
        <v>7</v>
      </c>
      <c r="W539" t="str">
        <f t="shared" si="80"/>
        <v>theater</v>
      </c>
    </row>
    <row r="540" spans="1:23" ht="60.75">
      <c r="A540">
        <v>538</v>
      </c>
      <c r="B540" s="3" t="s">
        <v>1130</v>
      </c>
      <c r="C540" s="3" t="s">
        <v>1131</v>
      </c>
      <c r="D540" s="6">
        <v>5000</v>
      </c>
      <c r="E540" s="8">
        <v>15121</v>
      </c>
      <c r="F540" t="s">
        <v>25</v>
      </c>
      <c r="G540">
        <f t="shared" si="72"/>
        <v>1</v>
      </c>
      <c r="H540">
        <f t="shared" si="73"/>
        <v>0</v>
      </c>
      <c r="I540" t="b">
        <f t="shared" si="74"/>
        <v>0</v>
      </c>
      <c r="J540" t="s">
        <v>26</v>
      </c>
      <c r="K540" t="s">
        <v>27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1095</v>
      </c>
      <c r="R540">
        <f t="shared" si="75"/>
        <v>302</v>
      </c>
      <c r="S540">
        <f t="shared" si="76"/>
        <v>252.02</v>
      </c>
      <c r="T540" t="str">
        <f t="shared" si="77"/>
        <v>26-Dec-1939</v>
      </c>
      <c r="U540">
        <f t="shared" si="78"/>
        <v>1939</v>
      </c>
      <c r="V540">
        <f t="shared" si="79"/>
        <v>12</v>
      </c>
      <c r="W540" t="str">
        <f t="shared" si="80"/>
        <v>theater</v>
      </c>
    </row>
    <row r="541" spans="1:23" ht="45.75">
      <c r="A541">
        <v>539</v>
      </c>
      <c r="B541" s="3" t="s">
        <v>1132</v>
      </c>
      <c r="C541" s="3" t="s">
        <v>1133</v>
      </c>
      <c r="D541" s="6">
        <v>500</v>
      </c>
      <c r="E541" s="8">
        <v>503.22</v>
      </c>
      <c r="F541" t="s">
        <v>25</v>
      </c>
      <c r="G541">
        <f t="shared" si="72"/>
        <v>1</v>
      </c>
      <c r="H541">
        <f t="shared" si="73"/>
        <v>0</v>
      </c>
      <c r="I541" t="b">
        <f t="shared" si="74"/>
        <v>0</v>
      </c>
      <c r="J541" t="s">
        <v>33</v>
      </c>
      <c r="K541" t="s">
        <v>34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1095</v>
      </c>
      <c r="R541">
        <f t="shared" si="75"/>
        <v>101</v>
      </c>
      <c r="S541">
        <f t="shared" si="76"/>
        <v>25.16</v>
      </c>
      <c r="T541" t="str">
        <f t="shared" si="77"/>
        <v>17-Feb-1940</v>
      </c>
      <c r="U541">
        <f t="shared" si="78"/>
        <v>1940</v>
      </c>
      <c r="V541">
        <f t="shared" si="79"/>
        <v>2</v>
      </c>
      <c r="W541" t="str">
        <f t="shared" si="80"/>
        <v>theater</v>
      </c>
    </row>
    <row r="542" spans="1:23" ht="60.75">
      <c r="A542">
        <v>540</v>
      </c>
      <c r="B542" s="3" t="s">
        <v>1134</v>
      </c>
      <c r="C542" s="3" t="s">
        <v>1135</v>
      </c>
      <c r="D542" s="6">
        <v>15000</v>
      </c>
      <c r="E542" s="8">
        <v>1</v>
      </c>
      <c r="F542" t="s">
        <v>366</v>
      </c>
      <c r="G542">
        <f t="shared" si="72"/>
        <v>0</v>
      </c>
      <c r="H542">
        <f t="shared" si="73"/>
        <v>1</v>
      </c>
      <c r="I542" t="b">
        <f t="shared" si="74"/>
        <v>0</v>
      </c>
      <c r="J542" t="s">
        <v>26</v>
      </c>
      <c r="K542" t="s">
        <v>27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1136</v>
      </c>
      <c r="R542">
        <f t="shared" si="75"/>
        <v>0</v>
      </c>
      <c r="S542">
        <f t="shared" si="76"/>
        <v>1</v>
      </c>
      <c r="T542" t="str">
        <f t="shared" si="77"/>
        <v>20-Nov-1938</v>
      </c>
      <c r="U542">
        <f t="shared" si="78"/>
        <v>1938</v>
      </c>
      <c r="V542">
        <f t="shared" si="79"/>
        <v>11</v>
      </c>
      <c r="W542" t="str">
        <f t="shared" si="80"/>
        <v>technology</v>
      </c>
    </row>
    <row r="543" spans="1:23" ht="45.75">
      <c r="A543">
        <v>541</v>
      </c>
      <c r="B543" s="3" t="s">
        <v>1137</v>
      </c>
      <c r="C543" s="3" t="s">
        <v>1138</v>
      </c>
      <c r="D543" s="6">
        <v>4500</v>
      </c>
      <c r="E543" s="8">
        <v>25</v>
      </c>
      <c r="F543" t="s">
        <v>366</v>
      </c>
      <c r="G543">
        <f t="shared" si="72"/>
        <v>0</v>
      </c>
      <c r="H543">
        <f t="shared" si="73"/>
        <v>1</v>
      </c>
      <c r="I543" t="b">
        <f t="shared" si="74"/>
        <v>0</v>
      </c>
      <c r="J543" t="s">
        <v>26</v>
      </c>
      <c r="K543" t="s">
        <v>27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1136</v>
      </c>
      <c r="R543">
        <f t="shared" si="75"/>
        <v>1</v>
      </c>
      <c r="S543">
        <f t="shared" si="76"/>
        <v>25</v>
      </c>
      <c r="T543" t="str">
        <f t="shared" si="77"/>
        <v>08-Jul-1939</v>
      </c>
      <c r="U543">
        <f t="shared" si="78"/>
        <v>1939</v>
      </c>
      <c r="V543">
        <f t="shared" si="79"/>
        <v>7</v>
      </c>
      <c r="W543" t="str">
        <f t="shared" si="80"/>
        <v>technology</v>
      </c>
    </row>
    <row r="544" spans="1:23" ht="45.75">
      <c r="A544">
        <v>542</v>
      </c>
      <c r="B544" s="3" t="s">
        <v>1139</v>
      </c>
      <c r="C544" s="3" t="s">
        <v>1140</v>
      </c>
      <c r="D544" s="6">
        <v>250000</v>
      </c>
      <c r="E544" s="8">
        <v>1</v>
      </c>
      <c r="F544" t="s">
        <v>366</v>
      </c>
      <c r="G544">
        <f t="shared" si="72"/>
        <v>0</v>
      </c>
      <c r="H544">
        <f t="shared" si="73"/>
        <v>1</v>
      </c>
      <c r="I544" t="b">
        <f t="shared" si="74"/>
        <v>0</v>
      </c>
      <c r="J544" t="s">
        <v>26</v>
      </c>
      <c r="K544" t="s">
        <v>27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1136</v>
      </c>
      <c r="R544">
        <f t="shared" si="75"/>
        <v>0</v>
      </c>
      <c r="S544">
        <f t="shared" si="76"/>
        <v>1</v>
      </c>
      <c r="T544" t="str">
        <f t="shared" si="77"/>
        <v>22-Nov-1939</v>
      </c>
      <c r="U544">
        <f t="shared" si="78"/>
        <v>1939</v>
      </c>
      <c r="V544">
        <f t="shared" si="79"/>
        <v>11</v>
      </c>
      <c r="W544" t="str">
        <f t="shared" si="80"/>
        <v>technology</v>
      </c>
    </row>
    <row r="545" spans="1:23" ht="45.75">
      <c r="A545">
        <v>543</v>
      </c>
      <c r="B545" s="3" t="s">
        <v>1141</v>
      </c>
      <c r="C545" s="3" t="s">
        <v>1142</v>
      </c>
      <c r="D545" s="6">
        <v>22000</v>
      </c>
      <c r="E545" s="8">
        <v>70</v>
      </c>
      <c r="F545" t="s">
        <v>366</v>
      </c>
      <c r="G545">
        <f t="shared" si="72"/>
        <v>0</v>
      </c>
      <c r="H545">
        <f t="shared" si="73"/>
        <v>1</v>
      </c>
      <c r="I545" t="b">
        <f t="shared" si="74"/>
        <v>0</v>
      </c>
      <c r="J545" t="s">
        <v>59</v>
      </c>
      <c r="K545" t="s">
        <v>60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1136</v>
      </c>
      <c r="R545">
        <f t="shared" si="75"/>
        <v>0</v>
      </c>
      <c r="S545">
        <f t="shared" si="76"/>
        <v>35</v>
      </c>
      <c r="T545" t="str">
        <f t="shared" si="77"/>
        <v>30-Aug-1938</v>
      </c>
      <c r="U545">
        <f t="shared" si="78"/>
        <v>1938</v>
      </c>
      <c r="V545">
        <f t="shared" si="79"/>
        <v>8</v>
      </c>
      <c r="W545" t="str">
        <f t="shared" si="80"/>
        <v>technology</v>
      </c>
    </row>
    <row r="546" spans="1:23" ht="60.75">
      <c r="A546">
        <v>544</v>
      </c>
      <c r="B546" s="3" t="s">
        <v>1143</v>
      </c>
      <c r="C546" s="3" t="s">
        <v>1144</v>
      </c>
      <c r="D546" s="6">
        <v>500</v>
      </c>
      <c r="E546" s="8">
        <v>6</v>
      </c>
      <c r="F546" t="s">
        <v>366</v>
      </c>
      <c r="G546">
        <f t="shared" si="72"/>
        <v>0</v>
      </c>
      <c r="H546">
        <f t="shared" si="73"/>
        <v>1</v>
      </c>
      <c r="I546" t="b">
        <f t="shared" si="74"/>
        <v>0</v>
      </c>
      <c r="J546" t="s">
        <v>26</v>
      </c>
      <c r="K546" t="s">
        <v>27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1136</v>
      </c>
      <c r="R546">
        <f t="shared" si="75"/>
        <v>1</v>
      </c>
      <c r="S546">
        <f t="shared" si="76"/>
        <v>3</v>
      </c>
      <c r="T546" t="str">
        <f t="shared" si="77"/>
        <v>09-Feb-1940</v>
      </c>
      <c r="U546">
        <f t="shared" si="78"/>
        <v>1940</v>
      </c>
      <c r="V546">
        <f t="shared" si="79"/>
        <v>2</v>
      </c>
      <c r="W546" t="str">
        <f t="shared" si="80"/>
        <v>technology</v>
      </c>
    </row>
    <row r="547" spans="1:23" ht="60.75">
      <c r="A547">
        <v>545</v>
      </c>
      <c r="B547" s="3" t="s">
        <v>1145</v>
      </c>
      <c r="C547" s="3" t="s">
        <v>1146</v>
      </c>
      <c r="D547" s="6">
        <v>50000</v>
      </c>
      <c r="E547" s="8">
        <v>13692</v>
      </c>
      <c r="F547" t="s">
        <v>366</v>
      </c>
      <c r="G547">
        <f t="shared" si="72"/>
        <v>0</v>
      </c>
      <c r="H547">
        <f t="shared" si="73"/>
        <v>1</v>
      </c>
      <c r="I547" t="b">
        <f t="shared" si="74"/>
        <v>0</v>
      </c>
      <c r="J547" t="s">
        <v>188</v>
      </c>
      <c r="K547" t="s">
        <v>64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1136</v>
      </c>
      <c r="R547">
        <f t="shared" si="75"/>
        <v>27</v>
      </c>
      <c r="S547">
        <f t="shared" si="76"/>
        <v>402.71</v>
      </c>
      <c r="T547" t="str">
        <f t="shared" si="77"/>
        <v>15-Jul-1939</v>
      </c>
      <c r="U547">
        <f t="shared" si="78"/>
        <v>1939</v>
      </c>
      <c r="V547">
        <f t="shared" si="79"/>
        <v>7</v>
      </c>
      <c r="W547" t="str">
        <f t="shared" si="80"/>
        <v>technology</v>
      </c>
    </row>
    <row r="548" spans="1:23" ht="45.75">
      <c r="A548">
        <v>546</v>
      </c>
      <c r="B548" s="3" t="s">
        <v>1147</v>
      </c>
      <c r="C548" s="3" t="s">
        <v>1148</v>
      </c>
      <c r="D548" s="6">
        <v>60000</v>
      </c>
      <c r="E548" s="8">
        <v>52</v>
      </c>
      <c r="F548" t="s">
        <v>366</v>
      </c>
      <c r="G548">
        <f t="shared" si="72"/>
        <v>0</v>
      </c>
      <c r="H548">
        <f t="shared" si="73"/>
        <v>1</v>
      </c>
      <c r="I548" t="b">
        <f t="shared" si="74"/>
        <v>0</v>
      </c>
      <c r="J548" t="s">
        <v>26</v>
      </c>
      <c r="K548" t="s">
        <v>27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1136</v>
      </c>
      <c r="R548">
        <f t="shared" si="75"/>
        <v>0</v>
      </c>
      <c r="S548">
        <f t="shared" si="76"/>
        <v>26</v>
      </c>
      <c r="T548" t="str">
        <f t="shared" si="77"/>
        <v>16-Jun-1939</v>
      </c>
      <c r="U548">
        <f t="shared" si="78"/>
        <v>1939</v>
      </c>
      <c r="V548">
        <f t="shared" si="79"/>
        <v>6</v>
      </c>
      <c r="W548" t="str">
        <f t="shared" si="80"/>
        <v>technology</v>
      </c>
    </row>
    <row r="549" spans="1:23" ht="60.75">
      <c r="A549">
        <v>547</v>
      </c>
      <c r="B549" s="3" t="s">
        <v>1149</v>
      </c>
      <c r="C549" s="3" t="s">
        <v>1150</v>
      </c>
      <c r="D549" s="6">
        <v>7500</v>
      </c>
      <c r="E549" s="8">
        <v>0</v>
      </c>
      <c r="F549" t="s">
        <v>366</v>
      </c>
      <c r="G549">
        <f t="shared" si="72"/>
        <v>0</v>
      </c>
      <c r="H549">
        <f t="shared" si="73"/>
        <v>1</v>
      </c>
      <c r="I549" t="b">
        <f t="shared" si="74"/>
        <v>0</v>
      </c>
      <c r="J549" t="s">
        <v>33</v>
      </c>
      <c r="K549" t="s">
        <v>34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1136</v>
      </c>
      <c r="R549">
        <f t="shared" si="75"/>
        <v>0</v>
      </c>
      <c r="S549" t="e">
        <f t="shared" si="76"/>
        <v>#DIV/0!</v>
      </c>
      <c r="T549" t="str">
        <f t="shared" si="77"/>
        <v>07-Oct-1939</v>
      </c>
      <c r="U549">
        <f t="shared" si="78"/>
        <v>1939</v>
      </c>
      <c r="V549">
        <f t="shared" si="79"/>
        <v>10</v>
      </c>
      <c r="W549" t="str">
        <f t="shared" si="80"/>
        <v>technology</v>
      </c>
    </row>
    <row r="550" spans="1:23" ht="45.75">
      <c r="A550">
        <v>548</v>
      </c>
      <c r="B550" s="3" t="s">
        <v>1151</v>
      </c>
      <c r="C550" s="3" t="s">
        <v>1152</v>
      </c>
      <c r="D550" s="6">
        <v>10000</v>
      </c>
      <c r="E550" s="8">
        <v>9</v>
      </c>
      <c r="F550" t="s">
        <v>366</v>
      </c>
      <c r="G550">
        <f t="shared" si="72"/>
        <v>0</v>
      </c>
      <c r="H550">
        <f t="shared" si="73"/>
        <v>1</v>
      </c>
      <c r="I550" t="b">
        <f t="shared" si="74"/>
        <v>0</v>
      </c>
      <c r="J550" t="s">
        <v>33</v>
      </c>
      <c r="K550" t="s">
        <v>34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1136</v>
      </c>
      <c r="R550">
        <f t="shared" si="75"/>
        <v>0</v>
      </c>
      <c r="S550">
        <f t="shared" si="76"/>
        <v>9</v>
      </c>
      <c r="T550" t="str">
        <f t="shared" si="77"/>
        <v>09-Jul-1939</v>
      </c>
      <c r="U550">
        <f t="shared" si="78"/>
        <v>1939</v>
      </c>
      <c r="V550">
        <f t="shared" si="79"/>
        <v>7</v>
      </c>
      <c r="W550" t="str">
        <f t="shared" si="80"/>
        <v>technology</v>
      </c>
    </row>
    <row r="551" spans="1:23" ht="60.75">
      <c r="A551">
        <v>549</v>
      </c>
      <c r="B551" s="3" t="s">
        <v>1153</v>
      </c>
      <c r="C551" s="3" t="s">
        <v>1154</v>
      </c>
      <c r="D551" s="6">
        <v>2500</v>
      </c>
      <c r="E551" s="8">
        <v>68</v>
      </c>
      <c r="F551" t="s">
        <v>366</v>
      </c>
      <c r="G551">
        <f t="shared" si="72"/>
        <v>0</v>
      </c>
      <c r="H551">
        <f t="shared" si="73"/>
        <v>1</v>
      </c>
      <c r="I551" t="b">
        <f t="shared" si="74"/>
        <v>0</v>
      </c>
      <c r="J551" t="s">
        <v>33</v>
      </c>
      <c r="K551" t="s">
        <v>34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1136</v>
      </c>
      <c r="R551">
        <f t="shared" si="75"/>
        <v>3</v>
      </c>
      <c r="S551">
        <f t="shared" si="76"/>
        <v>8.5</v>
      </c>
      <c r="T551" t="str">
        <f t="shared" si="77"/>
        <v>02-Apr-1939</v>
      </c>
      <c r="U551">
        <f t="shared" si="78"/>
        <v>1939</v>
      </c>
      <c r="V551">
        <f t="shared" si="79"/>
        <v>4</v>
      </c>
      <c r="W551" t="str">
        <f t="shared" si="80"/>
        <v>technology</v>
      </c>
    </row>
    <row r="552" spans="1:23" ht="60.75">
      <c r="A552">
        <v>550</v>
      </c>
      <c r="B552" s="3" t="s">
        <v>1155</v>
      </c>
      <c r="C552" s="3" t="s">
        <v>1156</v>
      </c>
      <c r="D552" s="6">
        <v>5000</v>
      </c>
      <c r="E552" s="8">
        <v>35</v>
      </c>
      <c r="F552" t="s">
        <v>366</v>
      </c>
      <c r="G552">
        <f t="shared" si="72"/>
        <v>0</v>
      </c>
      <c r="H552">
        <f t="shared" si="73"/>
        <v>1</v>
      </c>
      <c r="I552" t="b">
        <f t="shared" si="74"/>
        <v>0</v>
      </c>
      <c r="J552" t="s">
        <v>168</v>
      </c>
      <c r="K552" t="s">
        <v>169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1136</v>
      </c>
      <c r="R552">
        <f t="shared" si="75"/>
        <v>1</v>
      </c>
      <c r="S552">
        <f t="shared" si="76"/>
        <v>8.75</v>
      </c>
      <c r="T552" t="str">
        <f t="shared" si="77"/>
        <v>24-Aug-1940</v>
      </c>
      <c r="U552">
        <f t="shared" si="78"/>
        <v>1940</v>
      </c>
      <c r="V552">
        <f t="shared" si="79"/>
        <v>8</v>
      </c>
      <c r="W552" t="str">
        <f t="shared" si="80"/>
        <v>technology</v>
      </c>
    </row>
    <row r="553" spans="1:23" ht="45.75">
      <c r="A553">
        <v>551</v>
      </c>
      <c r="B553" s="3" t="s">
        <v>1157</v>
      </c>
      <c r="C553" s="3" t="s">
        <v>1158</v>
      </c>
      <c r="D553" s="6">
        <v>75000</v>
      </c>
      <c r="E553" s="8">
        <v>3781</v>
      </c>
      <c r="F553" t="s">
        <v>366</v>
      </c>
      <c r="G553">
        <f t="shared" si="72"/>
        <v>0</v>
      </c>
      <c r="H553">
        <f t="shared" si="73"/>
        <v>1</v>
      </c>
      <c r="I553" t="b">
        <f t="shared" si="74"/>
        <v>0</v>
      </c>
      <c r="J553" t="s">
        <v>26</v>
      </c>
      <c r="K553" t="s">
        <v>27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1136</v>
      </c>
      <c r="R553">
        <f t="shared" si="75"/>
        <v>5</v>
      </c>
      <c r="S553">
        <f t="shared" si="76"/>
        <v>135.04</v>
      </c>
      <c r="T553" t="str">
        <f t="shared" si="77"/>
        <v>11-Apr-1939</v>
      </c>
      <c r="U553">
        <f t="shared" si="78"/>
        <v>1939</v>
      </c>
      <c r="V553">
        <f t="shared" si="79"/>
        <v>4</v>
      </c>
      <c r="W553" t="str">
        <f t="shared" si="80"/>
        <v>technology</v>
      </c>
    </row>
    <row r="554" spans="1:23" ht="45.75">
      <c r="A554">
        <v>552</v>
      </c>
      <c r="B554" s="3" t="s">
        <v>1159</v>
      </c>
      <c r="C554" s="3" t="s">
        <v>1160</v>
      </c>
      <c r="D554" s="6">
        <v>45000</v>
      </c>
      <c r="E554" s="8">
        <v>0</v>
      </c>
      <c r="F554" t="s">
        <v>366</v>
      </c>
      <c r="G554">
        <f t="shared" si="72"/>
        <v>0</v>
      </c>
      <c r="H554">
        <f t="shared" si="73"/>
        <v>1</v>
      </c>
      <c r="I554" t="b">
        <f t="shared" si="74"/>
        <v>0</v>
      </c>
      <c r="J554" t="s">
        <v>168</v>
      </c>
      <c r="K554" t="s">
        <v>169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1136</v>
      </c>
      <c r="R554">
        <f t="shared" si="75"/>
        <v>0</v>
      </c>
      <c r="S554" t="e">
        <f t="shared" si="76"/>
        <v>#DIV/0!</v>
      </c>
      <c r="T554" t="str">
        <f t="shared" si="77"/>
        <v>14-Aug-1939</v>
      </c>
      <c r="U554">
        <f t="shared" si="78"/>
        <v>1939</v>
      </c>
      <c r="V554">
        <f t="shared" si="79"/>
        <v>8</v>
      </c>
      <c r="W554" t="str">
        <f t="shared" si="80"/>
        <v>technology</v>
      </c>
    </row>
    <row r="555" spans="1:23" ht="45.75">
      <c r="A555">
        <v>553</v>
      </c>
      <c r="B555" s="3" t="s">
        <v>1161</v>
      </c>
      <c r="C555" s="3" t="s">
        <v>1162</v>
      </c>
      <c r="D555" s="6">
        <v>25000</v>
      </c>
      <c r="E555" s="8">
        <v>123</v>
      </c>
      <c r="F555" t="s">
        <v>366</v>
      </c>
      <c r="G555">
        <f t="shared" si="72"/>
        <v>0</v>
      </c>
      <c r="H555">
        <f t="shared" si="73"/>
        <v>1</v>
      </c>
      <c r="I555" t="b">
        <f t="shared" si="74"/>
        <v>0</v>
      </c>
      <c r="J555" t="s">
        <v>26</v>
      </c>
      <c r="K555" t="s">
        <v>27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1136</v>
      </c>
      <c r="R555">
        <f t="shared" si="75"/>
        <v>0</v>
      </c>
      <c r="S555">
        <f t="shared" si="76"/>
        <v>20.5</v>
      </c>
      <c r="T555" t="str">
        <f t="shared" si="77"/>
        <v>10-Sep-1938</v>
      </c>
      <c r="U555">
        <f t="shared" si="78"/>
        <v>1938</v>
      </c>
      <c r="V555">
        <f t="shared" si="79"/>
        <v>9</v>
      </c>
      <c r="W555" t="str">
        <f t="shared" si="80"/>
        <v>technology</v>
      </c>
    </row>
    <row r="556" spans="1:23" ht="60.75">
      <c r="A556">
        <v>554</v>
      </c>
      <c r="B556" s="3" t="s">
        <v>1163</v>
      </c>
      <c r="C556" s="3" t="s">
        <v>1164</v>
      </c>
      <c r="D556" s="6">
        <v>3870</v>
      </c>
      <c r="E556" s="8">
        <v>1416</v>
      </c>
      <c r="F556" t="s">
        <v>366</v>
      </c>
      <c r="G556">
        <f t="shared" si="72"/>
        <v>0</v>
      </c>
      <c r="H556">
        <f t="shared" si="73"/>
        <v>1</v>
      </c>
      <c r="I556" t="b">
        <f t="shared" si="74"/>
        <v>0</v>
      </c>
      <c r="J556" t="s">
        <v>26</v>
      </c>
      <c r="K556" t="s">
        <v>27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1136</v>
      </c>
      <c r="R556">
        <f t="shared" si="75"/>
        <v>37</v>
      </c>
      <c r="S556">
        <f t="shared" si="76"/>
        <v>64.36</v>
      </c>
      <c r="T556" t="str">
        <f t="shared" si="77"/>
        <v>19-Aug-1938</v>
      </c>
      <c r="U556">
        <f t="shared" si="78"/>
        <v>1938</v>
      </c>
      <c r="V556">
        <f t="shared" si="79"/>
        <v>8</v>
      </c>
      <c r="W556" t="str">
        <f t="shared" si="80"/>
        <v>technology</v>
      </c>
    </row>
    <row r="557" spans="1:23" ht="60.75">
      <c r="A557">
        <v>555</v>
      </c>
      <c r="B557" s="3" t="s">
        <v>1165</v>
      </c>
      <c r="C557" s="3" t="s">
        <v>1166</v>
      </c>
      <c r="D557" s="6">
        <v>7500</v>
      </c>
      <c r="E557" s="8">
        <v>0</v>
      </c>
      <c r="F557" t="s">
        <v>366</v>
      </c>
      <c r="G557">
        <f t="shared" si="72"/>
        <v>0</v>
      </c>
      <c r="H557">
        <f t="shared" si="73"/>
        <v>1</v>
      </c>
      <c r="I557" t="b">
        <f t="shared" si="74"/>
        <v>0</v>
      </c>
      <c r="J557" t="s">
        <v>33</v>
      </c>
      <c r="K557" t="s">
        <v>34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1136</v>
      </c>
      <c r="R557">
        <f t="shared" si="75"/>
        <v>0</v>
      </c>
      <c r="S557" t="e">
        <f t="shared" si="76"/>
        <v>#DIV/0!</v>
      </c>
      <c r="T557" t="str">
        <f t="shared" si="77"/>
        <v>21-Jan-1940</v>
      </c>
      <c r="U557">
        <f t="shared" si="78"/>
        <v>1940</v>
      </c>
      <c r="V557">
        <f t="shared" si="79"/>
        <v>1</v>
      </c>
      <c r="W557" t="str">
        <f t="shared" si="80"/>
        <v>technology</v>
      </c>
    </row>
    <row r="558" spans="1:23" ht="30.75">
      <c r="A558">
        <v>556</v>
      </c>
      <c r="B558" s="3" t="s">
        <v>1167</v>
      </c>
      <c r="C558" s="3" t="s">
        <v>1168</v>
      </c>
      <c r="D558" s="6">
        <v>8000</v>
      </c>
      <c r="E558" s="8">
        <v>200</v>
      </c>
      <c r="F558" t="s">
        <v>366</v>
      </c>
      <c r="G558">
        <f t="shared" si="72"/>
        <v>0</v>
      </c>
      <c r="H558">
        <f t="shared" si="73"/>
        <v>1</v>
      </c>
      <c r="I558" t="b">
        <f t="shared" si="74"/>
        <v>0</v>
      </c>
      <c r="J558" t="s">
        <v>26</v>
      </c>
      <c r="K558" t="s">
        <v>27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1136</v>
      </c>
      <c r="R558">
        <f t="shared" si="75"/>
        <v>3</v>
      </c>
      <c r="S558">
        <f t="shared" si="76"/>
        <v>200</v>
      </c>
      <c r="T558" t="str">
        <f t="shared" si="77"/>
        <v>07-Sep-1939</v>
      </c>
      <c r="U558">
        <f t="shared" si="78"/>
        <v>1939</v>
      </c>
      <c r="V558">
        <f t="shared" si="79"/>
        <v>9</v>
      </c>
      <c r="W558" t="str">
        <f t="shared" si="80"/>
        <v>technology</v>
      </c>
    </row>
    <row r="559" spans="1:23" ht="45.75">
      <c r="A559">
        <v>557</v>
      </c>
      <c r="B559" s="3" t="s">
        <v>1169</v>
      </c>
      <c r="C559" s="3" t="s">
        <v>1170</v>
      </c>
      <c r="D559" s="6">
        <v>150000</v>
      </c>
      <c r="E559" s="8">
        <v>1366</v>
      </c>
      <c r="F559" t="s">
        <v>366</v>
      </c>
      <c r="G559">
        <f t="shared" si="72"/>
        <v>0</v>
      </c>
      <c r="H559">
        <f t="shared" si="73"/>
        <v>1</v>
      </c>
      <c r="I559" t="b">
        <f t="shared" si="74"/>
        <v>0</v>
      </c>
      <c r="J559" t="s">
        <v>511</v>
      </c>
      <c r="K559" t="s">
        <v>64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1136</v>
      </c>
      <c r="R559">
        <f t="shared" si="75"/>
        <v>1</v>
      </c>
      <c r="S559">
        <f t="shared" si="76"/>
        <v>68.3</v>
      </c>
      <c r="T559" t="str">
        <f t="shared" si="77"/>
        <v>19-Jun-1940</v>
      </c>
      <c r="U559">
        <f t="shared" si="78"/>
        <v>1940</v>
      </c>
      <c r="V559">
        <f t="shared" si="79"/>
        <v>6</v>
      </c>
      <c r="W559" t="str">
        <f t="shared" si="80"/>
        <v>technology</v>
      </c>
    </row>
    <row r="560" spans="1:23" ht="45.75">
      <c r="A560">
        <v>558</v>
      </c>
      <c r="B560" s="3" t="s">
        <v>1171</v>
      </c>
      <c r="C560" s="3" t="s">
        <v>1172</v>
      </c>
      <c r="D560" s="6">
        <v>750</v>
      </c>
      <c r="E560" s="8">
        <v>0</v>
      </c>
      <c r="F560" t="s">
        <v>366</v>
      </c>
      <c r="G560">
        <f t="shared" si="72"/>
        <v>0</v>
      </c>
      <c r="H560">
        <f t="shared" si="73"/>
        <v>1</v>
      </c>
      <c r="I560" t="b">
        <f t="shared" si="74"/>
        <v>0</v>
      </c>
      <c r="J560" t="s">
        <v>26</v>
      </c>
      <c r="K560" t="s">
        <v>27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1136</v>
      </c>
      <c r="R560">
        <f t="shared" si="75"/>
        <v>0</v>
      </c>
      <c r="S560" t="e">
        <f t="shared" si="76"/>
        <v>#DIV/0!</v>
      </c>
      <c r="T560" t="str">
        <f t="shared" si="77"/>
        <v>01-Jan-1939</v>
      </c>
      <c r="U560">
        <f t="shared" si="78"/>
        <v>1939</v>
      </c>
      <c r="V560">
        <f t="shared" si="79"/>
        <v>1</v>
      </c>
      <c r="W560" t="str">
        <f t="shared" si="80"/>
        <v>technology</v>
      </c>
    </row>
    <row r="561" spans="1:23" ht="60.75">
      <c r="A561">
        <v>559</v>
      </c>
      <c r="B561" s="3" t="s">
        <v>1173</v>
      </c>
      <c r="C561" s="3" t="s">
        <v>1174</v>
      </c>
      <c r="D561" s="6">
        <v>240000</v>
      </c>
      <c r="E561" s="8">
        <v>50</v>
      </c>
      <c r="F561" t="s">
        <v>366</v>
      </c>
      <c r="G561">
        <f t="shared" si="72"/>
        <v>0</v>
      </c>
      <c r="H561">
        <f t="shared" si="73"/>
        <v>1</v>
      </c>
      <c r="I561" t="b">
        <f t="shared" si="74"/>
        <v>0</v>
      </c>
      <c r="J561" t="s">
        <v>26</v>
      </c>
      <c r="K561" t="s">
        <v>27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1136</v>
      </c>
      <c r="R561">
        <f t="shared" si="75"/>
        <v>0</v>
      </c>
      <c r="S561">
        <f t="shared" si="76"/>
        <v>50</v>
      </c>
      <c r="T561" t="str">
        <f t="shared" si="77"/>
        <v>16-Aug-1939</v>
      </c>
      <c r="U561">
        <f t="shared" si="78"/>
        <v>1939</v>
      </c>
      <c r="V561">
        <f t="shared" si="79"/>
        <v>8</v>
      </c>
      <c r="W561" t="str">
        <f t="shared" si="80"/>
        <v>technology</v>
      </c>
    </row>
    <row r="562" spans="1:23" ht="45.75">
      <c r="A562">
        <v>560</v>
      </c>
      <c r="B562" s="3" t="s">
        <v>1175</v>
      </c>
      <c r="C562" s="3" t="s">
        <v>1176</v>
      </c>
      <c r="D562" s="6">
        <v>100000</v>
      </c>
      <c r="E562" s="8">
        <v>12</v>
      </c>
      <c r="F562" t="s">
        <v>366</v>
      </c>
      <c r="G562">
        <f t="shared" si="72"/>
        <v>0</v>
      </c>
      <c r="H562">
        <f t="shared" si="73"/>
        <v>1</v>
      </c>
      <c r="I562" t="b">
        <f t="shared" si="74"/>
        <v>0</v>
      </c>
      <c r="J562" t="s">
        <v>168</v>
      </c>
      <c r="K562" t="s">
        <v>169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1136</v>
      </c>
      <c r="R562">
        <f t="shared" si="75"/>
        <v>0</v>
      </c>
      <c r="S562">
        <f t="shared" si="76"/>
        <v>4</v>
      </c>
      <c r="T562" t="str">
        <f t="shared" si="77"/>
        <v>09-Oct-1938</v>
      </c>
      <c r="U562">
        <f t="shared" si="78"/>
        <v>1938</v>
      </c>
      <c r="V562">
        <f t="shared" si="79"/>
        <v>10</v>
      </c>
      <c r="W562" t="str">
        <f t="shared" si="80"/>
        <v>technology</v>
      </c>
    </row>
    <row r="563" spans="1:23" ht="45.75">
      <c r="A563">
        <v>561</v>
      </c>
      <c r="B563" s="3" t="s">
        <v>1177</v>
      </c>
      <c r="C563" s="3" t="s">
        <v>1178</v>
      </c>
      <c r="D563" s="6">
        <v>15000</v>
      </c>
      <c r="E563" s="8">
        <v>55</v>
      </c>
      <c r="F563" t="s">
        <v>366</v>
      </c>
      <c r="G563">
        <f t="shared" si="72"/>
        <v>0</v>
      </c>
      <c r="H563">
        <f t="shared" si="73"/>
        <v>1</v>
      </c>
      <c r="I563" t="b">
        <f t="shared" si="74"/>
        <v>0</v>
      </c>
      <c r="J563" t="s">
        <v>26</v>
      </c>
      <c r="K563" t="s">
        <v>27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1136</v>
      </c>
      <c r="R563">
        <f t="shared" si="75"/>
        <v>0</v>
      </c>
      <c r="S563">
        <f t="shared" si="76"/>
        <v>27.5</v>
      </c>
      <c r="T563" t="str">
        <f t="shared" si="77"/>
        <v>02-Jul-1939</v>
      </c>
      <c r="U563">
        <f t="shared" si="78"/>
        <v>1939</v>
      </c>
      <c r="V563">
        <f t="shared" si="79"/>
        <v>7</v>
      </c>
      <c r="W563" t="str">
        <f t="shared" si="80"/>
        <v>technology</v>
      </c>
    </row>
    <row r="564" spans="1:23" ht="60.75">
      <c r="A564">
        <v>562</v>
      </c>
      <c r="B564" s="3" t="s">
        <v>1179</v>
      </c>
      <c r="C564" s="3" t="s">
        <v>1180</v>
      </c>
      <c r="D564" s="6">
        <v>50000</v>
      </c>
      <c r="E564" s="8">
        <v>0</v>
      </c>
      <c r="F564" t="s">
        <v>366</v>
      </c>
      <c r="G564">
        <f t="shared" si="72"/>
        <v>0</v>
      </c>
      <c r="H564">
        <f t="shared" si="73"/>
        <v>1</v>
      </c>
      <c r="I564" t="b">
        <f t="shared" si="74"/>
        <v>0</v>
      </c>
      <c r="J564" t="s">
        <v>396</v>
      </c>
      <c r="K564" t="s">
        <v>64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1136</v>
      </c>
      <c r="R564">
        <f t="shared" si="75"/>
        <v>0</v>
      </c>
      <c r="S564" t="e">
        <f t="shared" si="76"/>
        <v>#DIV/0!</v>
      </c>
      <c r="T564" t="str">
        <f t="shared" si="77"/>
        <v>02-Jul-1940</v>
      </c>
      <c r="U564">
        <f t="shared" si="78"/>
        <v>1940</v>
      </c>
      <c r="V564">
        <f t="shared" si="79"/>
        <v>7</v>
      </c>
      <c r="W564" t="str">
        <f t="shared" si="80"/>
        <v>technology</v>
      </c>
    </row>
    <row r="565" spans="1:23" ht="60.75">
      <c r="A565">
        <v>563</v>
      </c>
      <c r="B565" s="3" t="s">
        <v>1181</v>
      </c>
      <c r="C565" s="3" t="s">
        <v>1182</v>
      </c>
      <c r="D565" s="6">
        <v>75000</v>
      </c>
      <c r="E565" s="8">
        <v>68</v>
      </c>
      <c r="F565" t="s">
        <v>366</v>
      </c>
      <c r="G565">
        <f t="shared" si="72"/>
        <v>0</v>
      </c>
      <c r="H565">
        <f t="shared" si="73"/>
        <v>1</v>
      </c>
      <c r="I565" t="b">
        <f t="shared" si="74"/>
        <v>0</v>
      </c>
      <c r="J565" t="s">
        <v>59</v>
      </c>
      <c r="K565" t="s">
        <v>60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1136</v>
      </c>
      <c r="R565">
        <f t="shared" si="75"/>
        <v>0</v>
      </c>
      <c r="S565">
        <f t="shared" si="76"/>
        <v>34</v>
      </c>
      <c r="T565" t="str">
        <f t="shared" si="77"/>
        <v>01-Dec-1938</v>
      </c>
      <c r="U565">
        <f t="shared" si="78"/>
        <v>1938</v>
      </c>
      <c r="V565">
        <f t="shared" si="79"/>
        <v>12</v>
      </c>
      <c r="W565" t="str">
        <f t="shared" si="80"/>
        <v>technology</v>
      </c>
    </row>
    <row r="566" spans="1:23" ht="60.75">
      <c r="A566">
        <v>564</v>
      </c>
      <c r="B566" s="3" t="s">
        <v>1183</v>
      </c>
      <c r="C566" s="3" t="s">
        <v>1184</v>
      </c>
      <c r="D566" s="6">
        <v>18000</v>
      </c>
      <c r="E566" s="8">
        <v>1</v>
      </c>
      <c r="F566" t="s">
        <v>366</v>
      </c>
      <c r="G566">
        <f t="shared" si="72"/>
        <v>0</v>
      </c>
      <c r="H566">
        <f t="shared" si="73"/>
        <v>1</v>
      </c>
      <c r="I566" t="b">
        <f t="shared" si="74"/>
        <v>0</v>
      </c>
      <c r="J566" t="s">
        <v>188</v>
      </c>
      <c r="K566" t="s">
        <v>64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1136</v>
      </c>
      <c r="R566">
        <f t="shared" si="75"/>
        <v>0</v>
      </c>
      <c r="S566">
        <f t="shared" si="76"/>
        <v>1</v>
      </c>
      <c r="T566" t="str">
        <f t="shared" si="77"/>
        <v>03-Nov-1939</v>
      </c>
      <c r="U566">
        <f t="shared" si="78"/>
        <v>1939</v>
      </c>
      <c r="V566">
        <f t="shared" si="79"/>
        <v>11</v>
      </c>
      <c r="W566" t="str">
        <f t="shared" si="80"/>
        <v>technology</v>
      </c>
    </row>
    <row r="567" spans="1:23" ht="45.75">
      <c r="A567">
        <v>565</v>
      </c>
      <c r="B567" s="3" t="s">
        <v>1185</v>
      </c>
      <c r="C567" s="3" t="s">
        <v>1186</v>
      </c>
      <c r="D567" s="6">
        <v>25000</v>
      </c>
      <c r="E567" s="8">
        <v>0</v>
      </c>
      <c r="F567" t="s">
        <v>366</v>
      </c>
      <c r="G567">
        <f t="shared" si="72"/>
        <v>0</v>
      </c>
      <c r="H567">
        <f t="shared" si="73"/>
        <v>1</v>
      </c>
      <c r="I567" t="b">
        <f t="shared" si="74"/>
        <v>0</v>
      </c>
      <c r="J567" t="s">
        <v>33</v>
      </c>
      <c r="K567" t="s">
        <v>34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1136</v>
      </c>
      <c r="R567">
        <f t="shared" si="75"/>
        <v>0</v>
      </c>
      <c r="S567" t="e">
        <f t="shared" si="76"/>
        <v>#DIV/0!</v>
      </c>
      <c r="T567" t="str">
        <f t="shared" si="77"/>
        <v>04-Apr-1939</v>
      </c>
      <c r="U567">
        <f t="shared" si="78"/>
        <v>1939</v>
      </c>
      <c r="V567">
        <f t="shared" si="79"/>
        <v>4</v>
      </c>
      <c r="W567" t="str">
        <f t="shared" si="80"/>
        <v>technology</v>
      </c>
    </row>
    <row r="568" spans="1:23" ht="60.75">
      <c r="A568">
        <v>566</v>
      </c>
      <c r="B568" s="3" t="s">
        <v>1187</v>
      </c>
      <c r="C568" s="3" t="s">
        <v>1188</v>
      </c>
      <c r="D568" s="6">
        <v>5000</v>
      </c>
      <c r="E568" s="8">
        <v>1</v>
      </c>
      <c r="F568" t="s">
        <v>366</v>
      </c>
      <c r="G568">
        <f t="shared" si="72"/>
        <v>0</v>
      </c>
      <c r="H568">
        <f t="shared" si="73"/>
        <v>1</v>
      </c>
      <c r="I568" t="b">
        <f t="shared" si="74"/>
        <v>0</v>
      </c>
      <c r="J568" t="s">
        <v>26</v>
      </c>
      <c r="K568" t="s">
        <v>27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1136</v>
      </c>
      <c r="R568">
        <f t="shared" si="75"/>
        <v>0</v>
      </c>
      <c r="S568">
        <f t="shared" si="76"/>
        <v>1</v>
      </c>
      <c r="T568" t="str">
        <f t="shared" si="77"/>
        <v>18-Feb-1940</v>
      </c>
      <c r="U568">
        <f t="shared" si="78"/>
        <v>1940</v>
      </c>
      <c r="V568">
        <f t="shared" si="79"/>
        <v>2</v>
      </c>
      <c r="W568" t="str">
        <f t="shared" si="80"/>
        <v>technology</v>
      </c>
    </row>
    <row r="569" spans="1:23" ht="60.75">
      <c r="A569">
        <v>567</v>
      </c>
      <c r="B569" s="3" t="s">
        <v>1189</v>
      </c>
      <c r="C569" s="3" t="s">
        <v>1190</v>
      </c>
      <c r="D569" s="6">
        <v>10000</v>
      </c>
      <c r="E569" s="8">
        <v>0</v>
      </c>
      <c r="F569" t="s">
        <v>366</v>
      </c>
      <c r="G569">
        <f t="shared" si="72"/>
        <v>0</v>
      </c>
      <c r="H569">
        <f t="shared" si="73"/>
        <v>1</v>
      </c>
      <c r="I569" t="b">
        <f t="shared" si="74"/>
        <v>0</v>
      </c>
      <c r="J569" t="s">
        <v>26</v>
      </c>
      <c r="K569" t="s">
        <v>27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1136</v>
      </c>
      <c r="R569">
        <f t="shared" si="75"/>
        <v>0</v>
      </c>
      <c r="S569" t="e">
        <f t="shared" si="76"/>
        <v>#DIV/0!</v>
      </c>
      <c r="T569" t="str">
        <f t="shared" si="77"/>
        <v>22-Oct-1938</v>
      </c>
      <c r="U569">
        <f t="shared" si="78"/>
        <v>1938</v>
      </c>
      <c r="V569">
        <f t="shared" si="79"/>
        <v>10</v>
      </c>
      <c r="W569" t="str">
        <f t="shared" si="80"/>
        <v>technology</v>
      </c>
    </row>
    <row r="570" spans="1:23" ht="76.5">
      <c r="A570">
        <v>568</v>
      </c>
      <c r="B570" s="3" t="s">
        <v>1191</v>
      </c>
      <c r="C570" s="3" t="s">
        <v>1192</v>
      </c>
      <c r="D570" s="6">
        <v>24500</v>
      </c>
      <c r="E570" s="8">
        <v>245</v>
      </c>
      <c r="F570" t="s">
        <v>366</v>
      </c>
      <c r="G570">
        <f t="shared" si="72"/>
        <v>0</v>
      </c>
      <c r="H570">
        <f t="shared" si="73"/>
        <v>1</v>
      </c>
      <c r="I570" t="b">
        <f t="shared" si="74"/>
        <v>0</v>
      </c>
      <c r="J570" t="s">
        <v>89</v>
      </c>
      <c r="K570" t="s">
        <v>90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1136</v>
      </c>
      <c r="R570">
        <f t="shared" si="75"/>
        <v>1</v>
      </c>
      <c r="S570">
        <f t="shared" si="76"/>
        <v>49</v>
      </c>
      <c r="T570" t="str">
        <f t="shared" si="77"/>
        <v>09-Sep-1939</v>
      </c>
      <c r="U570">
        <f t="shared" si="78"/>
        <v>1939</v>
      </c>
      <c r="V570">
        <f t="shared" si="79"/>
        <v>9</v>
      </c>
      <c r="W570" t="str">
        <f t="shared" si="80"/>
        <v>technology</v>
      </c>
    </row>
    <row r="571" spans="1:23" ht="45.75">
      <c r="A571">
        <v>569</v>
      </c>
      <c r="B571" s="3" t="s">
        <v>1193</v>
      </c>
      <c r="C571" s="3" t="s">
        <v>1194</v>
      </c>
      <c r="D571" s="6">
        <v>2500</v>
      </c>
      <c r="E571" s="8">
        <v>20</v>
      </c>
      <c r="F571" t="s">
        <v>366</v>
      </c>
      <c r="G571">
        <f t="shared" si="72"/>
        <v>0</v>
      </c>
      <c r="H571">
        <f t="shared" si="73"/>
        <v>1</v>
      </c>
      <c r="I571" t="b">
        <f t="shared" si="74"/>
        <v>0</v>
      </c>
      <c r="J571" t="s">
        <v>168</v>
      </c>
      <c r="K571" t="s">
        <v>169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1136</v>
      </c>
      <c r="R571">
        <f t="shared" si="75"/>
        <v>1</v>
      </c>
      <c r="S571">
        <f t="shared" si="76"/>
        <v>20</v>
      </c>
      <c r="T571" t="str">
        <f t="shared" si="77"/>
        <v>02-Sep-1939</v>
      </c>
      <c r="U571">
        <f t="shared" si="78"/>
        <v>1939</v>
      </c>
      <c r="V571">
        <f t="shared" si="79"/>
        <v>9</v>
      </c>
      <c r="W571" t="str">
        <f t="shared" si="80"/>
        <v>technology</v>
      </c>
    </row>
    <row r="572" spans="1:23" ht="30.75">
      <c r="A572">
        <v>570</v>
      </c>
      <c r="B572" s="3" t="s">
        <v>1195</v>
      </c>
      <c r="C572" s="3" t="s">
        <v>1196</v>
      </c>
      <c r="D572" s="6">
        <v>85000</v>
      </c>
      <c r="E572" s="8">
        <v>142</v>
      </c>
      <c r="F572" t="s">
        <v>366</v>
      </c>
      <c r="G572">
        <f t="shared" si="72"/>
        <v>0</v>
      </c>
      <c r="H572">
        <f t="shared" si="73"/>
        <v>1</v>
      </c>
      <c r="I572" t="b">
        <f t="shared" si="74"/>
        <v>0</v>
      </c>
      <c r="J572" t="s">
        <v>26</v>
      </c>
      <c r="K572" t="s">
        <v>27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1136</v>
      </c>
      <c r="R572">
        <f t="shared" si="75"/>
        <v>0</v>
      </c>
      <c r="S572">
        <f t="shared" si="76"/>
        <v>142</v>
      </c>
      <c r="T572" t="str">
        <f t="shared" si="77"/>
        <v>14-Oct-1939</v>
      </c>
      <c r="U572">
        <f t="shared" si="78"/>
        <v>1939</v>
      </c>
      <c r="V572">
        <f t="shared" si="79"/>
        <v>10</v>
      </c>
      <c r="W572" t="str">
        <f t="shared" si="80"/>
        <v>technology</v>
      </c>
    </row>
    <row r="573" spans="1:23" ht="60.75">
      <c r="A573">
        <v>571</v>
      </c>
      <c r="B573" s="3" t="s">
        <v>1197</v>
      </c>
      <c r="C573" s="3" t="s">
        <v>1198</v>
      </c>
      <c r="D573" s="6">
        <v>25000</v>
      </c>
      <c r="E573" s="8">
        <v>106</v>
      </c>
      <c r="F573" t="s">
        <v>366</v>
      </c>
      <c r="G573">
        <f t="shared" si="72"/>
        <v>0</v>
      </c>
      <c r="H573">
        <f t="shared" si="73"/>
        <v>1</v>
      </c>
      <c r="I573" t="b">
        <f t="shared" si="74"/>
        <v>0</v>
      </c>
      <c r="J573" t="s">
        <v>26</v>
      </c>
      <c r="K573" t="s">
        <v>27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1136</v>
      </c>
      <c r="R573">
        <f t="shared" si="75"/>
        <v>0</v>
      </c>
      <c r="S573">
        <f t="shared" si="76"/>
        <v>53</v>
      </c>
      <c r="T573" t="str">
        <f t="shared" si="77"/>
        <v>27-Apr-1939</v>
      </c>
      <c r="U573">
        <f t="shared" si="78"/>
        <v>1939</v>
      </c>
      <c r="V573">
        <f t="shared" si="79"/>
        <v>4</v>
      </c>
      <c r="W573" t="str">
        <f t="shared" si="80"/>
        <v>technology</v>
      </c>
    </row>
    <row r="574" spans="1:23" ht="45.75">
      <c r="A574">
        <v>572</v>
      </c>
      <c r="B574" s="3" t="s">
        <v>1199</v>
      </c>
      <c r="C574" s="3" t="s">
        <v>1200</v>
      </c>
      <c r="D574" s="6">
        <v>2500</v>
      </c>
      <c r="E574" s="8">
        <v>0</v>
      </c>
      <c r="F574" t="s">
        <v>366</v>
      </c>
      <c r="G574">
        <f t="shared" si="72"/>
        <v>0</v>
      </c>
      <c r="H574">
        <f t="shared" si="73"/>
        <v>1</v>
      </c>
      <c r="I574" t="b">
        <f t="shared" si="74"/>
        <v>0</v>
      </c>
      <c r="J574" t="s">
        <v>26</v>
      </c>
      <c r="K574" t="s">
        <v>27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1136</v>
      </c>
      <c r="R574">
        <f t="shared" si="75"/>
        <v>0</v>
      </c>
      <c r="S574" t="e">
        <f t="shared" si="76"/>
        <v>#DIV/0!</v>
      </c>
      <c r="T574" t="str">
        <f t="shared" si="77"/>
        <v>14-Jul-1939</v>
      </c>
      <c r="U574">
        <f t="shared" si="78"/>
        <v>1939</v>
      </c>
      <c r="V574">
        <f t="shared" si="79"/>
        <v>7</v>
      </c>
      <c r="W574" t="str">
        <f t="shared" si="80"/>
        <v>technology</v>
      </c>
    </row>
    <row r="575" spans="1:23" ht="60.75">
      <c r="A575">
        <v>573</v>
      </c>
      <c r="B575" s="3" t="s">
        <v>1201</v>
      </c>
      <c r="C575" s="3" t="s">
        <v>1202</v>
      </c>
      <c r="D575" s="6">
        <v>88888</v>
      </c>
      <c r="E575" s="8">
        <v>346</v>
      </c>
      <c r="F575" t="s">
        <v>366</v>
      </c>
      <c r="G575">
        <f t="shared" si="72"/>
        <v>0</v>
      </c>
      <c r="H575">
        <f t="shared" si="73"/>
        <v>1</v>
      </c>
      <c r="I575" t="b">
        <f t="shared" si="74"/>
        <v>0</v>
      </c>
      <c r="J575" t="s">
        <v>26</v>
      </c>
      <c r="K575" t="s">
        <v>27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1136</v>
      </c>
      <c r="R575">
        <f t="shared" si="75"/>
        <v>0</v>
      </c>
      <c r="S575">
        <f t="shared" si="76"/>
        <v>38.44</v>
      </c>
      <c r="T575" t="str">
        <f t="shared" si="77"/>
        <v>11-Oct-1938</v>
      </c>
      <c r="U575">
        <f t="shared" si="78"/>
        <v>1938</v>
      </c>
      <c r="V575">
        <f t="shared" si="79"/>
        <v>10</v>
      </c>
      <c r="W575" t="str">
        <f t="shared" si="80"/>
        <v>technology</v>
      </c>
    </row>
    <row r="576" spans="1:23" ht="60.75">
      <c r="A576">
        <v>574</v>
      </c>
      <c r="B576" s="3" t="s">
        <v>1203</v>
      </c>
      <c r="C576" s="3" t="s">
        <v>1204</v>
      </c>
      <c r="D576" s="6">
        <v>11180</v>
      </c>
      <c r="E576" s="8">
        <v>80</v>
      </c>
      <c r="F576" t="s">
        <v>366</v>
      </c>
      <c r="G576">
        <f t="shared" si="72"/>
        <v>0</v>
      </c>
      <c r="H576">
        <f t="shared" si="73"/>
        <v>1</v>
      </c>
      <c r="I576" t="b">
        <f t="shared" si="74"/>
        <v>0</v>
      </c>
      <c r="J576" t="s">
        <v>33</v>
      </c>
      <c r="K576" t="s">
        <v>34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1136</v>
      </c>
      <c r="R576">
        <f t="shared" si="75"/>
        <v>1</v>
      </c>
      <c r="S576">
        <f t="shared" si="76"/>
        <v>20</v>
      </c>
      <c r="T576" t="str">
        <f t="shared" si="77"/>
        <v>11-May-1940</v>
      </c>
      <c r="U576">
        <f t="shared" si="78"/>
        <v>1940</v>
      </c>
      <c r="V576">
        <f t="shared" si="79"/>
        <v>5</v>
      </c>
      <c r="W576" t="str">
        <f t="shared" si="80"/>
        <v>technology</v>
      </c>
    </row>
    <row r="577" spans="1:23" ht="60.75">
      <c r="A577">
        <v>575</v>
      </c>
      <c r="B577" s="3" t="s">
        <v>1205</v>
      </c>
      <c r="C577" s="3" t="s">
        <v>1206</v>
      </c>
      <c r="D577" s="6">
        <v>60000</v>
      </c>
      <c r="E577" s="8">
        <v>259</v>
      </c>
      <c r="F577" t="s">
        <v>366</v>
      </c>
      <c r="G577">
        <f t="shared" si="72"/>
        <v>0</v>
      </c>
      <c r="H577">
        <f t="shared" si="73"/>
        <v>1</v>
      </c>
      <c r="I577" t="b">
        <f t="shared" si="74"/>
        <v>0</v>
      </c>
      <c r="J577" t="s">
        <v>511</v>
      </c>
      <c r="K577" t="s">
        <v>64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1136</v>
      </c>
      <c r="R577">
        <f t="shared" si="75"/>
        <v>0</v>
      </c>
      <c r="S577">
        <f t="shared" si="76"/>
        <v>64.75</v>
      </c>
      <c r="T577" t="str">
        <f t="shared" si="77"/>
        <v>12-Mar-1939</v>
      </c>
      <c r="U577">
        <f t="shared" si="78"/>
        <v>1939</v>
      </c>
      <c r="V577">
        <f t="shared" si="79"/>
        <v>3</v>
      </c>
      <c r="W577" t="str">
        <f t="shared" si="80"/>
        <v>technology</v>
      </c>
    </row>
    <row r="578" spans="1:23" ht="45.75">
      <c r="A578">
        <v>576</v>
      </c>
      <c r="B578" s="3" t="s">
        <v>1207</v>
      </c>
      <c r="C578" s="3" t="s">
        <v>1208</v>
      </c>
      <c r="D578" s="6">
        <v>80000</v>
      </c>
      <c r="E578" s="8">
        <v>1</v>
      </c>
      <c r="F578" t="s">
        <v>366</v>
      </c>
      <c r="G578">
        <f t="shared" si="72"/>
        <v>0</v>
      </c>
      <c r="H578">
        <f t="shared" si="73"/>
        <v>1</v>
      </c>
      <c r="I578" t="b">
        <f t="shared" si="74"/>
        <v>0</v>
      </c>
      <c r="J578" t="s">
        <v>26</v>
      </c>
      <c r="K578" t="s">
        <v>27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1136</v>
      </c>
      <c r="R578">
        <f t="shared" si="75"/>
        <v>0</v>
      </c>
      <c r="S578">
        <f t="shared" si="76"/>
        <v>1</v>
      </c>
      <c r="T578" t="str">
        <f t="shared" si="77"/>
        <v>09-Dec-1938</v>
      </c>
      <c r="U578">
        <f t="shared" si="78"/>
        <v>1938</v>
      </c>
      <c r="V578">
        <f t="shared" si="79"/>
        <v>12</v>
      </c>
      <c r="W578" t="str">
        <f t="shared" si="80"/>
        <v>technology</v>
      </c>
    </row>
    <row r="579" spans="1:23" ht="60.75">
      <c r="A579">
        <v>577</v>
      </c>
      <c r="B579" s="3" t="s">
        <v>1209</v>
      </c>
      <c r="C579" s="3" t="s">
        <v>1210</v>
      </c>
      <c r="D579" s="6">
        <v>5000</v>
      </c>
      <c r="E579" s="8">
        <v>10</v>
      </c>
      <c r="F579" t="s">
        <v>366</v>
      </c>
      <c r="G579">
        <f t="shared" ref="G579:G642" si="81">IF(F579="successful",1,0)</f>
        <v>0</v>
      </c>
      <c r="H579">
        <f t="shared" ref="H579:H642" si="82">IF(F579="failed",1,0)</f>
        <v>1</v>
      </c>
      <c r="I579" t="b">
        <f t="shared" ref="I579:I642" si="83">IF(F579="canceled",1)</f>
        <v>0</v>
      </c>
      <c r="J579" t="s">
        <v>26</v>
      </c>
      <c r="K579" t="s">
        <v>27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1136</v>
      </c>
      <c r="R579">
        <f t="shared" ref="R579:R642" si="84">ROUND(E579/D579*100,0)</f>
        <v>0</v>
      </c>
      <c r="S579">
        <f t="shared" ref="S579:S642" si="85">ROUND(E579/O579,2)</f>
        <v>10</v>
      </c>
      <c r="T579" t="str">
        <f t="shared" ref="T579:T642" si="86">TEXT(LEFT(M579,5),"dd-mmm-yyyy")</f>
        <v>06-Dec-1939</v>
      </c>
      <c r="U579">
        <f t="shared" ref="U579:U642" si="87">YEAR(T579)</f>
        <v>1939</v>
      </c>
      <c r="V579">
        <f t="shared" ref="V579:V642" si="88">MONTH(T579)</f>
        <v>12</v>
      </c>
      <c r="W579" t="str">
        <f t="shared" ref="W579:W642" si="89">LEFT(Q579,FIND("/",Q579,1)-1)</f>
        <v>technology</v>
      </c>
    </row>
    <row r="580" spans="1:23" ht="30.75">
      <c r="A580">
        <v>578</v>
      </c>
      <c r="B580" s="3" t="s">
        <v>1211</v>
      </c>
      <c r="C580" s="3" t="s">
        <v>1212</v>
      </c>
      <c r="D580" s="6">
        <v>125000</v>
      </c>
      <c r="E580" s="8">
        <v>14</v>
      </c>
      <c r="F580" t="s">
        <v>366</v>
      </c>
      <c r="G580">
        <f t="shared" si="81"/>
        <v>0</v>
      </c>
      <c r="H580">
        <f t="shared" si="82"/>
        <v>1</v>
      </c>
      <c r="I580" t="b">
        <f t="shared" si="83"/>
        <v>0</v>
      </c>
      <c r="J580" t="s">
        <v>33</v>
      </c>
      <c r="K580" t="s">
        <v>34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1136</v>
      </c>
      <c r="R580">
        <f t="shared" si="84"/>
        <v>0</v>
      </c>
      <c r="S580">
        <f t="shared" si="85"/>
        <v>2</v>
      </c>
      <c r="T580" t="str">
        <f t="shared" si="86"/>
        <v>30-May-1939</v>
      </c>
      <c r="U580">
        <f t="shared" si="87"/>
        <v>1939</v>
      </c>
      <c r="V580">
        <f t="shared" si="88"/>
        <v>5</v>
      </c>
      <c r="W580" t="str">
        <f t="shared" si="89"/>
        <v>technology</v>
      </c>
    </row>
    <row r="581" spans="1:23" ht="45.75">
      <c r="A581">
        <v>579</v>
      </c>
      <c r="B581" s="3" t="s">
        <v>1213</v>
      </c>
      <c r="C581" s="3" t="s">
        <v>1214</v>
      </c>
      <c r="D581" s="6">
        <v>12000</v>
      </c>
      <c r="E581" s="8">
        <v>175</v>
      </c>
      <c r="F581" t="s">
        <v>366</v>
      </c>
      <c r="G581">
        <f t="shared" si="81"/>
        <v>0</v>
      </c>
      <c r="H581">
        <f t="shared" si="82"/>
        <v>1</v>
      </c>
      <c r="I581" t="b">
        <f t="shared" si="83"/>
        <v>0</v>
      </c>
      <c r="J581" t="s">
        <v>26</v>
      </c>
      <c r="K581" t="s">
        <v>27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1136</v>
      </c>
      <c r="R581">
        <f t="shared" si="84"/>
        <v>1</v>
      </c>
      <c r="S581">
        <f t="shared" si="85"/>
        <v>35</v>
      </c>
      <c r="T581" t="str">
        <f t="shared" si="86"/>
        <v>16-Oct-1938</v>
      </c>
      <c r="U581">
        <f t="shared" si="87"/>
        <v>1938</v>
      </c>
      <c r="V581">
        <f t="shared" si="88"/>
        <v>10</v>
      </c>
      <c r="W581" t="str">
        <f t="shared" si="89"/>
        <v>technology</v>
      </c>
    </row>
    <row r="582" spans="1:23" ht="45.75">
      <c r="A582">
        <v>580</v>
      </c>
      <c r="B582" s="3" t="s">
        <v>1215</v>
      </c>
      <c r="C582" s="3" t="s">
        <v>1216</v>
      </c>
      <c r="D582" s="6">
        <v>3000</v>
      </c>
      <c r="E582" s="8">
        <v>1</v>
      </c>
      <c r="F582" t="s">
        <v>366</v>
      </c>
      <c r="G582">
        <f t="shared" si="81"/>
        <v>0</v>
      </c>
      <c r="H582">
        <f t="shared" si="82"/>
        <v>1</v>
      </c>
      <c r="I582" t="b">
        <f t="shared" si="83"/>
        <v>0</v>
      </c>
      <c r="J582" t="s">
        <v>26</v>
      </c>
      <c r="K582" t="s">
        <v>27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1136</v>
      </c>
      <c r="R582">
        <f t="shared" si="84"/>
        <v>0</v>
      </c>
      <c r="S582">
        <f t="shared" si="85"/>
        <v>1</v>
      </c>
      <c r="T582" t="str">
        <f t="shared" si="86"/>
        <v>18-Apr-1940</v>
      </c>
      <c r="U582">
        <f t="shared" si="87"/>
        <v>1940</v>
      </c>
      <c r="V582">
        <f t="shared" si="88"/>
        <v>4</v>
      </c>
      <c r="W582" t="str">
        <f t="shared" si="89"/>
        <v>technology</v>
      </c>
    </row>
    <row r="583" spans="1:23" ht="60.75">
      <c r="A583">
        <v>581</v>
      </c>
      <c r="B583" s="3" t="s">
        <v>1217</v>
      </c>
      <c r="C583" s="3" t="s">
        <v>1218</v>
      </c>
      <c r="D583" s="6">
        <v>400</v>
      </c>
      <c r="E583" s="8">
        <v>0</v>
      </c>
      <c r="F583" t="s">
        <v>366</v>
      </c>
      <c r="G583">
        <f t="shared" si="81"/>
        <v>0</v>
      </c>
      <c r="H583">
        <f t="shared" si="82"/>
        <v>1</v>
      </c>
      <c r="I583" t="b">
        <f t="shared" si="83"/>
        <v>0</v>
      </c>
      <c r="J583" t="s">
        <v>26</v>
      </c>
      <c r="K583" t="s">
        <v>27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1136</v>
      </c>
      <c r="R583">
        <f t="shared" si="84"/>
        <v>0</v>
      </c>
      <c r="S583" t="e">
        <f t="shared" si="85"/>
        <v>#DIV/0!</v>
      </c>
      <c r="T583" t="str">
        <f t="shared" si="86"/>
        <v>23-Apr-1939</v>
      </c>
      <c r="U583">
        <f t="shared" si="87"/>
        <v>1939</v>
      </c>
      <c r="V583">
        <f t="shared" si="88"/>
        <v>4</v>
      </c>
      <c r="W583" t="str">
        <f t="shared" si="89"/>
        <v>technology</v>
      </c>
    </row>
    <row r="584" spans="1:23" ht="60.75">
      <c r="A584">
        <v>582</v>
      </c>
      <c r="B584" s="3" t="s">
        <v>1219</v>
      </c>
      <c r="C584" s="3" t="s">
        <v>1220</v>
      </c>
      <c r="D584" s="6">
        <v>100000</v>
      </c>
      <c r="E584" s="8">
        <v>0</v>
      </c>
      <c r="F584" t="s">
        <v>366</v>
      </c>
      <c r="G584">
        <f t="shared" si="81"/>
        <v>0</v>
      </c>
      <c r="H584">
        <f t="shared" si="82"/>
        <v>1</v>
      </c>
      <c r="I584" t="b">
        <f t="shared" si="83"/>
        <v>0</v>
      </c>
      <c r="J584" t="s">
        <v>26</v>
      </c>
      <c r="K584" t="s">
        <v>27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1136</v>
      </c>
      <c r="R584">
        <f t="shared" si="84"/>
        <v>0</v>
      </c>
      <c r="S584" t="e">
        <f t="shared" si="85"/>
        <v>#DIV/0!</v>
      </c>
      <c r="T584" t="str">
        <f t="shared" si="86"/>
        <v>30-Dec-1938</v>
      </c>
      <c r="U584">
        <f t="shared" si="87"/>
        <v>1938</v>
      </c>
      <c r="V584">
        <f t="shared" si="88"/>
        <v>12</v>
      </c>
      <c r="W584" t="str">
        <f t="shared" si="89"/>
        <v>technology</v>
      </c>
    </row>
    <row r="585" spans="1:23" ht="45.75">
      <c r="A585">
        <v>583</v>
      </c>
      <c r="B585" s="3" t="s">
        <v>1221</v>
      </c>
      <c r="C585" s="3" t="s">
        <v>1222</v>
      </c>
      <c r="D585" s="6">
        <v>9000</v>
      </c>
      <c r="E585" s="8">
        <v>1</v>
      </c>
      <c r="F585" t="s">
        <v>366</v>
      </c>
      <c r="G585">
        <f t="shared" si="81"/>
        <v>0</v>
      </c>
      <c r="H585">
        <f t="shared" si="82"/>
        <v>1</v>
      </c>
      <c r="I585" t="b">
        <f t="shared" si="83"/>
        <v>0</v>
      </c>
      <c r="J585" t="s">
        <v>26</v>
      </c>
      <c r="K585" t="s">
        <v>27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1136</v>
      </c>
      <c r="R585">
        <f t="shared" si="84"/>
        <v>0</v>
      </c>
      <c r="S585">
        <f t="shared" si="85"/>
        <v>1</v>
      </c>
      <c r="T585" t="str">
        <f t="shared" si="86"/>
        <v>28-Dec-1938</v>
      </c>
      <c r="U585">
        <f t="shared" si="87"/>
        <v>1938</v>
      </c>
      <c r="V585">
        <f t="shared" si="88"/>
        <v>12</v>
      </c>
      <c r="W585" t="str">
        <f t="shared" si="89"/>
        <v>technology</v>
      </c>
    </row>
    <row r="586" spans="1:23" ht="45.75">
      <c r="A586">
        <v>584</v>
      </c>
      <c r="B586" s="3" t="s">
        <v>1223</v>
      </c>
      <c r="C586" s="3" t="s">
        <v>1224</v>
      </c>
      <c r="D586" s="6">
        <v>1000</v>
      </c>
      <c r="E586" s="8">
        <v>10</v>
      </c>
      <c r="F586" t="s">
        <v>366</v>
      </c>
      <c r="G586">
        <f t="shared" si="81"/>
        <v>0</v>
      </c>
      <c r="H586">
        <f t="shared" si="82"/>
        <v>1</v>
      </c>
      <c r="I586" t="b">
        <f t="shared" si="83"/>
        <v>0</v>
      </c>
      <c r="J586" t="s">
        <v>26</v>
      </c>
      <c r="K586" t="s">
        <v>27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1136</v>
      </c>
      <c r="R586">
        <f t="shared" si="84"/>
        <v>1</v>
      </c>
      <c r="S586">
        <f t="shared" si="85"/>
        <v>5</v>
      </c>
      <c r="T586" t="str">
        <f t="shared" si="86"/>
        <v>25-Dec-1938</v>
      </c>
      <c r="U586">
        <f t="shared" si="87"/>
        <v>1938</v>
      </c>
      <c r="V586">
        <f t="shared" si="88"/>
        <v>12</v>
      </c>
      <c r="W586" t="str">
        <f t="shared" si="89"/>
        <v>technology</v>
      </c>
    </row>
    <row r="587" spans="1:23" ht="45.75">
      <c r="A587">
        <v>585</v>
      </c>
      <c r="B587" s="3" t="s">
        <v>1225</v>
      </c>
      <c r="C587" s="3" t="s">
        <v>1226</v>
      </c>
      <c r="D587" s="6">
        <v>9000</v>
      </c>
      <c r="E587" s="8">
        <v>0</v>
      </c>
      <c r="F587" t="s">
        <v>366</v>
      </c>
      <c r="G587">
        <f t="shared" si="81"/>
        <v>0</v>
      </c>
      <c r="H587">
        <f t="shared" si="82"/>
        <v>1</v>
      </c>
      <c r="I587" t="b">
        <f t="shared" si="83"/>
        <v>0</v>
      </c>
      <c r="J587" t="s">
        <v>33</v>
      </c>
      <c r="K587" t="s">
        <v>34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1136</v>
      </c>
      <c r="R587">
        <f t="shared" si="84"/>
        <v>0</v>
      </c>
      <c r="S587" t="e">
        <f t="shared" si="85"/>
        <v>#DIV/0!</v>
      </c>
      <c r="T587" t="str">
        <f t="shared" si="86"/>
        <v>15-Jul-1939</v>
      </c>
      <c r="U587">
        <f t="shared" si="87"/>
        <v>1939</v>
      </c>
      <c r="V587">
        <f t="shared" si="88"/>
        <v>7</v>
      </c>
      <c r="W587" t="str">
        <f t="shared" si="89"/>
        <v>technology</v>
      </c>
    </row>
    <row r="588" spans="1:23" ht="45.75">
      <c r="A588">
        <v>586</v>
      </c>
      <c r="B588" s="3" t="s">
        <v>1227</v>
      </c>
      <c r="C588" s="3" t="s">
        <v>1228</v>
      </c>
      <c r="D588" s="6">
        <v>10000</v>
      </c>
      <c r="E588" s="8">
        <v>56</v>
      </c>
      <c r="F588" t="s">
        <v>366</v>
      </c>
      <c r="G588">
        <f t="shared" si="81"/>
        <v>0</v>
      </c>
      <c r="H588">
        <f t="shared" si="82"/>
        <v>1</v>
      </c>
      <c r="I588" t="b">
        <f t="shared" si="83"/>
        <v>0</v>
      </c>
      <c r="J588" t="s">
        <v>26</v>
      </c>
      <c r="K588" t="s">
        <v>27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1136</v>
      </c>
      <c r="R588">
        <f t="shared" si="84"/>
        <v>1</v>
      </c>
      <c r="S588">
        <f t="shared" si="85"/>
        <v>14</v>
      </c>
      <c r="T588" t="str">
        <f t="shared" si="86"/>
        <v>30-Nov-1938</v>
      </c>
      <c r="U588">
        <f t="shared" si="87"/>
        <v>1938</v>
      </c>
      <c r="V588">
        <f t="shared" si="88"/>
        <v>11</v>
      </c>
      <c r="W588" t="str">
        <f t="shared" si="89"/>
        <v>technology</v>
      </c>
    </row>
    <row r="589" spans="1:23" ht="76.5">
      <c r="A589">
        <v>587</v>
      </c>
      <c r="B589" s="3" t="s">
        <v>1229</v>
      </c>
      <c r="C589" s="3" t="s">
        <v>1230</v>
      </c>
      <c r="D589" s="6">
        <v>30000</v>
      </c>
      <c r="E589" s="8">
        <v>2725</v>
      </c>
      <c r="F589" t="s">
        <v>366</v>
      </c>
      <c r="G589">
        <f t="shared" si="81"/>
        <v>0</v>
      </c>
      <c r="H589">
        <f t="shared" si="82"/>
        <v>1</v>
      </c>
      <c r="I589" t="b">
        <f t="shared" si="83"/>
        <v>0</v>
      </c>
      <c r="J589" t="s">
        <v>168</v>
      </c>
      <c r="K589" t="s">
        <v>169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1136</v>
      </c>
      <c r="R589">
        <f t="shared" si="84"/>
        <v>9</v>
      </c>
      <c r="S589">
        <f t="shared" si="85"/>
        <v>389.29</v>
      </c>
      <c r="T589" t="str">
        <f t="shared" si="86"/>
        <v>21-Jan-1939</v>
      </c>
      <c r="U589">
        <f t="shared" si="87"/>
        <v>1939</v>
      </c>
      <c r="V589">
        <f t="shared" si="88"/>
        <v>1</v>
      </c>
      <c r="W589" t="str">
        <f t="shared" si="89"/>
        <v>technology</v>
      </c>
    </row>
    <row r="590" spans="1:23" ht="60.75">
      <c r="A590">
        <v>588</v>
      </c>
      <c r="B590" s="3" t="s">
        <v>1231</v>
      </c>
      <c r="C590" s="3" t="s">
        <v>1232</v>
      </c>
      <c r="D590" s="6">
        <v>9000</v>
      </c>
      <c r="E590" s="8">
        <v>301</v>
      </c>
      <c r="F590" t="s">
        <v>366</v>
      </c>
      <c r="G590">
        <f t="shared" si="81"/>
        <v>0</v>
      </c>
      <c r="H590">
        <f t="shared" si="82"/>
        <v>1</v>
      </c>
      <c r="I590" t="b">
        <f t="shared" si="83"/>
        <v>0</v>
      </c>
      <c r="J590" t="s">
        <v>1233</v>
      </c>
      <c r="K590" t="s">
        <v>64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1136</v>
      </c>
      <c r="R590">
        <f t="shared" si="84"/>
        <v>3</v>
      </c>
      <c r="S590">
        <f t="shared" si="85"/>
        <v>150.5</v>
      </c>
      <c r="T590" t="str">
        <f t="shared" si="86"/>
        <v>11-May-1940</v>
      </c>
      <c r="U590">
        <f t="shared" si="87"/>
        <v>1940</v>
      </c>
      <c r="V590">
        <f t="shared" si="88"/>
        <v>5</v>
      </c>
      <c r="W590" t="str">
        <f t="shared" si="89"/>
        <v>technology</v>
      </c>
    </row>
    <row r="591" spans="1:23">
      <c r="A591">
        <v>589</v>
      </c>
      <c r="B591" s="3" t="s">
        <v>1234</v>
      </c>
      <c r="C591" s="3" t="s">
        <v>1235</v>
      </c>
      <c r="D591" s="6">
        <v>7500</v>
      </c>
      <c r="E591" s="8">
        <v>1</v>
      </c>
      <c r="F591" t="s">
        <v>366</v>
      </c>
      <c r="G591">
        <f t="shared" si="81"/>
        <v>0</v>
      </c>
      <c r="H591">
        <f t="shared" si="82"/>
        <v>1</v>
      </c>
      <c r="I591" t="b">
        <f t="shared" si="83"/>
        <v>0</v>
      </c>
      <c r="J591" t="s">
        <v>26</v>
      </c>
      <c r="K591" t="s">
        <v>27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1136</v>
      </c>
      <c r="R591">
        <f t="shared" si="84"/>
        <v>0</v>
      </c>
      <c r="S591">
        <f t="shared" si="85"/>
        <v>1</v>
      </c>
      <c r="T591" t="str">
        <f t="shared" si="86"/>
        <v>15-Apr-1939</v>
      </c>
      <c r="U591">
        <f t="shared" si="87"/>
        <v>1939</v>
      </c>
      <c r="V591">
        <f t="shared" si="88"/>
        <v>4</v>
      </c>
      <c r="W591" t="str">
        <f t="shared" si="89"/>
        <v>technology</v>
      </c>
    </row>
    <row r="592" spans="1:23" ht="60.75">
      <c r="A592">
        <v>590</v>
      </c>
      <c r="B592" s="3" t="s">
        <v>1236</v>
      </c>
      <c r="C592" s="3" t="s">
        <v>1237</v>
      </c>
      <c r="D592" s="6">
        <v>5000</v>
      </c>
      <c r="E592" s="8">
        <v>223</v>
      </c>
      <c r="F592" t="s">
        <v>366</v>
      </c>
      <c r="G592">
        <f t="shared" si="81"/>
        <v>0</v>
      </c>
      <c r="H592">
        <f t="shared" si="82"/>
        <v>1</v>
      </c>
      <c r="I592" t="b">
        <f t="shared" si="83"/>
        <v>0</v>
      </c>
      <c r="J592" t="s">
        <v>33</v>
      </c>
      <c r="K592" t="s">
        <v>34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1136</v>
      </c>
      <c r="R592">
        <f t="shared" si="84"/>
        <v>4</v>
      </c>
      <c r="S592">
        <f t="shared" si="85"/>
        <v>24.78</v>
      </c>
      <c r="T592" t="str">
        <f t="shared" si="86"/>
        <v>04-Oct-1939</v>
      </c>
      <c r="U592">
        <f t="shared" si="87"/>
        <v>1939</v>
      </c>
      <c r="V592">
        <f t="shared" si="88"/>
        <v>10</v>
      </c>
      <c r="W592" t="str">
        <f t="shared" si="89"/>
        <v>technology</v>
      </c>
    </row>
    <row r="593" spans="1:23" ht="45.75">
      <c r="A593">
        <v>591</v>
      </c>
      <c r="B593" s="3" t="s">
        <v>1238</v>
      </c>
      <c r="C593" s="3" t="s">
        <v>1239</v>
      </c>
      <c r="D593" s="6">
        <v>100000</v>
      </c>
      <c r="E593" s="8">
        <v>61</v>
      </c>
      <c r="F593" t="s">
        <v>366</v>
      </c>
      <c r="G593">
        <f t="shared" si="81"/>
        <v>0</v>
      </c>
      <c r="H593">
        <f t="shared" si="82"/>
        <v>1</v>
      </c>
      <c r="I593" t="b">
        <f t="shared" si="83"/>
        <v>0</v>
      </c>
      <c r="J593" t="s">
        <v>26</v>
      </c>
      <c r="K593" t="s">
        <v>27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1136</v>
      </c>
      <c r="R593">
        <f t="shared" si="84"/>
        <v>0</v>
      </c>
      <c r="S593">
        <f t="shared" si="85"/>
        <v>30.5</v>
      </c>
      <c r="T593" t="str">
        <f t="shared" si="86"/>
        <v>14-Apr-1939</v>
      </c>
      <c r="U593">
        <f t="shared" si="87"/>
        <v>1939</v>
      </c>
      <c r="V593">
        <f t="shared" si="88"/>
        <v>4</v>
      </c>
      <c r="W593" t="str">
        <f t="shared" si="89"/>
        <v>technology</v>
      </c>
    </row>
    <row r="594" spans="1:23" ht="60.75">
      <c r="A594">
        <v>592</v>
      </c>
      <c r="B594" s="3" t="s">
        <v>1240</v>
      </c>
      <c r="C594" s="3" t="s">
        <v>1241</v>
      </c>
      <c r="D594" s="6">
        <v>7500</v>
      </c>
      <c r="E594" s="8">
        <v>250</v>
      </c>
      <c r="F594" t="s">
        <v>366</v>
      </c>
      <c r="G594">
        <f t="shared" si="81"/>
        <v>0</v>
      </c>
      <c r="H594">
        <f t="shared" si="82"/>
        <v>1</v>
      </c>
      <c r="I594" t="b">
        <f t="shared" si="83"/>
        <v>0</v>
      </c>
      <c r="J594" t="s">
        <v>26</v>
      </c>
      <c r="K594" t="s">
        <v>27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1136</v>
      </c>
      <c r="R594">
        <f t="shared" si="84"/>
        <v>3</v>
      </c>
      <c r="S594">
        <f t="shared" si="85"/>
        <v>250</v>
      </c>
      <c r="T594" t="str">
        <f t="shared" si="86"/>
        <v>26-Sep-1938</v>
      </c>
      <c r="U594">
        <f t="shared" si="87"/>
        <v>1938</v>
      </c>
      <c r="V594">
        <f t="shared" si="88"/>
        <v>9</v>
      </c>
      <c r="W594" t="str">
        <f t="shared" si="89"/>
        <v>technology</v>
      </c>
    </row>
    <row r="595" spans="1:23" ht="60.75">
      <c r="A595">
        <v>593</v>
      </c>
      <c r="B595" s="3" t="s">
        <v>1242</v>
      </c>
      <c r="C595" s="3" t="s">
        <v>1243</v>
      </c>
      <c r="D595" s="6">
        <v>500</v>
      </c>
      <c r="E595" s="8">
        <v>115</v>
      </c>
      <c r="F595" t="s">
        <v>366</v>
      </c>
      <c r="G595">
        <f t="shared" si="81"/>
        <v>0</v>
      </c>
      <c r="H595">
        <f t="shared" si="82"/>
        <v>1</v>
      </c>
      <c r="I595" t="b">
        <f t="shared" si="83"/>
        <v>0</v>
      </c>
      <c r="J595" t="s">
        <v>33</v>
      </c>
      <c r="K595" t="s">
        <v>34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1136</v>
      </c>
      <c r="R595">
        <f t="shared" si="84"/>
        <v>23</v>
      </c>
      <c r="S595">
        <f t="shared" si="85"/>
        <v>16.43</v>
      </c>
      <c r="T595" t="str">
        <f t="shared" si="86"/>
        <v>12-Jan-1939</v>
      </c>
      <c r="U595">
        <f t="shared" si="87"/>
        <v>1939</v>
      </c>
      <c r="V595">
        <f t="shared" si="88"/>
        <v>1</v>
      </c>
      <c r="W595" t="str">
        <f t="shared" si="89"/>
        <v>technology</v>
      </c>
    </row>
    <row r="596" spans="1:23" ht="30.75">
      <c r="A596">
        <v>594</v>
      </c>
      <c r="B596" s="3" t="s">
        <v>1244</v>
      </c>
      <c r="C596" s="3" t="s">
        <v>1245</v>
      </c>
      <c r="D596" s="6">
        <v>25000</v>
      </c>
      <c r="E596" s="8">
        <v>26</v>
      </c>
      <c r="F596" t="s">
        <v>366</v>
      </c>
      <c r="G596">
        <f t="shared" si="81"/>
        <v>0</v>
      </c>
      <c r="H596">
        <f t="shared" si="82"/>
        <v>1</v>
      </c>
      <c r="I596" t="b">
        <f t="shared" si="83"/>
        <v>0</v>
      </c>
      <c r="J596" t="s">
        <v>26</v>
      </c>
      <c r="K596" t="s">
        <v>27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1136</v>
      </c>
      <c r="R596">
        <f t="shared" si="84"/>
        <v>0</v>
      </c>
      <c r="S596">
        <f t="shared" si="85"/>
        <v>13</v>
      </c>
      <c r="T596" t="str">
        <f t="shared" si="86"/>
        <v>03-Dec-1939</v>
      </c>
      <c r="U596">
        <f t="shared" si="87"/>
        <v>1939</v>
      </c>
      <c r="V596">
        <f t="shared" si="88"/>
        <v>12</v>
      </c>
      <c r="W596" t="str">
        <f t="shared" si="89"/>
        <v>technology</v>
      </c>
    </row>
    <row r="597" spans="1:23" ht="60.75">
      <c r="A597">
        <v>595</v>
      </c>
      <c r="B597" s="3" t="s">
        <v>1246</v>
      </c>
      <c r="C597" s="3" t="s">
        <v>1247</v>
      </c>
      <c r="D597" s="6">
        <v>100000</v>
      </c>
      <c r="E597" s="8">
        <v>426</v>
      </c>
      <c r="F597" t="s">
        <v>366</v>
      </c>
      <c r="G597">
        <f t="shared" si="81"/>
        <v>0</v>
      </c>
      <c r="H597">
        <f t="shared" si="82"/>
        <v>1</v>
      </c>
      <c r="I597" t="b">
        <f t="shared" si="83"/>
        <v>0</v>
      </c>
      <c r="J597" t="s">
        <v>26</v>
      </c>
      <c r="K597" t="s">
        <v>27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1136</v>
      </c>
      <c r="R597">
        <f t="shared" si="84"/>
        <v>0</v>
      </c>
      <c r="S597">
        <f t="shared" si="85"/>
        <v>53.25</v>
      </c>
      <c r="T597" t="str">
        <f t="shared" si="86"/>
        <v>23-Jan-1939</v>
      </c>
      <c r="U597">
        <f t="shared" si="87"/>
        <v>1939</v>
      </c>
      <c r="V597">
        <f t="shared" si="88"/>
        <v>1</v>
      </c>
      <c r="W597" t="str">
        <f t="shared" si="89"/>
        <v>technology</v>
      </c>
    </row>
    <row r="598" spans="1:23" ht="45.75">
      <c r="A598">
        <v>596</v>
      </c>
      <c r="B598" s="3" t="s">
        <v>1248</v>
      </c>
      <c r="C598" s="3" t="s">
        <v>1249</v>
      </c>
      <c r="D598" s="6">
        <v>20000</v>
      </c>
      <c r="E598" s="8">
        <v>6</v>
      </c>
      <c r="F598" t="s">
        <v>366</v>
      </c>
      <c r="G598">
        <f t="shared" si="81"/>
        <v>0</v>
      </c>
      <c r="H598">
        <f t="shared" si="82"/>
        <v>1</v>
      </c>
      <c r="I598" t="b">
        <f t="shared" si="83"/>
        <v>0</v>
      </c>
      <c r="J598" t="s">
        <v>26</v>
      </c>
      <c r="K598" t="s">
        <v>27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1136</v>
      </c>
      <c r="R598">
        <f t="shared" si="84"/>
        <v>0</v>
      </c>
      <c r="S598">
        <f t="shared" si="85"/>
        <v>3</v>
      </c>
      <c r="T598" t="str">
        <f t="shared" si="86"/>
        <v>24-May-1940</v>
      </c>
      <c r="U598">
        <f t="shared" si="87"/>
        <v>1940</v>
      </c>
      <c r="V598">
        <f t="shared" si="88"/>
        <v>5</v>
      </c>
      <c r="W598" t="str">
        <f t="shared" si="89"/>
        <v>technology</v>
      </c>
    </row>
    <row r="599" spans="1:23" ht="45.75">
      <c r="A599">
        <v>597</v>
      </c>
      <c r="B599" s="3" t="s">
        <v>1250</v>
      </c>
      <c r="C599" s="3" t="s">
        <v>1251</v>
      </c>
      <c r="D599" s="6">
        <v>7500</v>
      </c>
      <c r="E599" s="8">
        <v>20</v>
      </c>
      <c r="F599" t="s">
        <v>366</v>
      </c>
      <c r="G599">
        <f t="shared" si="81"/>
        <v>0</v>
      </c>
      <c r="H599">
        <f t="shared" si="82"/>
        <v>1</v>
      </c>
      <c r="I599" t="b">
        <f t="shared" si="83"/>
        <v>0</v>
      </c>
      <c r="J599" t="s">
        <v>26</v>
      </c>
      <c r="K599" t="s">
        <v>27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1136</v>
      </c>
      <c r="R599">
        <f t="shared" si="84"/>
        <v>0</v>
      </c>
      <c r="S599">
        <f t="shared" si="85"/>
        <v>10</v>
      </c>
      <c r="T599" t="str">
        <f t="shared" si="86"/>
        <v>26-Feb-1940</v>
      </c>
      <c r="U599">
        <f t="shared" si="87"/>
        <v>1940</v>
      </c>
      <c r="V599">
        <f t="shared" si="88"/>
        <v>2</v>
      </c>
      <c r="W599" t="str">
        <f t="shared" si="89"/>
        <v>technology</v>
      </c>
    </row>
    <row r="600" spans="1:23" ht="30.75">
      <c r="A600">
        <v>598</v>
      </c>
      <c r="B600" s="3" t="s">
        <v>1252</v>
      </c>
      <c r="C600" s="3" t="s">
        <v>1253</v>
      </c>
      <c r="D600" s="6">
        <v>2500</v>
      </c>
      <c r="E600" s="8">
        <v>850</v>
      </c>
      <c r="F600" t="s">
        <v>366</v>
      </c>
      <c r="G600">
        <f t="shared" si="81"/>
        <v>0</v>
      </c>
      <c r="H600">
        <f t="shared" si="82"/>
        <v>1</v>
      </c>
      <c r="I600" t="b">
        <f t="shared" si="83"/>
        <v>0</v>
      </c>
      <c r="J600" t="s">
        <v>26</v>
      </c>
      <c r="K600" t="s">
        <v>27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1136</v>
      </c>
      <c r="R600">
        <f t="shared" si="84"/>
        <v>34</v>
      </c>
      <c r="S600">
        <f t="shared" si="85"/>
        <v>121.43</v>
      </c>
      <c r="T600" t="str">
        <f t="shared" si="86"/>
        <v>28-Sep-1938</v>
      </c>
      <c r="U600">
        <f t="shared" si="87"/>
        <v>1938</v>
      </c>
      <c r="V600">
        <f t="shared" si="88"/>
        <v>9</v>
      </c>
      <c r="W600" t="str">
        <f t="shared" si="89"/>
        <v>technology</v>
      </c>
    </row>
    <row r="601" spans="1:23" ht="60.75">
      <c r="A601">
        <v>599</v>
      </c>
      <c r="B601" s="3" t="s">
        <v>1254</v>
      </c>
      <c r="C601" s="3" t="s">
        <v>1255</v>
      </c>
      <c r="D601" s="6">
        <v>50000</v>
      </c>
      <c r="E601" s="8">
        <v>31</v>
      </c>
      <c r="F601" t="s">
        <v>366</v>
      </c>
      <c r="G601">
        <f t="shared" si="81"/>
        <v>0</v>
      </c>
      <c r="H601">
        <f t="shared" si="82"/>
        <v>1</v>
      </c>
      <c r="I601" t="b">
        <f t="shared" si="83"/>
        <v>0</v>
      </c>
      <c r="J601" t="s">
        <v>26</v>
      </c>
      <c r="K601" t="s">
        <v>27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1136</v>
      </c>
      <c r="R601">
        <f t="shared" si="84"/>
        <v>0</v>
      </c>
      <c r="S601">
        <f t="shared" si="85"/>
        <v>15.5</v>
      </c>
      <c r="T601" t="str">
        <f t="shared" si="86"/>
        <v>23-Dec-1938</v>
      </c>
      <c r="U601">
        <f t="shared" si="87"/>
        <v>1938</v>
      </c>
      <c r="V601">
        <f t="shared" si="88"/>
        <v>12</v>
      </c>
      <c r="W601" t="str">
        <f t="shared" si="89"/>
        <v>technology</v>
      </c>
    </row>
    <row r="602" spans="1:23" ht="30.75">
      <c r="A602">
        <v>600</v>
      </c>
      <c r="B602" s="3" t="s">
        <v>1256</v>
      </c>
      <c r="C602" s="3" t="s">
        <v>1257</v>
      </c>
      <c r="D602" s="6">
        <v>5000</v>
      </c>
      <c r="E602" s="8">
        <v>100</v>
      </c>
      <c r="F602" t="s">
        <v>281</v>
      </c>
      <c r="G602">
        <f t="shared" si="81"/>
        <v>0</v>
      </c>
      <c r="H602">
        <f t="shared" si="82"/>
        <v>0</v>
      </c>
      <c r="I602">
        <f t="shared" si="83"/>
        <v>1</v>
      </c>
      <c r="J602" t="s">
        <v>26</v>
      </c>
      <c r="K602" t="s">
        <v>27</v>
      </c>
      <c r="L602">
        <v>1431198562</v>
      </c>
      <c r="M602">
        <v>1426014562</v>
      </c>
      <c r="N602" t="b">
        <v>0</v>
      </c>
      <c r="O602">
        <v>1</v>
      </c>
      <c r="P602" t="b">
        <v>0</v>
      </c>
      <c r="Q602" t="s">
        <v>1136</v>
      </c>
      <c r="R602">
        <f t="shared" si="84"/>
        <v>2</v>
      </c>
      <c r="S602">
        <f t="shared" si="85"/>
        <v>100</v>
      </c>
      <c r="T602" t="str">
        <f t="shared" si="86"/>
        <v>15-Jan-1939</v>
      </c>
      <c r="U602">
        <f t="shared" si="87"/>
        <v>1939</v>
      </c>
      <c r="V602">
        <f t="shared" si="88"/>
        <v>1</v>
      </c>
      <c r="W602" t="str">
        <f t="shared" si="89"/>
        <v>technology</v>
      </c>
    </row>
    <row r="603" spans="1:23" ht="45.75">
      <c r="A603">
        <v>601</v>
      </c>
      <c r="B603" s="3" t="s">
        <v>1258</v>
      </c>
      <c r="C603" s="3" t="s">
        <v>1259</v>
      </c>
      <c r="D603" s="6">
        <v>10000</v>
      </c>
      <c r="E603" s="8">
        <v>140</v>
      </c>
      <c r="F603" t="s">
        <v>281</v>
      </c>
      <c r="G603">
        <f t="shared" si="81"/>
        <v>0</v>
      </c>
      <c r="H603">
        <f t="shared" si="82"/>
        <v>0</v>
      </c>
      <c r="I603">
        <f t="shared" si="83"/>
        <v>1</v>
      </c>
      <c r="J603" t="s">
        <v>168</v>
      </c>
      <c r="K603" t="s">
        <v>169</v>
      </c>
      <c r="L603">
        <v>1419626139</v>
      </c>
      <c r="M603">
        <v>1417034139</v>
      </c>
      <c r="N603" t="b">
        <v>0</v>
      </c>
      <c r="O603">
        <v>6</v>
      </c>
      <c r="P603" t="b">
        <v>0</v>
      </c>
      <c r="Q603" t="s">
        <v>1136</v>
      </c>
      <c r="R603">
        <f t="shared" si="84"/>
        <v>1</v>
      </c>
      <c r="S603">
        <f t="shared" si="85"/>
        <v>23.33</v>
      </c>
      <c r="T603" t="str">
        <f t="shared" si="86"/>
        <v>17-Oct-1938</v>
      </c>
      <c r="U603">
        <f t="shared" si="87"/>
        <v>1938</v>
      </c>
      <c r="V603">
        <f t="shared" si="88"/>
        <v>10</v>
      </c>
      <c r="W603" t="str">
        <f t="shared" si="89"/>
        <v>technology</v>
      </c>
    </row>
    <row r="604" spans="1:23" ht="45.75">
      <c r="A604">
        <v>602</v>
      </c>
      <c r="B604" s="3" t="s">
        <v>1260</v>
      </c>
      <c r="C604" s="3" t="s">
        <v>1261</v>
      </c>
      <c r="D604" s="6">
        <v>70000</v>
      </c>
      <c r="E604" s="8">
        <v>0</v>
      </c>
      <c r="F604" t="s">
        <v>281</v>
      </c>
      <c r="G604">
        <f t="shared" si="81"/>
        <v>0</v>
      </c>
      <c r="H604">
        <f t="shared" si="82"/>
        <v>0</v>
      </c>
      <c r="I604">
        <f t="shared" si="83"/>
        <v>1</v>
      </c>
      <c r="J604" t="s">
        <v>26</v>
      </c>
      <c r="K604" t="s">
        <v>27</v>
      </c>
      <c r="L604">
        <v>1434654215</v>
      </c>
      <c r="M604">
        <v>1432062215</v>
      </c>
      <c r="N604" t="b">
        <v>0</v>
      </c>
      <c r="O604">
        <v>0</v>
      </c>
      <c r="P604" t="b">
        <v>0</v>
      </c>
      <c r="Q604" t="s">
        <v>1136</v>
      </c>
      <c r="R604">
        <f t="shared" si="84"/>
        <v>0</v>
      </c>
      <c r="S604" t="e">
        <f t="shared" si="85"/>
        <v>#DIV/0!</v>
      </c>
      <c r="T604" t="str">
        <f t="shared" si="86"/>
        <v>16-Mar-1939</v>
      </c>
      <c r="U604">
        <f t="shared" si="87"/>
        <v>1939</v>
      </c>
      <c r="V604">
        <f t="shared" si="88"/>
        <v>3</v>
      </c>
      <c r="W604" t="str">
        <f t="shared" si="89"/>
        <v>technology</v>
      </c>
    </row>
    <row r="605" spans="1:23" ht="45.75">
      <c r="A605">
        <v>603</v>
      </c>
      <c r="B605" s="3" t="s">
        <v>1262</v>
      </c>
      <c r="C605" s="3" t="s">
        <v>1263</v>
      </c>
      <c r="D605" s="6">
        <v>15000</v>
      </c>
      <c r="E605" s="8">
        <v>590.02</v>
      </c>
      <c r="F605" t="s">
        <v>281</v>
      </c>
      <c r="G605">
        <f t="shared" si="81"/>
        <v>0</v>
      </c>
      <c r="H605">
        <f t="shared" si="82"/>
        <v>0</v>
      </c>
      <c r="I605">
        <f t="shared" si="83"/>
        <v>1</v>
      </c>
      <c r="J605" t="s">
        <v>26</v>
      </c>
      <c r="K605" t="s">
        <v>27</v>
      </c>
      <c r="L605">
        <v>1408029623</v>
      </c>
      <c r="M605">
        <v>1405437623</v>
      </c>
      <c r="N605" t="b">
        <v>0</v>
      </c>
      <c r="O605">
        <v>13</v>
      </c>
      <c r="P605" t="b">
        <v>0</v>
      </c>
      <c r="Q605" t="s">
        <v>1136</v>
      </c>
      <c r="R605">
        <f t="shared" si="84"/>
        <v>4</v>
      </c>
      <c r="S605">
        <f t="shared" si="85"/>
        <v>45.39</v>
      </c>
      <c r="T605" t="str">
        <f t="shared" si="86"/>
        <v>23-Jun-1938</v>
      </c>
      <c r="U605">
        <f t="shared" si="87"/>
        <v>1938</v>
      </c>
      <c r="V605">
        <f t="shared" si="88"/>
        <v>6</v>
      </c>
      <c r="W605" t="str">
        <f t="shared" si="89"/>
        <v>technology</v>
      </c>
    </row>
    <row r="606" spans="1:23" ht="60.75">
      <c r="A606">
        <v>604</v>
      </c>
      <c r="B606" s="3" t="s">
        <v>1264</v>
      </c>
      <c r="C606" s="3" t="s">
        <v>1265</v>
      </c>
      <c r="D606" s="6">
        <v>1500</v>
      </c>
      <c r="E606" s="8">
        <v>0</v>
      </c>
      <c r="F606" t="s">
        <v>281</v>
      </c>
      <c r="G606">
        <f t="shared" si="81"/>
        <v>0</v>
      </c>
      <c r="H606">
        <f t="shared" si="82"/>
        <v>0</v>
      </c>
      <c r="I606">
        <f t="shared" si="83"/>
        <v>1</v>
      </c>
      <c r="J606" t="s">
        <v>26</v>
      </c>
      <c r="K606" t="s">
        <v>27</v>
      </c>
      <c r="L606">
        <v>1409187056</v>
      </c>
      <c r="M606">
        <v>1406595056</v>
      </c>
      <c r="N606" t="b">
        <v>0</v>
      </c>
      <c r="O606">
        <v>0</v>
      </c>
      <c r="P606" t="b">
        <v>0</v>
      </c>
      <c r="Q606" t="s">
        <v>1136</v>
      </c>
      <c r="R606">
        <f t="shared" si="84"/>
        <v>0</v>
      </c>
      <c r="S606" t="e">
        <f t="shared" si="85"/>
        <v>#DIV/0!</v>
      </c>
      <c r="T606" t="str">
        <f t="shared" si="86"/>
        <v>04-Jul-1938</v>
      </c>
      <c r="U606">
        <f t="shared" si="87"/>
        <v>1938</v>
      </c>
      <c r="V606">
        <f t="shared" si="88"/>
        <v>7</v>
      </c>
      <c r="W606" t="str">
        <f t="shared" si="89"/>
        <v>technology</v>
      </c>
    </row>
    <row r="607" spans="1:23" ht="30.75">
      <c r="A607">
        <v>605</v>
      </c>
      <c r="B607" s="3" t="s">
        <v>1266</v>
      </c>
      <c r="C607" s="3" t="s">
        <v>1267</v>
      </c>
      <c r="D607" s="6">
        <v>5000</v>
      </c>
      <c r="E607" s="8">
        <v>131</v>
      </c>
      <c r="F607" t="s">
        <v>281</v>
      </c>
      <c r="G607">
        <f t="shared" si="81"/>
        <v>0</v>
      </c>
      <c r="H607">
        <f t="shared" si="82"/>
        <v>0</v>
      </c>
      <c r="I607">
        <f t="shared" si="83"/>
        <v>1</v>
      </c>
      <c r="J607" t="s">
        <v>26</v>
      </c>
      <c r="K607" t="s">
        <v>27</v>
      </c>
      <c r="L607">
        <v>1440318908</v>
      </c>
      <c r="M607">
        <v>1436430908</v>
      </c>
      <c r="N607" t="b">
        <v>0</v>
      </c>
      <c r="O607">
        <v>8</v>
      </c>
      <c r="P607" t="b">
        <v>0</v>
      </c>
      <c r="Q607" t="s">
        <v>1136</v>
      </c>
      <c r="R607">
        <f t="shared" si="84"/>
        <v>3</v>
      </c>
      <c r="S607">
        <f t="shared" si="85"/>
        <v>16.38</v>
      </c>
      <c r="T607" t="str">
        <f t="shared" si="86"/>
        <v>29-Apr-1939</v>
      </c>
      <c r="U607">
        <f t="shared" si="87"/>
        <v>1939</v>
      </c>
      <c r="V607">
        <f t="shared" si="88"/>
        <v>4</v>
      </c>
      <c r="W607" t="str">
        <f t="shared" si="89"/>
        <v>technology</v>
      </c>
    </row>
    <row r="608" spans="1:23" ht="60.75">
      <c r="A608">
        <v>606</v>
      </c>
      <c r="B608" s="3" t="s">
        <v>1268</v>
      </c>
      <c r="C608" s="3" t="s">
        <v>1269</v>
      </c>
      <c r="D608" s="6">
        <v>5000</v>
      </c>
      <c r="E608" s="8">
        <v>10</v>
      </c>
      <c r="F608" t="s">
        <v>281</v>
      </c>
      <c r="G608">
        <f t="shared" si="81"/>
        <v>0</v>
      </c>
      <c r="H608">
        <f t="shared" si="82"/>
        <v>0</v>
      </c>
      <c r="I608">
        <f t="shared" si="83"/>
        <v>1</v>
      </c>
      <c r="J608" t="s">
        <v>396</v>
      </c>
      <c r="K608" t="s">
        <v>64</v>
      </c>
      <c r="L608">
        <v>1432479600</v>
      </c>
      <c r="M608">
        <v>1428507409</v>
      </c>
      <c r="N608" t="b">
        <v>0</v>
      </c>
      <c r="O608">
        <v>1</v>
      </c>
      <c r="P608" t="b">
        <v>0</v>
      </c>
      <c r="Q608" t="s">
        <v>1136</v>
      </c>
      <c r="R608">
        <f t="shared" si="84"/>
        <v>0</v>
      </c>
      <c r="S608">
        <f t="shared" si="85"/>
        <v>10</v>
      </c>
      <c r="T608" t="str">
        <f t="shared" si="86"/>
        <v>09-Feb-1939</v>
      </c>
      <c r="U608">
        <f t="shared" si="87"/>
        <v>1939</v>
      </c>
      <c r="V608">
        <f t="shared" si="88"/>
        <v>2</v>
      </c>
      <c r="W608" t="str">
        <f t="shared" si="89"/>
        <v>technology</v>
      </c>
    </row>
    <row r="609" spans="1:23" ht="45.75">
      <c r="A609">
        <v>607</v>
      </c>
      <c r="B609" s="3" t="s">
        <v>1270</v>
      </c>
      <c r="C609" s="3" t="s">
        <v>1271</v>
      </c>
      <c r="D609" s="6">
        <v>250</v>
      </c>
      <c r="E609" s="8">
        <v>0</v>
      </c>
      <c r="F609" t="s">
        <v>281</v>
      </c>
      <c r="G609">
        <f t="shared" si="81"/>
        <v>0</v>
      </c>
      <c r="H609">
        <f t="shared" si="82"/>
        <v>0</v>
      </c>
      <c r="I609">
        <f t="shared" si="83"/>
        <v>1</v>
      </c>
      <c r="J609" t="s">
        <v>26</v>
      </c>
      <c r="K609" t="s">
        <v>27</v>
      </c>
      <c r="L609">
        <v>1448225336</v>
      </c>
      <c r="M609">
        <v>1445629736</v>
      </c>
      <c r="N609" t="b">
        <v>0</v>
      </c>
      <c r="O609">
        <v>0</v>
      </c>
      <c r="P609" t="b">
        <v>0</v>
      </c>
      <c r="Q609" t="s">
        <v>1136</v>
      </c>
      <c r="R609">
        <f t="shared" si="84"/>
        <v>0</v>
      </c>
      <c r="S609" t="e">
        <f t="shared" si="85"/>
        <v>#DIV/0!</v>
      </c>
      <c r="T609" t="str">
        <f t="shared" si="86"/>
        <v>30-Jul-1939</v>
      </c>
      <c r="U609">
        <f t="shared" si="87"/>
        <v>1939</v>
      </c>
      <c r="V609">
        <f t="shared" si="88"/>
        <v>7</v>
      </c>
      <c r="W609" t="str">
        <f t="shared" si="89"/>
        <v>technology</v>
      </c>
    </row>
    <row r="610" spans="1:23" ht="45.75">
      <c r="A610">
        <v>608</v>
      </c>
      <c r="B610" s="3" t="s">
        <v>1272</v>
      </c>
      <c r="C610" s="3" t="s">
        <v>1273</v>
      </c>
      <c r="D610" s="6">
        <v>150000</v>
      </c>
      <c r="E610" s="8">
        <v>1461</v>
      </c>
      <c r="F610" t="s">
        <v>281</v>
      </c>
      <c r="G610">
        <f t="shared" si="81"/>
        <v>0</v>
      </c>
      <c r="H610">
        <f t="shared" si="82"/>
        <v>0</v>
      </c>
      <c r="I610">
        <f t="shared" si="83"/>
        <v>1</v>
      </c>
      <c r="J610" t="s">
        <v>26</v>
      </c>
      <c r="K610" t="s">
        <v>27</v>
      </c>
      <c r="L610">
        <v>1434405980</v>
      </c>
      <c r="M610">
        <v>1431813980</v>
      </c>
      <c r="N610" t="b">
        <v>0</v>
      </c>
      <c r="O610">
        <v>5</v>
      </c>
      <c r="P610" t="b">
        <v>0</v>
      </c>
      <c r="Q610" t="s">
        <v>1136</v>
      </c>
      <c r="R610">
        <f t="shared" si="84"/>
        <v>1</v>
      </c>
      <c r="S610">
        <f t="shared" si="85"/>
        <v>292.2</v>
      </c>
      <c r="T610" t="str">
        <f t="shared" si="86"/>
        <v>14-Mar-1939</v>
      </c>
      <c r="U610">
        <f t="shared" si="87"/>
        <v>1939</v>
      </c>
      <c r="V610">
        <f t="shared" si="88"/>
        <v>3</v>
      </c>
      <c r="W610" t="str">
        <f t="shared" si="89"/>
        <v>technology</v>
      </c>
    </row>
    <row r="611" spans="1:23" ht="60.75">
      <c r="A611">
        <v>609</v>
      </c>
      <c r="B611" s="3" t="s">
        <v>1274</v>
      </c>
      <c r="C611" s="3" t="s">
        <v>1275</v>
      </c>
      <c r="D611" s="6">
        <v>780</v>
      </c>
      <c r="E611" s="8">
        <v>5</v>
      </c>
      <c r="F611" t="s">
        <v>281</v>
      </c>
      <c r="G611">
        <f t="shared" si="81"/>
        <v>0</v>
      </c>
      <c r="H611">
        <f t="shared" si="82"/>
        <v>0</v>
      </c>
      <c r="I611">
        <f t="shared" si="83"/>
        <v>1</v>
      </c>
      <c r="J611" t="s">
        <v>33</v>
      </c>
      <c r="K611" t="s">
        <v>34</v>
      </c>
      <c r="L611">
        <v>1448761744</v>
      </c>
      <c r="M611">
        <v>1446166144</v>
      </c>
      <c r="N611" t="b">
        <v>0</v>
      </c>
      <c r="O611">
        <v>1</v>
      </c>
      <c r="P611" t="b">
        <v>0</v>
      </c>
      <c r="Q611" t="s">
        <v>1136</v>
      </c>
      <c r="R611">
        <f t="shared" si="84"/>
        <v>1</v>
      </c>
      <c r="S611">
        <f t="shared" si="85"/>
        <v>5</v>
      </c>
      <c r="T611" t="str">
        <f t="shared" si="86"/>
        <v>04-Aug-1939</v>
      </c>
      <c r="U611">
        <f t="shared" si="87"/>
        <v>1939</v>
      </c>
      <c r="V611">
        <f t="shared" si="88"/>
        <v>8</v>
      </c>
      <c r="W611" t="str">
        <f t="shared" si="89"/>
        <v>technology</v>
      </c>
    </row>
    <row r="612" spans="1:23" ht="45.75">
      <c r="A612">
        <v>610</v>
      </c>
      <c r="B612" s="3" t="s">
        <v>1276</v>
      </c>
      <c r="C612" s="3" t="s">
        <v>1277</v>
      </c>
      <c r="D612" s="6">
        <v>13803</v>
      </c>
      <c r="E612" s="8">
        <v>0</v>
      </c>
      <c r="F612" t="s">
        <v>281</v>
      </c>
      <c r="G612">
        <f t="shared" si="81"/>
        <v>0</v>
      </c>
      <c r="H612">
        <f t="shared" si="82"/>
        <v>0</v>
      </c>
      <c r="I612">
        <f t="shared" si="83"/>
        <v>1</v>
      </c>
      <c r="J612" t="s">
        <v>26</v>
      </c>
      <c r="K612" t="s">
        <v>27</v>
      </c>
      <c r="L612">
        <v>1429732586</v>
      </c>
      <c r="M612">
        <v>1427140586</v>
      </c>
      <c r="N612" t="b">
        <v>0</v>
      </c>
      <c r="O612">
        <v>0</v>
      </c>
      <c r="P612" t="b">
        <v>0</v>
      </c>
      <c r="Q612" t="s">
        <v>1136</v>
      </c>
      <c r="R612">
        <f t="shared" si="84"/>
        <v>0</v>
      </c>
      <c r="S612" t="e">
        <f t="shared" si="85"/>
        <v>#DIV/0!</v>
      </c>
      <c r="T612" t="str">
        <f t="shared" si="86"/>
        <v>26-Jan-1939</v>
      </c>
      <c r="U612">
        <f t="shared" si="87"/>
        <v>1939</v>
      </c>
      <c r="V612">
        <f t="shared" si="88"/>
        <v>1</v>
      </c>
      <c r="W612" t="str">
        <f t="shared" si="89"/>
        <v>technology</v>
      </c>
    </row>
    <row r="613" spans="1:23" ht="60.75">
      <c r="A613">
        <v>611</v>
      </c>
      <c r="B613" s="3" t="s">
        <v>1278</v>
      </c>
      <c r="C613" s="3" t="s">
        <v>1279</v>
      </c>
      <c r="D613" s="6">
        <v>80000</v>
      </c>
      <c r="E613" s="8">
        <v>0</v>
      </c>
      <c r="F613" t="s">
        <v>281</v>
      </c>
      <c r="G613">
        <f t="shared" si="81"/>
        <v>0</v>
      </c>
      <c r="H613">
        <f t="shared" si="82"/>
        <v>0</v>
      </c>
      <c r="I613">
        <f t="shared" si="83"/>
        <v>1</v>
      </c>
      <c r="J613" t="s">
        <v>188</v>
      </c>
      <c r="K613" t="s">
        <v>64</v>
      </c>
      <c r="L613">
        <v>1453210037</v>
      </c>
      <c r="M613">
        <v>1448026037</v>
      </c>
      <c r="N613" t="b">
        <v>0</v>
      </c>
      <c r="O613">
        <v>0</v>
      </c>
      <c r="P613" t="b">
        <v>0</v>
      </c>
      <c r="Q613" t="s">
        <v>1136</v>
      </c>
      <c r="R613">
        <f t="shared" si="84"/>
        <v>0</v>
      </c>
      <c r="S613" t="e">
        <f t="shared" si="85"/>
        <v>#DIV/0!</v>
      </c>
      <c r="T613" t="str">
        <f t="shared" si="86"/>
        <v>23-Aug-1939</v>
      </c>
      <c r="U613">
        <f t="shared" si="87"/>
        <v>1939</v>
      </c>
      <c r="V613">
        <f t="shared" si="88"/>
        <v>8</v>
      </c>
      <c r="W613" t="str">
        <f t="shared" si="89"/>
        <v>technology</v>
      </c>
    </row>
    <row r="614" spans="1:23" ht="30.75">
      <c r="A614">
        <v>612</v>
      </c>
      <c r="B614" s="3" t="s">
        <v>1280</v>
      </c>
      <c r="C614" s="3" t="s">
        <v>1281</v>
      </c>
      <c r="D614" s="6">
        <v>10000</v>
      </c>
      <c r="E614" s="8">
        <v>0</v>
      </c>
      <c r="F614" t="s">
        <v>281</v>
      </c>
      <c r="G614">
        <f t="shared" si="81"/>
        <v>0</v>
      </c>
      <c r="H614">
        <f t="shared" si="82"/>
        <v>0</v>
      </c>
      <c r="I614">
        <f t="shared" si="83"/>
        <v>1</v>
      </c>
      <c r="J614" t="s">
        <v>1233</v>
      </c>
      <c r="K614" t="s">
        <v>64</v>
      </c>
      <c r="L614">
        <v>1472777146</v>
      </c>
      <c r="M614">
        <v>1470185146</v>
      </c>
      <c r="N614" t="b">
        <v>0</v>
      </c>
      <c r="O614">
        <v>0</v>
      </c>
      <c r="P614" t="b">
        <v>0</v>
      </c>
      <c r="Q614" t="s">
        <v>1136</v>
      </c>
      <c r="R614">
        <f t="shared" si="84"/>
        <v>0</v>
      </c>
      <c r="S614" t="e">
        <f t="shared" si="85"/>
        <v>#DIV/0!</v>
      </c>
      <c r="T614" t="str">
        <f t="shared" si="86"/>
        <v>31-Mar-1940</v>
      </c>
      <c r="U614">
        <f t="shared" si="87"/>
        <v>1940</v>
      </c>
      <c r="V614">
        <f t="shared" si="88"/>
        <v>3</v>
      </c>
      <c r="W614" t="str">
        <f t="shared" si="89"/>
        <v>technology</v>
      </c>
    </row>
    <row r="615" spans="1:23" ht="45.75">
      <c r="A615">
        <v>613</v>
      </c>
      <c r="B615" s="3" t="s">
        <v>1282</v>
      </c>
      <c r="C615" s="3" t="s">
        <v>1283</v>
      </c>
      <c r="D615" s="6">
        <v>60000</v>
      </c>
      <c r="E615" s="8">
        <v>12818</v>
      </c>
      <c r="F615" t="s">
        <v>281</v>
      </c>
      <c r="G615">
        <f t="shared" si="81"/>
        <v>0</v>
      </c>
      <c r="H615">
        <f t="shared" si="82"/>
        <v>0</v>
      </c>
      <c r="I615">
        <f t="shared" si="83"/>
        <v>1</v>
      </c>
      <c r="J615" t="s">
        <v>26</v>
      </c>
      <c r="K615" t="s">
        <v>27</v>
      </c>
      <c r="L615">
        <v>1443675540</v>
      </c>
      <c r="M615">
        <v>1441022120</v>
      </c>
      <c r="N615" t="b">
        <v>0</v>
      </c>
      <c r="O615">
        <v>121</v>
      </c>
      <c r="P615" t="b">
        <v>0</v>
      </c>
      <c r="Q615" t="s">
        <v>1136</v>
      </c>
      <c r="R615">
        <f t="shared" si="84"/>
        <v>21</v>
      </c>
      <c r="S615">
        <f t="shared" si="85"/>
        <v>105.93</v>
      </c>
      <c r="T615" t="str">
        <f t="shared" si="86"/>
        <v>14-Jun-1939</v>
      </c>
      <c r="U615">
        <f t="shared" si="87"/>
        <v>1939</v>
      </c>
      <c r="V615">
        <f t="shared" si="88"/>
        <v>6</v>
      </c>
      <c r="W615" t="str">
        <f t="shared" si="89"/>
        <v>technology</v>
      </c>
    </row>
    <row r="616" spans="1:23" ht="45.75">
      <c r="A616">
        <v>614</v>
      </c>
      <c r="B616" s="3" t="s">
        <v>1284</v>
      </c>
      <c r="C616" s="3" t="s">
        <v>1285</v>
      </c>
      <c r="D616" s="6">
        <v>10000</v>
      </c>
      <c r="E616" s="8">
        <v>0</v>
      </c>
      <c r="F616" t="s">
        <v>281</v>
      </c>
      <c r="G616">
        <f t="shared" si="81"/>
        <v>0</v>
      </c>
      <c r="H616">
        <f t="shared" si="82"/>
        <v>0</v>
      </c>
      <c r="I616">
        <f t="shared" si="83"/>
        <v>1</v>
      </c>
      <c r="J616" t="s">
        <v>26</v>
      </c>
      <c r="K616" t="s">
        <v>27</v>
      </c>
      <c r="L616">
        <v>1466731740</v>
      </c>
      <c r="M616">
        <v>1464139740</v>
      </c>
      <c r="N616" t="b">
        <v>0</v>
      </c>
      <c r="O616">
        <v>0</v>
      </c>
      <c r="P616" t="b">
        <v>0</v>
      </c>
      <c r="Q616" t="s">
        <v>1136</v>
      </c>
      <c r="R616">
        <f t="shared" si="84"/>
        <v>0</v>
      </c>
      <c r="S616" t="e">
        <f t="shared" si="85"/>
        <v>#DIV/0!</v>
      </c>
      <c r="T616" t="str">
        <f t="shared" si="86"/>
        <v>31-Jan-1940</v>
      </c>
      <c r="U616">
        <f t="shared" si="87"/>
        <v>1940</v>
      </c>
      <c r="V616">
        <f t="shared" si="88"/>
        <v>1</v>
      </c>
      <c r="W616" t="str">
        <f t="shared" si="89"/>
        <v>technology</v>
      </c>
    </row>
    <row r="617" spans="1:23" ht="45.75">
      <c r="A617">
        <v>615</v>
      </c>
      <c r="B617" s="3" t="s">
        <v>1286</v>
      </c>
      <c r="C617" s="3" t="s">
        <v>1287</v>
      </c>
      <c r="D617" s="6">
        <v>515</v>
      </c>
      <c r="E617" s="8">
        <v>0</v>
      </c>
      <c r="F617" t="s">
        <v>281</v>
      </c>
      <c r="G617">
        <f t="shared" si="81"/>
        <v>0</v>
      </c>
      <c r="H617">
        <f t="shared" si="82"/>
        <v>0</v>
      </c>
      <c r="I617">
        <f t="shared" si="83"/>
        <v>1</v>
      </c>
      <c r="J617" t="s">
        <v>89</v>
      </c>
      <c r="K617" t="s">
        <v>90</v>
      </c>
      <c r="L617">
        <v>1443149759</v>
      </c>
      <c r="M617">
        <v>1440557759</v>
      </c>
      <c r="N617" t="b">
        <v>0</v>
      </c>
      <c r="O617">
        <v>0</v>
      </c>
      <c r="P617" t="b">
        <v>0</v>
      </c>
      <c r="Q617" t="s">
        <v>1136</v>
      </c>
      <c r="R617">
        <f t="shared" si="84"/>
        <v>0</v>
      </c>
      <c r="S617" t="e">
        <f t="shared" si="85"/>
        <v>#DIV/0!</v>
      </c>
      <c r="T617" t="str">
        <f t="shared" si="86"/>
        <v>09-Jun-1939</v>
      </c>
      <c r="U617">
        <f t="shared" si="87"/>
        <v>1939</v>
      </c>
      <c r="V617">
        <f t="shared" si="88"/>
        <v>6</v>
      </c>
      <c r="W617" t="str">
        <f t="shared" si="89"/>
        <v>technology</v>
      </c>
    </row>
    <row r="618" spans="1:23" ht="60.75">
      <c r="A618">
        <v>616</v>
      </c>
      <c r="B618" s="3" t="s">
        <v>1288</v>
      </c>
      <c r="C618" s="3" t="s">
        <v>1289</v>
      </c>
      <c r="D618" s="6">
        <v>5000</v>
      </c>
      <c r="E618" s="8">
        <v>0</v>
      </c>
      <c r="F618" t="s">
        <v>281</v>
      </c>
      <c r="G618">
        <f t="shared" si="81"/>
        <v>0</v>
      </c>
      <c r="H618">
        <f t="shared" si="82"/>
        <v>0</v>
      </c>
      <c r="I618">
        <f t="shared" si="83"/>
        <v>1</v>
      </c>
      <c r="J618" t="s">
        <v>188</v>
      </c>
      <c r="K618" t="s">
        <v>64</v>
      </c>
      <c r="L618">
        <v>1488013307</v>
      </c>
      <c r="M618">
        <v>1485421307</v>
      </c>
      <c r="N618" t="b">
        <v>0</v>
      </c>
      <c r="O618">
        <v>0</v>
      </c>
      <c r="P618" t="b">
        <v>0</v>
      </c>
      <c r="Q618" t="s">
        <v>1136</v>
      </c>
      <c r="R618">
        <f t="shared" si="84"/>
        <v>0</v>
      </c>
      <c r="S618" t="e">
        <f t="shared" si="85"/>
        <v>#DIV/0!</v>
      </c>
      <c r="T618" t="str">
        <f t="shared" si="86"/>
        <v>31-Aug-1940</v>
      </c>
      <c r="U618">
        <f t="shared" si="87"/>
        <v>1940</v>
      </c>
      <c r="V618">
        <f t="shared" si="88"/>
        <v>8</v>
      </c>
      <c r="W618" t="str">
        <f t="shared" si="89"/>
        <v>technology</v>
      </c>
    </row>
    <row r="619" spans="1:23" ht="60.75">
      <c r="A619">
        <v>617</v>
      </c>
      <c r="B619" s="3" t="s">
        <v>1290</v>
      </c>
      <c r="C619" s="3" t="s">
        <v>1291</v>
      </c>
      <c r="D619" s="6">
        <v>2000</v>
      </c>
      <c r="E619" s="8">
        <v>60</v>
      </c>
      <c r="F619" t="s">
        <v>281</v>
      </c>
      <c r="G619">
        <f t="shared" si="81"/>
        <v>0</v>
      </c>
      <c r="H619">
        <f t="shared" si="82"/>
        <v>0</v>
      </c>
      <c r="I619">
        <f t="shared" si="83"/>
        <v>1</v>
      </c>
      <c r="J619" t="s">
        <v>33</v>
      </c>
      <c r="K619" t="s">
        <v>34</v>
      </c>
      <c r="L619">
        <v>1431072843</v>
      </c>
      <c r="M619">
        <v>1427184843</v>
      </c>
      <c r="N619" t="b">
        <v>0</v>
      </c>
      <c r="O619">
        <v>3</v>
      </c>
      <c r="P619" t="b">
        <v>0</v>
      </c>
      <c r="Q619" t="s">
        <v>1136</v>
      </c>
      <c r="R619">
        <f t="shared" si="84"/>
        <v>3</v>
      </c>
      <c r="S619">
        <f t="shared" si="85"/>
        <v>20</v>
      </c>
      <c r="T619" t="str">
        <f t="shared" si="86"/>
        <v>26-Jan-1939</v>
      </c>
      <c r="U619">
        <f t="shared" si="87"/>
        <v>1939</v>
      </c>
      <c r="V619">
        <f t="shared" si="88"/>
        <v>1</v>
      </c>
      <c r="W619" t="str">
        <f t="shared" si="89"/>
        <v>technology</v>
      </c>
    </row>
    <row r="620" spans="1:23" ht="60.75">
      <c r="A620">
        <v>618</v>
      </c>
      <c r="B620" s="3" t="s">
        <v>1292</v>
      </c>
      <c r="C620" s="3" t="s">
        <v>1293</v>
      </c>
      <c r="D620" s="6">
        <v>400</v>
      </c>
      <c r="E620" s="8">
        <v>0</v>
      </c>
      <c r="F620" t="s">
        <v>281</v>
      </c>
      <c r="G620">
        <f t="shared" si="81"/>
        <v>0</v>
      </c>
      <c r="H620">
        <f t="shared" si="82"/>
        <v>0</v>
      </c>
      <c r="I620">
        <f t="shared" si="83"/>
        <v>1</v>
      </c>
      <c r="J620" t="s">
        <v>26</v>
      </c>
      <c r="K620" t="s">
        <v>27</v>
      </c>
      <c r="L620">
        <v>1449689203</v>
      </c>
      <c r="M620">
        <v>1447097203</v>
      </c>
      <c r="N620" t="b">
        <v>0</v>
      </c>
      <c r="O620">
        <v>0</v>
      </c>
      <c r="P620" t="b">
        <v>0</v>
      </c>
      <c r="Q620" t="s">
        <v>1136</v>
      </c>
      <c r="R620">
        <f t="shared" si="84"/>
        <v>0</v>
      </c>
      <c r="S620" t="e">
        <f t="shared" si="85"/>
        <v>#DIV/0!</v>
      </c>
      <c r="T620" t="str">
        <f t="shared" si="86"/>
        <v>13-Aug-1939</v>
      </c>
      <c r="U620">
        <f t="shared" si="87"/>
        <v>1939</v>
      </c>
      <c r="V620">
        <f t="shared" si="88"/>
        <v>8</v>
      </c>
      <c r="W620" t="str">
        <f t="shared" si="89"/>
        <v>technology</v>
      </c>
    </row>
    <row r="621" spans="1:23" ht="30.75">
      <c r="A621">
        <v>619</v>
      </c>
      <c r="B621" s="3" t="s">
        <v>1294</v>
      </c>
      <c r="C621" s="3" t="s">
        <v>1295</v>
      </c>
      <c r="D621" s="6">
        <v>2500000</v>
      </c>
      <c r="E621" s="8">
        <v>1</v>
      </c>
      <c r="F621" t="s">
        <v>281</v>
      </c>
      <c r="G621">
        <f t="shared" si="81"/>
        <v>0</v>
      </c>
      <c r="H621">
        <f t="shared" si="82"/>
        <v>0</v>
      </c>
      <c r="I621">
        <f t="shared" si="83"/>
        <v>1</v>
      </c>
      <c r="J621" t="s">
        <v>26</v>
      </c>
      <c r="K621" t="s">
        <v>27</v>
      </c>
      <c r="L621">
        <v>1416933390</v>
      </c>
      <c r="M621">
        <v>1411745790</v>
      </c>
      <c r="N621" t="b">
        <v>0</v>
      </c>
      <c r="O621">
        <v>1</v>
      </c>
      <c r="P621" t="b">
        <v>0</v>
      </c>
      <c r="Q621" t="s">
        <v>1136</v>
      </c>
      <c r="R621">
        <f t="shared" si="84"/>
        <v>0</v>
      </c>
      <c r="S621">
        <f t="shared" si="85"/>
        <v>1</v>
      </c>
      <c r="T621" t="str">
        <f t="shared" si="86"/>
        <v>25-Aug-1938</v>
      </c>
      <c r="U621">
        <f t="shared" si="87"/>
        <v>1938</v>
      </c>
      <c r="V621">
        <f t="shared" si="88"/>
        <v>8</v>
      </c>
      <c r="W621" t="str">
        <f t="shared" si="89"/>
        <v>technology</v>
      </c>
    </row>
    <row r="622" spans="1:23" ht="45.75">
      <c r="A622">
        <v>620</v>
      </c>
      <c r="B622" s="3" t="s">
        <v>1296</v>
      </c>
      <c r="C622" s="3" t="s">
        <v>1297</v>
      </c>
      <c r="D622" s="6">
        <v>30000</v>
      </c>
      <c r="E622" s="8">
        <v>300</v>
      </c>
      <c r="F622" t="s">
        <v>281</v>
      </c>
      <c r="G622">
        <f t="shared" si="81"/>
        <v>0</v>
      </c>
      <c r="H622">
        <f t="shared" si="82"/>
        <v>0</v>
      </c>
      <c r="I622">
        <f t="shared" si="83"/>
        <v>1</v>
      </c>
      <c r="J622" t="s">
        <v>168</v>
      </c>
      <c r="K622" t="s">
        <v>169</v>
      </c>
      <c r="L622">
        <v>1408986738</v>
      </c>
      <c r="M622">
        <v>1405098738</v>
      </c>
      <c r="N622" t="b">
        <v>0</v>
      </c>
      <c r="O622">
        <v>1</v>
      </c>
      <c r="P622" t="b">
        <v>0</v>
      </c>
      <c r="Q622" t="s">
        <v>1136</v>
      </c>
      <c r="R622">
        <f t="shared" si="84"/>
        <v>1</v>
      </c>
      <c r="S622">
        <f t="shared" si="85"/>
        <v>300</v>
      </c>
      <c r="T622" t="str">
        <f t="shared" si="86"/>
        <v>19-Jun-1938</v>
      </c>
      <c r="U622">
        <f t="shared" si="87"/>
        <v>1938</v>
      </c>
      <c r="V622">
        <f t="shared" si="88"/>
        <v>6</v>
      </c>
      <c r="W622" t="str">
        <f t="shared" si="89"/>
        <v>technology</v>
      </c>
    </row>
    <row r="623" spans="1:23" ht="60.75">
      <c r="A623">
        <v>621</v>
      </c>
      <c r="B623" s="3" t="s">
        <v>1298</v>
      </c>
      <c r="C623" s="3" t="s">
        <v>1299</v>
      </c>
      <c r="D623" s="6">
        <v>25000</v>
      </c>
      <c r="E623" s="8">
        <v>261</v>
      </c>
      <c r="F623" t="s">
        <v>281</v>
      </c>
      <c r="G623">
        <f t="shared" si="81"/>
        <v>0</v>
      </c>
      <c r="H623">
        <f t="shared" si="82"/>
        <v>0</v>
      </c>
      <c r="I623">
        <f t="shared" si="83"/>
        <v>1</v>
      </c>
      <c r="J623" t="s">
        <v>26</v>
      </c>
      <c r="K623" t="s">
        <v>27</v>
      </c>
      <c r="L623">
        <v>1467934937</v>
      </c>
      <c r="M623">
        <v>1465342937</v>
      </c>
      <c r="N623" t="b">
        <v>0</v>
      </c>
      <c r="O623">
        <v>3</v>
      </c>
      <c r="P623" t="b">
        <v>0</v>
      </c>
      <c r="Q623" t="s">
        <v>1136</v>
      </c>
      <c r="R623">
        <f t="shared" si="84"/>
        <v>1</v>
      </c>
      <c r="S623">
        <f t="shared" si="85"/>
        <v>87</v>
      </c>
      <c r="T623" t="str">
        <f t="shared" si="86"/>
        <v>12-Feb-1940</v>
      </c>
      <c r="U623">
        <f t="shared" si="87"/>
        <v>1940</v>
      </c>
      <c r="V623">
        <f t="shared" si="88"/>
        <v>2</v>
      </c>
      <c r="W623" t="str">
        <f t="shared" si="89"/>
        <v>technology</v>
      </c>
    </row>
    <row r="624" spans="1:23" ht="60.75">
      <c r="A624">
        <v>622</v>
      </c>
      <c r="B624" s="3" t="s">
        <v>1300</v>
      </c>
      <c r="C624" s="3" t="s">
        <v>1301</v>
      </c>
      <c r="D624" s="6">
        <v>6000</v>
      </c>
      <c r="E624" s="8">
        <v>341</v>
      </c>
      <c r="F624" t="s">
        <v>281</v>
      </c>
      <c r="G624">
        <f t="shared" si="81"/>
        <v>0</v>
      </c>
      <c r="H624">
        <f t="shared" si="82"/>
        <v>0</v>
      </c>
      <c r="I624">
        <f t="shared" si="83"/>
        <v>1</v>
      </c>
      <c r="J624" t="s">
        <v>26</v>
      </c>
      <c r="K624" t="s">
        <v>27</v>
      </c>
      <c r="L624">
        <v>1467398138</v>
      </c>
      <c r="M624">
        <v>1465670138</v>
      </c>
      <c r="N624" t="b">
        <v>0</v>
      </c>
      <c r="O624">
        <v>9</v>
      </c>
      <c r="P624" t="b">
        <v>0</v>
      </c>
      <c r="Q624" t="s">
        <v>1136</v>
      </c>
      <c r="R624">
        <f t="shared" si="84"/>
        <v>6</v>
      </c>
      <c r="S624">
        <f t="shared" si="85"/>
        <v>37.89</v>
      </c>
      <c r="T624" t="str">
        <f t="shared" si="86"/>
        <v>15-Feb-1940</v>
      </c>
      <c r="U624">
        <f t="shared" si="87"/>
        <v>1940</v>
      </c>
      <c r="V624">
        <f t="shared" si="88"/>
        <v>2</v>
      </c>
      <c r="W624" t="str">
        <f t="shared" si="89"/>
        <v>technology</v>
      </c>
    </row>
    <row r="625" spans="1:23" ht="60.75">
      <c r="A625">
        <v>623</v>
      </c>
      <c r="B625" s="3" t="s">
        <v>1302</v>
      </c>
      <c r="C625" s="3" t="s">
        <v>1303</v>
      </c>
      <c r="D625" s="6">
        <v>75000</v>
      </c>
      <c r="E625" s="8">
        <v>0</v>
      </c>
      <c r="F625" t="s">
        <v>281</v>
      </c>
      <c r="G625">
        <f t="shared" si="81"/>
        <v>0</v>
      </c>
      <c r="H625">
        <f t="shared" si="82"/>
        <v>0</v>
      </c>
      <c r="I625">
        <f t="shared" si="83"/>
        <v>1</v>
      </c>
      <c r="J625" t="s">
        <v>59</v>
      </c>
      <c r="K625" t="s">
        <v>60</v>
      </c>
      <c r="L625">
        <v>1432771997</v>
      </c>
      <c r="M625">
        <v>1430179997</v>
      </c>
      <c r="N625" t="b">
        <v>0</v>
      </c>
      <c r="O625">
        <v>0</v>
      </c>
      <c r="P625" t="b">
        <v>0</v>
      </c>
      <c r="Q625" t="s">
        <v>1136</v>
      </c>
      <c r="R625">
        <f t="shared" si="84"/>
        <v>0</v>
      </c>
      <c r="S625" t="e">
        <f t="shared" si="85"/>
        <v>#DIV/0!</v>
      </c>
      <c r="T625" t="str">
        <f t="shared" si="86"/>
        <v>25-Feb-1939</v>
      </c>
      <c r="U625">
        <f t="shared" si="87"/>
        <v>1939</v>
      </c>
      <c r="V625">
        <f t="shared" si="88"/>
        <v>2</v>
      </c>
      <c r="W625" t="str">
        <f t="shared" si="89"/>
        <v>technology</v>
      </c>
    </row>
    <row r="626" spans="1:23" ht="45.75">
      <c r="A626">
        <v>624</v>
      </c>
      <c r="B626" s="3" t="s">
        <v>1304</v>
      </c>
      <c r="C626" s="3" t="s">
        <v>1305</v>
      </c>
      <c r="D626" s="6">
        <v>5000</v>
      </c>
      <c r="E626" s="8">
        <v>0</v>
      </c>
      <c r="F626" t="s">
        <v>281</v>
      </c>
      <c r="G626">
        <f t="shared" si="81"/>
        <v>0</v>
      </c>
      <c r="H626">
        <f t="shared" si="82"/>
        <v>0</v>
      </c>
      <c r="I626">
        <f t="shared" si="83"/>
        <v>1</v>
      </c>
      <c r="J626" t="s">
        <v>26</v>
      </c>
      <c r="K626" t="s">
        <v>27</v>
      </c>
      <c r="L626">
        <v>1431647041</v>
      </c>
      <c r="M626">
        <v>1429055041</v>
      </c>
      <c r="N626" t="b">
        <v>0</v>
      </c>
      <c r="O626">
        <v>0</v>
      </c>
      <c r="P626" t="b">
        <v>0</v>
      </c>
      <c r="Q626" t="s">
        <v>1136</v>
      </c>
      <c r="R626">
        <f t="shared" si="84"/>
        <v>0</v>
      </c>
      <c r="S626" t="e">
        <f t="shared" si="85"/>
        <v>#DIV/0!</v>
      </c>
      <c r="T626" t="str">
        <f t="shared" si="86"/>
        <v>14-Feb-1939</v>
      </c>
      <c r="U626">
        <f t="shared" si="87"/>
        <v>1939</v>
      </c>
      <c r="V626">
        <f t="shared" si="88"/>
        <v>2</v>
      </c>
      <c r="W626" t="str">
        <f t="shared" si="89"/>
        <v>technology</v>
      </c>
    </row>
    <row r="627" spans="1:23" ht="60.75">
      <c r="A627">
        <v>625</v>
      </c>
      <c r="B627" s="3" t="s">
        <v>1306</v>
      </c>
      <c r="C627" s="3" t="s">
        <v>1307</v>
      </c>
      <c r="D627" s="6">
        <v>25000</v>
      </c>
      <c r="E627" s="8">
        <v>0</v>
      </c>
      <c r="F627" t="s">
        <v>281</v>
      </c>
      <c r="G627">
        <f t="shared" si="81"/>
        <v>0</v>
      </c>
      <c r="H627">
        <f t="shared" si="82"/>
        <v>0</v>
      </c>
      <c r="I627">
        <f t="shared" si="83"/>
        <v>1</v>
      </c>
      <c r="J627" t="s">
        <v>168</v>
      </c>
      <c r="K627" t="s">
        <v>169</v>
      </c>
      <c r="L627">
        <v>1490560177</v>
      </c>
      <c r="M627">
        <v>1487971777</v>
      </c>
      <c r="N627" t="b">
        <v>0</v>
      </c>
      <c r="O627">
        <v>0</v>
      </c>
      <c r="P627" t="b">
        <v>0</v>
      </c>
      <c r="Q627" t="s">
        <v>1136</v>
      </c>
      <c r="R627">
        <f t="shared" si="84"/>
        <v>0</v>
      </c>
      <c r="S627" t="e">
        <f t="shared" si="85"/>
        <v>#DIV/0!</v>
      </c>
      <c r="T627" t="str">
        <f t="shared" si="86"/>
        <v>25-Sep-1940</v>
      </c>
      <c r="U627">
        <f t="shared" si="87"/>
        <v>1940</v>
      </c>
      <c r="V627">
        <f t="shared" si="88"/>
        <v>9</v>
      </c>
      <c r="W627" t="str">
        <f t="shared" si="89"/>
        <v>technology</v>
      </c>
    </row>
    <row r="628" spans="1:23" ht="45.75">
      <c r="A628">
        <v>626</v>
      </c>
      <c r="B628" s="3" t="s">
        <v>1308</v>
      </c>
      <c r="C628" s="3" t="s">
        <v>1309</v>
      </c>
      <c r="D628" s="6">
        <v>25000</v>
      </c>
      <c r="E628" s="8">
        <v>4345</v>
      </c>
      <c r="F628" t="s">
        <v>281</v>
      </c>
      <c r="G628">
        <f t="shared" si="81"/>
        <v>0</v>
      </c>
      <c r="H628">
        <f t="shared" si="82"/>
        <v>0</v>
      </c>
      <c r="I628">
        <f t="shared" si="83"/>
        <v>1</v>
      </c>
      <c r="J628" t="s">
        <v>26</v>
      </c>
      <c r="K628" t="s">
        <v>27</v>
      </c>
      <c r="L628">
        <v>1439644920</v>
      </c>
      <c r="M628">
        <v>1436793939</v>
      </c>
      <c r="N628" t="b">
        <v>0</v>
      </c>
      <c r="O628">
        <v>39</v>
      </c>
      <c r="P628" t="b">
        <v>0</v>
      </c>
      <c r="Q628" t="s">
        <v>1136</v>
      </c>
      <c r="R628">
        <f t="shared" si="84"/>
        <v>17</v>
      </c>
      <c r="S628">
        <f t="shared" si="85"/>
        <v>111.41</v>
      </c>
      <c r="T628" t="str">
        <f t="shared" si="86"/>
        <v>02-May-1939</v>
      </c>
      <c r="U628">
        <f t="shared" si="87"/>
        <v>1939</v>
      </c>
      <c r="V628">
        <f t="shared" si="88"/>
        <v>5</v>
      </c>
      <c r="W628" t="str">
        <f t="shared" si="89"/>
        <v>technology</v>
      </c>
    </row>
    <row r="629" spans="1:23" ht="45.75">
      <c r="A629">
        <v>627</v>
      </c>
      <c r="B629" s="3" t="s">
        <v>1310</v>
      </c>
      <c r="C629" s="3" t="s">
        <v>1311</v>
      </c>
      <c r="D629" s="6">
        <v>450000</v>
      </c>
      <c r="E629" s="8">
        <v>90</v>
      </c>
      <c r="F629" t="s">
        <v>281</v>
      </c>
      <c r="G629">
        <f t="shared" si="81"/>
        <v>0</v>
      </c>
      <c r="H629">
        <f t="shared" si="82"/>
        <v>0</v>
      </c>
      <c r="I629">
        <f t="shared" si="83"/>
        <v>1</v>
      </c>
      <c r="J629" t="s">
        <v>485</v>
      </c>
      <c r="K629" t="s">
        <v>486</v>
      </c>
      <c r="L629">
        <v>1457996400</v>
      </c>
      <c r="M629">
        <v>1452842511</v>
      </c>
      <c r="N629" t="b">
        <v>0</v>
      </c>
      <c r="O629">
        <v>1</v>
      </c>
      <c r="P629" t="b">
        <v>0</v>
      </c>
      <c r="Q629" t="s">
        <v>1136</v>
      </c>
      <c r="R629">
        <f t="shared" si="84"/>
        <v>0</v>
      </c>
      <c r="S629">
        <f t="shared" si="85"/>
        <v>90</v>
      </c>
      <c r="T629" t="str">
        <f t="shared" si="86"/>
        <v>10-Oct-1939</v>
      </c>
      <c r="U629">
        <f t="shared" si="87"/>
        <v>1939</v>
      </c>
      <c r="V629">
        <f t="shared" si="88"/>
        <v>10</v>
      </c>
      <c r="W629" t="str">
        <f t="shared" si="89"/>
        <v>technology</v>
      </c>
    </row>
    <row r="630" spans="1:23" ht="45.75">
      <c r="A630">
        <v>628</v>
      </c>
      <c r="B630" s="3" t="s">
        <v>1312</v>
      </c>
      <c r="C630" s="3" t="s">
        <v>1313</v>
      </c>
      <c r="D630" s="6">
        <v>5000</v>
      </c>
      <c r="E630" s="8">
        <v>0</v>
      </c>
      <c r="F630" t="s">
        <v>281</v>
      </c>
      <c r="G630">
        <f t="shared" si="81"/>
        <v>0</v>
      </c>
      <c r="H630">
        <f t="shared" si="82"/>
        <v>0</v>
      </c>
      <c r="I630">
        <f t="shared" si="83"/>
        <v>1</v>
      </c>
      <c r="J630" t="s">
        <v>26</v>
      </c>
      <c r="K630" t="s">
        <v>27</v>
      </c>
      <c r="L630">
        <v>1405269457</v>
      </c>
      <c r="M630">
        <v>1402677457</v>
      </c>
      <c r="N630" t="b">
        <v>0</v>
      </c>
      <c r="O630">
        <v>0</v>
      </c>
      <c r="P630" t="b">
        <v>0</v>
      </c>
      <c r="Q630" t="s">
        <v>1136</v>
      </c>
      <c r="R630">
        <f t="shared" si="84"/>
        <v>0</v>
      </c>
      <c r="S630" t="e">
        <f t="shared" si="85"/>
        <v>#DIV/0!</v>
      </c>
      <c r="T630" t="str">
        <f t="shared" si="86"/>
        <v>26-May-1938</v>
      </c>
      <c r="U630">
        <f t="shared" si="87"/>
        <v>1938</v>
      </c>
      <c r="V630">
        <f t="shared" si="88"/>
        <v>5</v>
      </c>
      <c r="W630" t="str">
        <f t="shared" si="89"/>
        <v>technology</v>
      </c>
    </row>
    <row r="631" spans="1:23" ht="60.75">
      <c r="A631">
        <v>629</v>
      </c>
      <c r="B631" s="3" t="s">
        <v>1314</v>
      </c>
      <c r="C631" s="3" t="s">
        <v>1315</v>
      </c>
      <c r="D631" s="6">
        <v>200000</v>
      </c>
      <c r="E631" s="8">
        <v>350</v>
      </c>
      <c r="F631" t="s">
        <v>281</v>
      </c>
      <c r="G631">
        <f t="shared" si="81"/>
        <v>0</v>
      </c>
      <c r="H631">
        <f t="shared" si="82"/>
        <v>0</v>
      </c>
      <c r="I631">
        <f t="shared" si="83"/>
        <v>1</v>
      </c>
      <c r="J631" t="s">
        <v>59</v>
      </c>
      <c r="K631" t="s">
        <v>60</v>
      </c>
      <c r="L631">
        <v>1463239108</v>
      </c>
      <c r="M631">
        <v>1460647108</v>
      </c>
      <c r="N631" t="b">
        <v>0</v>
      </c>
      <c r="O631">
        <v>3</v>
      </c>
      <c r="P631" t="b">
        <v>0</v>
      </c>
      <c r="Q631" t="s">
        <v>1136</v>
      </c>
      <c r="R631">
        <f t="shared" si="84"/>
        <v>0</v>
      </c>
      <c r="S631">
        <f t="shared" si="85"/>
        <v>116.67</v>
      </c>
      <c r="T631" t="str">
        <f t="shared" si="86"/>
        <v>27-Dec-1939</v>
      </c>
      <c r="U631">
        <f t="shared" si="87"/>
        <v>1939</v>
      </c>
      <c r="V631">
        <f t="shared" si="88"/>
        <v>12</v>
      </c>
      <c r="W631" t="str">
        <f t="shared" si="89"/>
        <v>technology</v>
      </c>
    </row>
    <row r="632" spans="1:23" ht="60.75">
      <c r="A632">
        <v>630</v>
      </c>
      <c r="B632" s="3" t="s">
        <v>1316</v>
      </c>
      <c r="C632" s="3" t="s">
        <v>1317</v>
      </c>
      <c r="D632" s="6">
        <v>11999</v>
      </c>
      <c r="E632" s="8">
        <v>10</v>
      </c>
      <c r="F632" t="s">
        <v>281</v>
      </c>
      <c r="G632">
        <f t="shared" si="81"/>
        <v>0</v>
      </c>
      <c r="H632">
        <f t="shared" si="82"/>
        <v>0</v>
      </c>
      <c r="I632">
        <f t="shared" si="83"/>
        <v>1</v>
      </c>
      <c r="J632" t="s">
        <v>26</v>
      </c>
      <c r="K632" t="s">
        <v>27</v>
      </c>
      <c r="L632">
        <v>1441516200</v>
      </c>
      <c r="M632">
        <v>1438959121</v>
      </c>
      <c r="N632" t="b">
        <v>0</v>
      </c>
      <c r="O632">
        <v>1</v>
      </c>
      <c r="P632" t="b">
        <v>0</v>
      </c>
      <c r="Q632" t="s">
        <v>1136</v>
      </c>
      <c r="R632">
        <f t="shared" si="84"/>
        <v>0</v>
      </c>
      <c r="S632">
        <f t="shared" si="85"/>
        <v>10</v>
      </c>
      <c r="T632" t="str">
        <f t="shared" si="86"/>
        <v>24-May-1939</v>
      </c>
      <c r="U632">
        <f t="shared" si="87"/>
        <v>1939</v>
      </c>
      <c r="V632">
        <f t="shared" si="88"/>
        <v>5</v>
      </c>
      <c r="W632" t="str">
        <f t="shared" si="89"/>
        <v>technology</v>
      </c>
    </row>
    <row r="633" spans="1:23" ht="30.75">
      <c r="A633">
        <v>631</v>
      </c>
      <c r="B633" s="3" t="s">
        <v>1318</v>
      </c>
      <c r="C633" s="3" t="s">
        <v>1319</v>
      </c>
      <c r="D633" s="6">
        <v>50000</v>
      </c>
      <c r="E633" s="8">
        <v>690</v>
      </c>
      <c r="F633" t="s">
        <v>281</v>
      </c>
      <c r="G633">
        <f t="shared" si="81"/>
        <v>0</v>
      </c>
      <c r="H633">
        <f t="shared" si="82"/>
        <v>0</v>
      </c>
      <c r="I633">
        <f t="shared" si="83"/>
        <v>1</v>
      </c>
      <c r="J633" t="s">
        <v>168</v>
      </c>
      <c r="K633" t="s">
        <v>169</v>
      </c>
      <c r="L633">
        <v>1464460329</v>
      </c>
      <c r="M633">
        <v>1461954729</v>
      </c>
      <c r="N633" t="b">
        <v>0</v>
      </c>
      <c r="O633">
        <v>9</v>
      </c>
      <c r="P633" t="b">
        <v>0</v>
      </c>
      <c r="Q633" t="s">
        <v>1136</v>
      </c>
      <c r="R633">
        <f t="shared" si="84"/>
        <v>1</v>
      </c>
      <c r="S633">
        <f t="shared" si="85"/>
        <v>76.67</v>
      </c>
      <c r="T633" t="str">
        <f t="shared" si="86"/>
        <v>09-Jan-1940</v>
      </c>
      <c r="U633">
        <f t="shared" si="87"/>
        <v>1940</v>
      </c>
      <c r="V633">
        <f t="shared" si="88"/>
        <v>1</v>
      </c>
      <c r="W633" t="str">
        <f t="shared" si="89"/>
        <v>technology</v>
      </c>
    </row>
    <row r="634" spans="1:23" ht="45.75">
      <c r="A634">
        <v>632</v>
      </c>
      <c r="B634" s="3" t="s">
        <v>1320</v>
      </c>
      <c r="C634" s="3" t="s">
        <v>1321</v>
      </c>
      <c r="D634" s="6">
        <v>20000</v>
      </c>
      <c r="E634" s="8">
        <v>0</v>
      </c>
      <c r="F634" t="s">
        <v>281</v>
      </c>
      <c r="G634">
        <f t="shared" si="81"/>
        <v>0</v>
      </c>
      <c r="H634">
        <f t="shared" si="82"/>
        <v>0</v>
      </c>
      <c r="I634">
        <f t="shared" si="83"/>
        <v>1</v>
      </c>
      <c r="J634" t="s">
        <v>396</v>
      </c>
      <c r="K634" t="s">
        <v>64</v>
      </c>
      <c r="L634">
        <v>1448470165</v>
      </c>
      <c r="M634">
        <v>1445874565</v>
      </c>
      <c r="N634" t="b">
        <v>0</v>
      </c>
      <c r="O634">
        <v>0</v>
      </c>
      <c r="P634" t="b">
        <v>0</v>
      </c>
      <c r="Q634" t="s">
        <v>1136</v>
      </c>
      <c r="R634">
        <f t="shared" si="84"/>
        <v>0</v>
      </c>
      <c r="S634" t="e">
        <f t="shared" si="85"/>
        <v>#DIV/0!</v>
      </c>
      <c r="T634" t="str">
        <f t="shared" si="86"/>
        <v>01-Aug-1939</v>
      </c>
      <c r="U634">
        <f t="shared" si="87"/>
        <v>1939</v>
      </c>
      <c r="V634">
        <f t="shared" si="88"/>
        <v>8</v>
      </c>
      <c r="W634" t="str">
        <f t="shared" si="89"/>
        <v>technology</v>
      </c>
    </row>
    <row r="635" spans="1:23" ht="45.75">
      <c r="A635">
        <v>633</v>
      </c>
      <c r="B635" s="3" t="s">
        <v>1322</v>
      </c>
      <c r="C635" s="3" t="s">
        <v>1323</v>
      </c>
      <c r="D635" s="6">
        <v>10000</v>
      </c>
      <c r="E635" s="8">
        <v>1245</v>
      </c>
      <c r="F635" t="s">
        <v>281</v>
      </c>
      <c r="G635">
        <f t="shared" si="81"/>
        <v>0</v>
      </c>
      <c r="H635">
        <f t="shared" si="82"/>
        <v>0</v>
      </c>
      <c r="I635">
        <f t="shared" si="83"/>
        <v>1</v>
      </c>
      <c r="J635" t="s">
        <v>26</v>
      </c>
      <c r="K635" t="s">
        <v>27</v>
      </c>
      <c r="L635">
        <v>1466204400</v>
      </c>
      <c r="M635">
        <v>1463469062</v>
      </c>
      <c r="N635" t="b">
        <v>0</v>
      </c>
      <c r="O635">
        <v>25</v>
      </c>
      <c r="P635" t="b">
        <v>0</v>
      </c>
      <c r="Q635" t="s">
        <v>1136</v>
      </c>
      <c r="R635">
        <f t="shared" si="84"/>
        <v>12</v>
      </c>
      <c r="S635">
        <f t="shared" si="85"/>
        <v>49.8</v>
      </c>
      <c r="T635" t="str">
        <f t="shared" si="86"/>
        <v>24-Jan-1940</v>
      </c>
      <c r="U635">
        <f t="shared" si="87"/>
        <v>1940</v>
      </c>
      <c r="V635">
        <f t="shared" si="88"/>
        <v>1</v>
      </c>
      <c r="W635" t="str">
        <f t="shared" si="89"/>
        <v>technology</v>
      </c>
    </row>
    <row r="636" spans="1:23" ht="30.75">
      <c r="A636">
        <v>634</v>
      </c>
      <c r="B636" s="3" t="s">
        <v>1324</v>
      </c>
      <c r="C636" s="3" t="s">
        <v>1325</v>
      </c>
      <c r="D636" s="6">
        <v>5000</v>
      </c>
      <c r="E636" s="8">
        <v>1</v>
      </c>
      <c r="F636" t="s">
        <v>281</v>
      </c>
      <c r="G636">
        <f t="shared" si="81"/>
        <v>0</v>
      </c>
      <c r="H636">
        <f t="shared" si="82"/>
        <v>0</v>
      </c>
      <c r="I636">
        <f t="shared" si="83"/>
        <v>1</v>
      </c>
      <c r="J636" t="s">
        <v>26</v>
      </c>
      <c r="K636" t="s">
        <v>27</v>
      </c>
      <c r="L636">
        <v>1424989029</v>
      </c>
      <c r="M636">
        <v>1422397029</v>
      </c>
      <c r="N636" t="b">
        <v>0</v>
      </c>
      <c r="O636">
        <v>1</v>
      </c>
      <c r="P636" t="b">
        <v>0</v>
      </c>
      <c r="Q636" t="s">
        <v>1136</v>
      </c>
      <c r="R636">
        <f t="shared" si="84"/>
        <v>0</v>
      </c>
      <c r="S636">
        <f t="shared" si="85"/>
        <v>1</v>
      </c>
      <c r="T636" t="str">
        <f t="shared" si="86"/>
        <v>09-Dec-1938</v>
      </c>
      <c r="U636">
        <f t="shared" si="87"/>
        <v>1938</v>
      </c>
      <c r="V636">
        <f t="shared" si="88"/>
        <v>12</v>
      </c>
      <c r="W636" t="str">
        <f t="shared" si="89"/>
        <v>technology</v>
      </c>
    </row>
    <row r="637" spans="1:23" ht="30.75">
      <c r="A637">
        <v>635</v>
      </c>
      <c r="B637" s="3" t="s">
        <v>1326</v>
      </c>
      <c r="C637" s="3" t="s">
        <v>1327</v>
      </c>
      <c r="D637" s="6">
        <v>25000</v>
      </c>
      <c r="E637" s="8">
        <v>2</v>
      </c>
      <c r="F637" t="s">
        <v>281</v>
      </c>
      <c r="G637">
        <f t="shared" si="81"/>
        <v>0</v>
      </c>
      <c r="H637">
        <f t="shared" si="82"/>
        <v>0</v>
      </c>
      <c r="I637">
        <f t="shared" si="83"/>
        <v>1</v>
      </c>
      <c r="J637" t="s">
        <v>26</v>
      </c>
      <c r="K637" t="s">
        <v>27</v>
      </c>
      <c r="L637">
        <v>1428804762</v>
      </c>
      <c r="M637">
        <v>1426212762</v>
      </c>
      <c r="N637" t="b">
        <v>0</v>
      </c>
      <c r="O637">
        <v>1</v>
      </c>
      <c r="P637" t="b">
        <v>0</v>
      </c>
      <c r="Q637" t="s">
        <v>1136</v>
      </c>
      <c r="R637">
        <f t="shared" si="84"/>
        <v>0</v>
      </c>
      <c r="S637">
        <f t="shared" si="85"/>
        <v>2</v>
      </c>
      <c r="T637" t="str">
        <f t="shared" si="86"/>
        <v>17-Jan-1939</v>
      </c>
      <c r="U637">
        <f t="shared" si="87"/>
        <v>1939</v>
      </c>
      <c r="V637">
        <f t="shared" si="88"/>
        <v>1</v>
      </c>
      <c r="W637" t="str">
        <f t="shared" si="89"/>
        <v>technology</v>
      </c>
    </row>
    <row r="638" spans="1:23" ht="45.75">
      <c r="A638">
        <v>636</v>
      </c>
      <c r="B638" s="3" t="s">
        <v>1328</v>
      </c>
      <c r="C638" s="3" t="s">
        <v>1329</v>
      </c>
      <c r="D638" s="6">
        <v>2000</v>
      </c>
      <c r="E638" s="8">
        <v>4</v>
      </c>
      <c r="F638" t="s">
        <v>281</v>
      </c>
      <c r="G638">
        <f t="shared" si="81"/>
        <v>0</v>
      </c>
      <c r="H638">
        <f t="shared" si="82"/>
        <v>0</v>
      </c>
      <c r="I638">
        <f t="shared" si="83"/>
        <v>1</v>
      </c>
      <c r="J638" t="s">
        <v>33</v>
      </c>
      <c r="K638" t="s">
        <v>34</v>
      </c>
      <c r="L638">
        <v>1433587620</v>
      </c>
      <c r="M638">
        <v>1430996150</v>
      </c>
      <c r="N638" t="b">
        <v>0</v>
      </c>
      <c r="O638">
        <v>1</v>
      </c>
      <c r="P638" t="b">
        <v>0</v>
      </c>
      <c r="Q638" t="s">
        <v>1136</v>
      </c>
      <c r="R638">
        <f t="shared" si="84"/>
        <v>0</v>
      </c>
      <c r="S638">
        <f t="shared" si="85"/>
        <v>4</v>
      </c>
      <c r="T638" t="str">
        <f t="shared" si="86"/>
        <v>05-Mar-1939</v>
      </c>
      <c r="U638">
        <f t="shared" si="87"/>
        <v>1939</v>
      </c>
      <c r="V638">
        <f t="shared" si="88"/>
        <v>3</v>
      </c>
      <c r="W638" t="str">
        <f t="shared" si="89"/>
        <v>technology</v>
      </c>
    </row>
    <row r="639" spans="1:23" ht="60.75">
      <c r="A639">
        <v>637</v>
      </c>
      <c r="B639" s="3" t="s">
        <v>1330</v>
      </c>
      <c r="C639" s="3" t="s">
        <v>1331</v>
      </c>
      <c r="D639" s="6">
        <v>100000</v>
      </c>
      <c r="E639" s="8">
        <v>0</v>
      </c>
      <c r="F639" t="s">
        <v>281</v>
      </c>
      <c r="G639">
        <f t="shared" si="81"/>
        <v>0</v>
      </c>
      <c r="H639">
        <f t="shared" si="82"/>
        <v>0</v>
      </c>
      <c r="I639">
        <f t="shared" si="83"/>
        <v>1</v>
      </c>
      <c r="J639" t="s">
        <v>33</v>
      </c>
      <c r="K639" t="s">
        <v>34</v>
      </c>
      <c r="L639">
        <v>1488063840</v>
      </c>
      <c r="M639">
        <v>1485558318</v>
      </c>
      <c r="N639" t="b">
        <v>0</v>
      </c>
      <c r="O639">
        <v>0</v>
      </c>
      <c r="P639" t="b">
        <v>0</v>
      </c>
      <c r="Q639" t="s">
        <v>1136</v>
      </c>
      <c r="R639">
        <f t="shared" si="84"/>
        <v>0</v>
      </c>
      <c r="S639" t="e">
        <f t="shared" si="85"/>
        <v>#DIV/0!</v>
      </c>
      <c r="T639" t="str">
        <f t="shared" si="86"/>
        <v>01-Sep-1940</v>
      </c>
      <c r="U639">
        <f t="shared" si="87"/>
        <v>1940</v>
      </c>
      <c r="V639">
        <f t="shared" si="88"/>
        <v>9</v>
      </c>
      <c r="W639" t="str">
        <f t="shared" si="89"/>
        <v>technology</v>
      </c>
    </row>
    <row r="640" spans="1:23">
      <c r="A640">
        <v>638</v>
      </c>
      <c r="B640" s="3" t="s">
        <v>1332</v>
      </c>
      <c r="C640" s="3" t="s">
        <v>1333</v>
      </c>
      <c r="D640" s="6">
        <v>200000</v>
      </c>
      <c r="E640" s="8">
        <v>18</v>
      </c>
      <c r="F640" t="s">
        <v>281</v>
      </c>
      <c r="G640">
        <f t="shared" si="81"/>
        <v>0</v>
      </c>
      <c r="H640">
        <f t="shared" si="82"/>
        <v>0</v>
      </c>
      <c r="I640">
        <f t="shared" si="83"/>
        <v>1</v>
      </c>
      <c r="J640" t="s">
        <v>511</v>
      </c>
      <c r="K640" t="s">
        <v>64</v>
      </c>
      <c r="L640">
        <v>1490447662</v>
      </c>
      <c r="M640">
        <v>1485267262</v>
      </c>
      <c r="N640" t="b">
        <v>0</v>
      </c>
      <c r="O640">
        <v>6</v>
      </c>
      <c r="P640" t="b">
        <v>0</v>
      </c>
      <c r="Q640" t="s">
        <v>1136</v>
      </c>
      <c r="R640">
        <f t="shared" si="84"/>
        <v>0</v>
      </c>
      <c r="S640">
        <f t="shared" si="85"/>
        <v>3</v>
      </c>
      <c r="T640" t="str">
        <f t="shared" si="86"/>
        <v>29-Aug-1940</v>
      </c>
      <c r="U640">
        <f t="shared" si="87"/>
        <v>1940</v>
      </c>
      <c r="V640">
        <f t="shared" si="88"/>
        <v>8</v>
      </c>
      <c r="W640" t="str">
        <f t="shared" si="89"/>
        <v>technology</v>
      </c>
    </row>
    <row r="641" spans="1:23" ht="30.75">
      <c r="A641">
        <v>639</v>
      </c>
      <c r="B641" s="3" t="s">
        <v>1334</v>
      </c>
      <c r="C641" s="3" t="s">
        <v>1335</v>
      </c>
      <c r="D641" s="6">
        <v>1000000</v>
      </c>
      <c r="E641" s="8">
        <v>1</v>
      </c>
      <c r="F641" t="s">
        <v>281</v>
      </c>
      <c r="G641">
        <f t="shared" si="81"/>
        <v>0</v>
      </c>
      <c r="H641">
        <f t="shared" si="82"/>
        <v>0</v>
      </c>
      <c r="I641">
        <f t="shared" si="83"/>
        <v>1</v>
      </c>
      <c r="J641" t="s">
        <v>26</v>
      </c>
      <c r="K641" t="s">
        <v>27</v>
      </c>
      <c r="L641">
        <v>1413208795</v>
      </c>
      <c r="M641">
        <v>1408024795</v>
      </c>
      <c r="N641" t="b">
        <v>0</v>
      </c>
      <c r="O641">
        <v>1</v>
      </c>
      <c r="P641" t="b">
        <v>0</v>
      </c>
      <c r="Q641" t="s">
        <v>1136</v>
      </c>
      <c r="R641">
        <f t="shared" si="84"/>
        <v>0</v>
      </c>
      <c r="S641">
        <f t="shared" si="85"/>
        <v>1</v>
      </c>
      <c r="T641" t="str">
        <f t="shared" si="86"/>
        <v>19-Jul-1938</v>
      </c>
      <c r="U641">
        <f t="shared" si="87"/>
        <v>1938</v>
      </c>
      <c r="V641">
        <f t="shared" si="88"/>
        <v>7</v>
      </c>
      <c r="W641" t="str">
        <f t="shared" si="89"/>
        <v>technology</v>
      </c>
    </row>
    <row r="642" spans="1:23" ht="60.75">
      <c r="A642">
        <v>640</v>
      </c>
      <c r="B642" s="3" t="s">
        <v>1336</v>
      </c>
      <c r="C642" s="3" t="s">
        <v>1337</v>
      </c>
      <c r="D642" s="6">
        <v>70</v>
      </c>
      <c r="E642" s="8">
        <v>101</v>
      </c>
      <c r="F642" t="s">
        <v>25</v>
      </c>
      <c r="G642">
        <f t="shared" si="81"/>
        <v>1</v>
      </c>
      <c r="H642">
        <f t="shared" si="82"/>
        <v>0</v>
      </c>
      <c r="I642" t="b">
        <f t="shared" si="83"/>
        <v>0</v>
      </c>
      <c r="J642" t="s">
        <v>188</v>
      </c>
      <c r="K642" t="s">
        <v>64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1338</v>
      </c>
      <c r="R642">
        <f t="shared" si="84"/>
        <v>144</v>
      </c>
      <c r="S642">
        <f t="shared" si="85"/>
        <v>50.5</v>
      </c>
      <c r="T642" t="str">
        <f t="shared" si="86"/>
        <v>24-Jun-1940</v>
      </c>
      <c r="U642">
        <f t="shared" si="87"/>
        <v>1940</v>
      </c>
      <c r="V642">
        <f t="shared" si="88"/>
        <v>6</v>
      </c>
      <c r="W642" t="str">
        <f t="shared" si="89"/>
        <v>technology</v>
      </c>
    </row>
    <row r="643" spans="1:23" ht="60.75">
      <c r="A643">
        <v>641</v>
      </c>
      <c r="B643" s="3" t="s">
        <v>1339</v>
      </c>
      <c r="C643" s="3" t="s">
        <v>1340</v>
      </c>
      <c r="D643" s="6">
        <v>40000</v>
      </c>
      <c r="E643" s="8">
        <v>47665</v>
      </c>
      <c r="F643" t="s">
        <v>25</v>
      </c>
      <c r="G643">
        <f t="shared" ref="G643:G706" si="90">IF(F643="successful",1,0)</f>
        <v>1</v>
      </c>
      <c r="H643">
        <f t="shared" ref="H643:H706" si="91">IF(F643="failed",1,0)</f>
        <v>0</v>
      </c>
      <c r="I643" t="b">
        <f t="shared" ref="I643:I706" si="92">IF(F643="canceled",1)</f>
        <v>0</v>
      </c>
      <c r="J643" t="s">
        <v>26</v>
      </c>
      <c r="K643" t="s">
        <v>27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1338</v>
      </c>
      <c r="R643">
        <f t="shared" ref="R643:R706" si="93">ROUND(E643/D643*100,0)</f>
        <v>119</v>
      </c>
      <c r="S643">
        <f t="shared" ref="S643:S706" si="94">ROUND(E643/O643,2)</f>
        <v>151.32</v>
      </c>
      <c r="T643" t="str">
        <f t="shared" ref="T643:T706" si="95">TEXT(LEFT(M643,5),"dd-mmm-yyyy")</f>
        <v>03-May-1939</v>
      </c>
      <c r="U643">
        <f t="shared" ref="U643:U706" si="96">YEAR(T643)</f>
        <v>1939</v>
      </c>
      <c r="V643">
        <f t="shared" ref="V643:V706" si="97">MONTH(T643)</f>
        <v>5</v>
      </c>
      <c r="W643" t="str">
        <f t="shared" ref="W643:W706" si="98">LEFT(Q643,FIND("/",Q643,1)-1)</f>
        <v>technology</v>
      </c>
    </row>
    <row r="644" spans="1:23" ht="45.75">
      <c r="A644">
        <v>642</v>
      </c>
      <c r="B644" s="3" t="s">
        <v>1341</v>
      </c>
      <c r="C644" s="3" t="s">
        <v>1342</v>
      </c>
      <c r="D644" s="6">
        <v>20000</v>
      </c>
      <c r="E644" s="8">
        <v>292097</v>
      </c>
      <c r="F644" t="s">
        <v>25</v>
      </c>
      <c r="G644">
        <f t="shared" si="90"/>
        <v>1</v>
      </c>
      <c r="H644">
        <f t="shared" si="91"/>
        <v>0</v>
      </c>
      <c r="I644" t="b">
        <f t="shared" si="92"/>
        <v>0</v>
      </c>
      <c r="J644" t="s">
        <v>511</v>
      </c>
      <c r="K644" t="s">
        <v>64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1338</v>
      </c>
      <c r="R644">
        <f t="shared" si="93"/>
        <v>1460</v>
      </c>
      <c r="S644">
        <f t="shared" si="94"/>
        <v>134.36000000000001</v>
      </c>
      <c r="T644" t="str">
        <f t="shared" si="95"/>
        <v>03-May-1939</v>
      </c>
      <c r="U644">
        <f t="shared" si="96"/>
        <v>1939</v>
      </c>
      <c r="V644">
        <f t="shared" si="97"/>
        <v>5</v>
      </c>
      <c r="W644" t="str">
        <f t="shared" si="98"/>
        <v>technology</v>
      </c>
    </row>
    <row r="645" spans="1:23" ht="45.75">
      <c r="A645">
        <v>643</v>
      </c>
      <c r="B645" s="3" t="s">
        <v>1343</v>
      </c>
      <c r="C645" s="3" t="s">
        <v>1344</v>
      </c>
      <c r="D645" s="6">
        <v>25000</v>
      </c>
      <c r="E645" s="8">
        <v>26452</v>
      </c>
      <c r="F645" t="s">
        <v>25</v>
      </c>
      <c r="G645">
        <f t="shared" si="90"/>
        <v>1</v>
      </c>
      <c r="H645">
        <f t="shared" si="91"/>
        <v>0</v>
      </c>
      <c r="I645" t="b">
        <f t="shared" si="92"/>
        <v>0</v>
      </c>
      <c r="J645" t="s">
        <v>26</v>
      </c>
      <c r="K645" t="s">
        <v>27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1338</v>
      </c>
      <c r="R645">
        <f t="shared" si="93"/>
        <v>106</v>
      </c>
      <c r="S645">
        <f t="shared" si="94"/>
        <v>174.03</v>
      </c>
      <c r="T645" t="str">
        <f t="shared" si="95"/>
        <v>07-Feb-1939</v>
      </c>
      <c r="U645">
        <f t="shared" si="96"/>
        <v>1939</v>
      </c>
      <c r="V645">
        <f t="shared" si="97"/>
        <v>2</v>
      </c>
      <c r="W645" t="str">
        <f t="shared" si="98"/>
        <v>technology</v>
      </c>
    </row>
    <row r="646" spans="1:23" ht="45.75">
      <c r="A646">
        <v>644</v>
      </c>
      <c r="B646" s="3" t="s">
        <v>1345</v>
      </c>
      <c r="C646" s="3" t="s">
        <v>1346</v>
      </c>
      <c r="D646" s="6">
        <v>25000</v>
      </c>
      <c r="E646" s="8">
        <v>75029.48</v>
      </c>
      <c r="F646" t="s">
        <v>25</v>
      </c>
      <c r="G646">
        <f t="shared" si="90"/>
        <v>1</v>
      </c>
      <c r="H646">
        <f t="shared" si="91"/>
        <v>0</v>
      </c>
      <c r="I646" t="b">
        <f t="shared" si="92"/>
        <v>0</v>
      </c>
      <c r="J646" t="s">
        <v>26</v>
      </c>
      <c r="K646" t="s">
        <v>27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1338</v>
      </c>
      <c r="R646">
        <f t="shared" si="93"/>
        <v>300</v>
      </c>
      <c r="S646">
        <f t="shared" si="94"/>
        <v>73.489999999999995</v>
      </c>
      <c r="T646" t="str">
        <f t="shared" si="95"/>
        <v>16-Aug-1938</v>
      </c>
      <c r="U646">
        <f t="shared" si="96"/>
        <v>1938</v>
      </c>
      <c r="V646">
        <f t="shared" si="97"/>
        <v>8</v>
      </c>
      <c r="W646" t="str">
        <f t="shared" si="98"/>
        <v>technology</v>
      </c>
    </row>
    <row r="647" spans="1:23" ht="30.75">
      <c r="A647">
        <v>645</v>
      </c>
      <c r="B647" s="3" t="s">
        <v>1347</v>
      </c>
      <c r="C647" s="3" t="s">
        <v>1348</v>
      </c>
      <c r="D647" s="6">
        <v>2000</v>
      </c>
      <c r="E647" s="8">
        <v>5574</v>
      </c>
      <c r="F647" t="s">
        <v>25</v>
      </c>
      <c r="G647">
        <f t="shared" si="90"/>
        <v>1</v>
      </c>
      <c r="H647">
        <f t="shared" si="91"/>
        <v>0</v>
      </c>
      <c r="I647" t="b">
        <f t="shared" si="92"/>
        <v>0</v>
      </c>
      <c r="J647" t="s">
        <v>26</v>
      </c>
      <c r="K647" t="s">
        <v>27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1338</v>
      </c>
      <c r="R647">
        <f t="shared" si="93"/>
        <v>279</v>
      </c>
      <c r="S647">
        <f t="shared" si="94"/>
        <v>23.52</v>
      </c>
      <c r="T647" t="str">
        <f t="shared" si="95"/>
        <v>13-Mar-1940</v>
      </c>
      <c r="U647">
        <f t="shared" si="96"/>
        <v>1940</v>
      </c>
      <c r="V647">
        <f t="shared" si="97"/>
        <v>3</v>
      </c>
      <c r="W647" t="str">
        <f t="shared" si="98"/>
        <v>technology</v>
      </c>
    </row>
    <row r="648" spans="1:23" ht="60.75">
      <c r="A648">
        <v>646</v>
      </c>
      <c r="B648" s="3" t="s">
        <v>1349</v>
      </c>
      <c r="C648" s="3" t="s">
        <v>1350</v>
      </c>
      <c r="D648" s="6">
        <v>800</v>
      </c>
      <c r="E648" s="8">
        <v>1055.01</v>
      </c>
      <c r="F648" t="s">
        <v>25</v>
      </c>
      <c r="G648">
        <f t="shared" si="90"/>
        <v>1</v>
      </c>
      <c r="H648">
        <f t="shared" si="91"/>
        <v>0</v>
      </c>
      <c r="I648" t="b">
        <f t="shared" si="92"/>
        <v>0</v>
      </c>
      <c r="J648" t="s">
        <v>26</v>
      </c>
      <c r="K648" t="s">
        <v>27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1338</v>
      </c>
      <c r="R648">
        <f t="shared" si="93"/>
        <v>132</v>
      </c>
      <c r="S648">
        <f t="shared" si="94"/>
        <v>39.07</v>
      </c>
      <c r="T648" t="str">
        <f t="shared" si="95"/>
        <v>20-Jun-1938</v>
      </c>
      <c r="U648">
        <f t="shared" si="96"/>
        <v>1938</v>
      </c>
      <c r="V648">
        <f t="shared" si="97"/>
        <v>6</v>
      </c>
      <c r="W648" t="str">
        <f t="shared" si="98"/>
        <v>technology</v>
      </c>
    </row>
    <row r="649" spans="1:23" ht="60.75">
      <c r="A649">
        <v>647</v>
      </c>
      <c r="B649" s="3" t="s">
        <v>1351</v>
      </c>
      <c r="C649" s="3" t="s">
        <v>1352</v>
      </c>
      <c r="D649" s="6">
        <v>2000</v>
      </c>
      <c r="E649" s="8">
        <v>2141</v>
      </c>
      <c r="F649" t="s">
        <v>25</v>
      </c>
      <c r="G649">
        <f t="shared" si="90"/>
        <v>1</v>
      </c>
      <c r="H649">
        <f t="shared" si="91"/>
        <v>0</v>
      </c>
      <c r="I649" t="b">
        <f t="shared" si="92"/>
        <v>0</v>
      </c>
      <c r="J649" t="s">
        <v>168</v>
      </c>
      <c r="K649" t="s">
        <v>169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1338</v>
      </c>
      <c r="R649">
        <f t="shared" si="93"/>
        <v>107</v>
      </c>
      <c r="S649">
        <f t="shared" si="94"/>
        <v>125.94</v>
      </c>
      <c r="T649" t="str">
        <f t="shared" si="95"/>
        <v>07-Nov-1939</v>
      </c>
      <c r="U649">
        <f t="shared" si="96"/>
        <v>1939</v>
      </c>
      <c r="V649">
        <f t="shared" si="97"/>
        <v>11</v>
      </c>
      <c r="W649" t="str">
        <f t="shared" si="98"/>
        <v>technology</v>
      </c>
    </row>
    <row r="650" spans="1:23" ht="30.75">
      <c r="A650">
        <v>648</v>
      </c>
      <c r="B650" s="3" t="s">
        <v>1353</v>
      </c>
      <c r="C650" s="3" t="s">
        <v>1354</v>
      </c>
      <c r="D650" s="6">
        <v>35000</v>
      </c>
      <c r="E650" s="8">
        <v>44388</v>
      </c>
      <c r="F650" t="s">
        <v>25</v>
      </c>
      <c r="G650">
        <f t="shared" si="90"/>
        <v>1</v>
      </c>
      <c r="H650">
        <f t="shared" si="91"/>
        <v>0</v>
      </c>
      <c r="I650" t="b">
        <f t="shared" si="92"/>
        <v>0</v>
      </c>
      <c r="J650" t="s">
        <v>26</v>
      </c>
      <c r="K650" t="s">
        <v>27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1338</v>
      </c>
      <c r="R650">
        <f t="shared" si="93"/>
        <v>127</v>
      </c>
      <c r="S650">
        <f t="shared" si="94"/>
        <v>1644</v>
      </c>
      <c r="T650" t="str">
        <f t="shared" si="95"/>
        <v>10-Aug-1938</v>
      </c>
      <c r="U650">
        <f t="shared" si="96"/>
        <v>1938</v>
      </c>
      <c r="V650">
        <f t="shared" si="97"/>
        <v>8</v>
      </c>
      <c r="W650" t="str">
        <f t="shared" si="98"/>
        <v>technology</v>
      </c>
    </row>
    <row r="651" spans="1:23" ht="60.75">
      <c r="A651">
        <v>649</v>
      </c>
      <c r="B651" s="3" t="s">
        <v>1355</v>
      </c>
      <c r="C651" s="3" t="s">
        <v>1356</v>
      </c>
      <c r="D651" s="6">
        <v>2500</v>
      </c>
      <c r="E651" s="8">
        <v>3499</v>
      </c>
      <c r="F651" t="s">
        <v>25</v>
      </c>
      <c r="G651">
        <f t="shared" si="90"/>
        <v>1</v>
      </c>
      <c r="H651">
        <f t="shared" si="91"/>
        <v>0</v>
      </c>
      <c r="I651" t="b">
        <f t="shared" si="92"/>
        <v>0</v>
      </c>
      <c r="J651" t="s">
        <v>26</v>
      </c>
      <c r="K651" t="s">
        <v>27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1338</v>
      </c>
      <c r="R651">
        <f t="shared" si="93"/>
        <v>140</v>
      </c>
      <c r="S651">
        <f t="shared" si="94"/>
        <v>42.67</v>
      </c>
      <c r="T651" t="str">
        <f t="shared" si="95"/>
        <v>29-Jul-1938</v>
      </c>
      <c r="U651">
        <f t="shared" si="96"/>
        <v>1938</v>
      </c>
      <c r="V651">
        <f t="shared" si="97"/>
        <v>7</v>
      </c>
      <c r="W651" t="str">
        <f t="shared" si="98"/>
        <v>technology</v>
      </c>
    </row>
    <row r="652" spans="1:23" ht="45.75">
      <c r="A652">
        <v>650</v>
      </c>
      <c r="B652" s="3" t="s">
        <v>1357</v>
      </c>
      <c r="C652" s="3" t="s">
        <v>1358</v>
      </c>
      <c r="D652" s="6">
        <v>1500</v>
      </c>
      <c r="E652" s="8">
        <v>1686</v>
      </c>
      <c r="F652" t="s">
        <v>25</v>
      </c>
      <c r="G652">
        <f t="shared" si="90"/>
        <v>1</v>
      </c>
      <c r="H652">
        <f t="shared" si="91"/>
        <v>0</v>
      </c>
      <c r="I652" t="b">
        <f t="shared" si="92"/>
        <v>0</v>
      </c>
      <c r="J652" t="s">
        <v>26</v>
      </c>
      <c r="K652" t="s">
        <v>27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1338</v>
      </c>
      <c r="R652">
        <f t="shared" si="93"/>
        <v>112</v>
      </c>
      <c r="S652">
        <f t="shared" si="94"/>
        <v>35.130000000000003</v>
      </c>
      <c r="T652" t="str">
        <f t="shared" si="95"/>
        <v>14-Sep-1938</v>
      </c>
      <c r="U652">
        <f t="shared" si="96"/>
        <v>1938</v>
      </c>
      <c r="V652">
        <f t="shared" si="97"/>
        <v>9</v>
      </c>
      <c r="W652" t="str">
        <f t="shared" si="98"/>
        <v>technology</v>
      </c>
    </row>
    <row r="653" spans="1:23" ht="45.75">
      <c r="A653">
        <v>651</v>
      </c>
      <c r="B653" s="3" t="s">
        <v>1359</v>
      </c>
      <c r="C653" s="3" t="s">
        <v>1360</v>
      </c>
      <c r="D653" s="6">
        <v>25000</v>
      </c>
      <c r="E653" s="8">
        <v>25132</v>
      </c>
      <c r="F653" t="s">
        <v>25</v>
      </c>
      <c r="G653">
        <f t="shared" si="90"/>
        <v>1</v>
      </c>
      <c r="H653">
        <f t="shared" si="91"/>
        <v>0</v>
      </c>
      <c r="I653" t="b">
        <f t="shared" si="92"/>
        <v>0</v>
      </c>
      <c r="J653" t="s">
        <v>26</v>
      </c>
      <c r="K653" t="s">
        <v>27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1338</v>
      </c>
      <c r="R653">
        <f t="shared" si="93"/>
        <v>101</v>
      </c>
      <c r="S653">
        <f t="shared" si="94"/>
        <v>239.35</v>
      </c>
      <c r="T653" t="str">
        <f t="shared" si="95"/>
        <v>05-Oct-1938</v>
      </c>
      <c r="U653">
        <f t="shared" si="96"/>
        <v>1938</v>
      </c>
      <c r="V653">
        <f t="shared" si="97"/>
        <v>10</v>
      </c>
      <c r="W653" t="str">
        <f t="shared" si="98"/>
        <v>technology</v>
      </c>
    </row>
    <row r="654" spans="1:23" ht="60.75">
      <c r="A654">
        <v>652</v>
      </c>
      <c r="B654" s="3" t="s">
        <v>1361</v>
      </c>
      <c r="C654" s="3" t="s">
        <v>1362</v>
      </c>
      <c r="D654" s="6">
        <v>3000</v>
      </c>
      <c r="E654" s="8">
        <v>3014</v>
      </c>
      <c r="F654" t="s">
        <v>25</v>
      </c>
      <c r="G654">
        <f t="shared" si="90"/>
        <v>1</v>
      </c>
      <c r="H654">
        <f t="shared" si="91"/>
        <v>0</v>
      </c>
      <c r="I654" t="b">
        <f t="shared" si="92"/>
        <v>0</v>
      </c>
      <c r="J654" t="s">
        <v>26</v>
      </c>
      <c r="K654" t="s">
        <v>27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1338</v>
      </c>
      <c r="R654">
        <f t="shared" si="93"/>
        <v>100</v>
      </c>
      <c r="S654">
        <f t="shared" si="94"/>
        <v>107.64</v>
      </c>
      <c r="T654" t="str">
        <f t="shared" si="95"/>
        <v>18-Jun-1940</v>
      </c>
      <c r="U654">
        <f t="shared" si="96"/>
        <v>1940</v>
      </c>
      <c r="V654">
        <f t="shared" si="97"/>
        <v>6</v>
      </c>
      <c r="W654" t="str">
        <f t="shared" si="98"/>
        <v>technology</v>
      </c>
    </row>
    <row r="655" spans="1:23" ht="60.75">
      <c r="A655">
        <v>653</v>
      </c>
      <c r="B655" s="3" t="s">
        <v>1363</v>
      </c>
      <c r="C655" s="3" t="s">
        <v>1364</v>
      </c>
      <c r="D655" s="6">
        <v>75000</v>
      </c>
      <c r="E655" s="8">
        <v>106084.5</v>
      </c>
      <c r="F655" t="s">
        <v>25</v>
      </c>
      <c r="G655">
        <f t="shared" si="90"/>
        <v>1</v>
      </c>
      <c r="H655">
        <f t="shared" si="91"/>
        <v>0</v>
      </c>
      <c r="I655" t="b">
        <f t="shared" si="92"/>
        <v>0</v>
      </c>
      <c r="J655" t="s">
        <v>26</v>
      </c>
      <c r="K655" t="s">
        <v>27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1338</v>
      </c>
      <c r="R655">
        <f t="shared" si="93"/>
        <v>141</v>
      </c>
      <c r="S655">
        <f t="shared" si="94"/>
        <v>95.83</v>
      </c>
      <c r="T655" t="str">
        <f t="shared" si="95"/>
        <v>03-May-1939</v>
      </c>
      <c r="U655">
        <f t="shared" si="96"/>
        <v>1939</v>
      </c>
      <c r="V655">
        <f t="shared" si="97"/>
        <v>5</v>
      </c>
      <c r="W655" t="str">
        <f t="shared" si="98"/>
        <v>technology</v>
      </c>
    </row>
    <row r="656" spans="1:23" ht="45.75">
      <c r="A656">
        <v>654</v>
      </c>
      <c r="B656" s="3" t="s">
        <v>1365</v>
      </c>
      <c r="C656" s="3" t="s">
        <v>1366</v>
      </c>
      <c r="D656" s="6">
        <v>12000</v>
      </c>
      <c r="E656" s="8">
        <v>32075</v>
      </c>
      <c r="F656" t="s">
        <v>25</v>
      </c>
      <c r="G656">
        <f t="shared" si="90"/>
        <v>1</v>
      </c>
      <c r="H656">
        <f t="shared" si="91"/>
        <v>0</v>
      </c>
      <c r="I656" t="b">
        <f t="shared" si="92"/>
        <v>0</v>
      </c>
      <c r="J656" t="s">
        <v>26</v>
      </c>
      <c r="K656" t="s">
        <v>27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1338</v>
      </c>
      <c r="R656">
        <f t="shared" si="93"/>
        <v>267</v>
      </c>
      <c r="S656">
        <f t="shared" si="94"/>
        <v>31.66</v>
      </c>
      <c r="T656" t="str">
        <f t="shared" si="95"/>
        <v>03-Apr-1939</v>
      </c>
      <c r="U656">
        <f t="shared" si="96"/>
        <v>1939</v>
      </c>
      <c r="V656">
        <f t="shared" si="97"/>
        <v>4</v>
      </c>
      <c r="W656" t="str">
        <f t="shared" si="98"/>
        <v>technology</v>
      </c>
    </row>
    <row r="657" spans="1:23" ht="45.75">
      <c r="A657">
        <v>655</v>
      </c>
      <c r="B657" s="3" t="s">
        <v>1367</v>
      </c>
      <c r="C657" s="3" t="s">
        <v>1368</v>
      </c>
      <c r="D657" s="6">
        <v>8000</v>
      </c>
      <c r="E657" s="8">
        <v>11751</v>
      </c>
      <c r="F657" t="s">
        <v>25</v>
      </c>
      <c r="G657">
        <f t="shared" si="90"/>
        <v>1</v>
      </c>
      <c r="H657">
        <f t="shared" si="91"/>
        <v>0</v>
      </c>
      <c r="I657" t="b">
        <f t="shared" si="92"/>
        <v>0</v>
      </c>
      <c r="J657" t="s">
        <v>26</v>
      </c>
      <c r="K657" t="s">
        <v>27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1338</v>
      </c>
      <c r="R657">
        <f t="shared" si="93"/>
        <v>147</v>
      </c>
      <c r="S657">
        <f t="shared" si="94"/>
        <v>42.89</v>
      </c>
      <c r="T657" t="str">
        <f t="shared" si="95"/>
        <v>22-Dec-1938</v>
      </c>
      <c r="U657">
        <f t="shared" si="96"/>
        <v>1938</v>
      </c>
      <c r="V657">
        <f t="shared" si="97"/>
        <v>12</v>
      </c>
      <c r="W657" t="str">
        <f t="shared" si="98"/>
        <v>technology</v>
      </c>
    </row>
    <row r="658" spans="1:23" ht="45.75">
      <c r="A658">
        <v>656</v>
      </c>
      <c r="B658" s="3" t="s">
        <v>1369</v>
      </c>
      <c r="C658" s="3" t="s">
        <v>1370</v>
      </c>
      <c r="D658" s="6">
        <v>5000</v>
      </c>
      <c r="E658" s="8">
        <v>10678</v>
      </c>
      <c r="F658" t="s">
        <v>25</v>
      </c>
      <c r="G658">
        <f t="shared" si="90"/>
        <v>1</v>
      </c>
      <c r="H658">
        <f t="shared" si="91"/>
        <v>0</v>
      </c>
      <c r="I658" t="b">
        <f t="shared" si="92"/>
        <v>0</v>
      </c>
      <c r="J658" t="s">
        <v>26</v>
      </c>
      <c r="K658" t="s">
        <v>27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1338</v>
      </c>
      <c r="R658">
        <f t="shared" si="93"/>
        <v>214</v>
      </c>
      <c r="S658">
        <f t="shared" si="94"/>
        <v>122.74</v>
      </c>
      <c r="T658" t="str">
        <f t="shared" si="95"/>
        <v>08-Nov-1939</v>
      </c>
      <c r="U658">
        <f t="shared" si="96"/>
        <v>1939</v>
      </c>
      <c r="V658">
        <f t="shared" si="97"/>
        <v>11</v>
      </c>
      <c r="W658" t="str">
        <f t="shared" si="98"/>
        <v>technology</v>
      </c>
    </row>
    <row r="659" spans="1:23" ht="60.75">
      <c r="A659">
        <v>657</v>
      </c>
      <c r="B659" s="3" t="s">
        <v>1371</v>
      </c>
      <c r="C659" s="3" t="s">
        <v>1372</v>
      </c>
      <c r="D659" s="6">
        <v>15000</v>
      </c>
      <c r="E659" s="8">
        <v>18855</v>
      </c>
      <c r="F659" t="s">
        <v>25</v>
      </c>
      <c r="G659">
        <f t="shared" si="90"/>
        <v>1</v>
      </c>
      <c r="H659">
        <f t="shared" si="91"/>
        <v>0</v>
      </c>
      <c r="I659" t="b">
        <f t="shared" si="92"/>
        <v>0</v>
      </c>
      <c r="J659" t="s">
        <v>26</v>
      </c>
      <c r="K659" t="s">
        <v>27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1338</v>
      </c>
      <c r="R659">
        <f t="shared" si="93"/>
        <v>126</v>
      </c>
      <c r="S659">
        <f t="shared" si="94"/>
        <v>190.45</v>
      </c>
      <c r="T659" t="str">
        <f t="shared" si="95"/>
        <v>26-Aug-1939</v>
      </c>
      <c r="U659">
        <f t="shared" si="96"/>
        <v>1939</v>
      </c>
      <c r="V659">
        <f t="shared" si="97"/>
        <v>8</v>
      </c>
      <c r="W659" t="str">
        <f t="shared" si="98"/>
        <v>technology</v>
      </c>
    </row>
    <row r="660" spans="1:23" ht="60.75">
      <c r="A660">
        <v>658</v>
      </c>
      <c r="B660" s="3" t="s">
        <v>1373</v>
      </c>
      <c r="C660" s="3" t="s">
        <v>1374</v>
      </c>
      <c r="D660" s="6">
        <v>28888</v>
      </c>
      <c r="E660" s="8">
        <v>30177</v>
      </c>
      <c r="F660" t="s">
        <v>25</v>
      </c>
      <c r="G660">
        <f t="shared" si="90"/>
        <v>1</v>
      </c>
      <c r="H660">
        <f t="shared" si="91"/>
        <v>0</v>
      </c>
      <c r="I660" t="b">
        <f t="shared" si="92"/>
        <v>0</v>
      </c>
      <c r="J660" t="s">
        <v>26</v>
      </c>
      <c r="K660" t="s">
        <v>27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1338</v>
      </c>
      <c r="R660">
        <f t="shared" si="93"/>
        <v>104</v>
      </c>
      <c r="S660">
        <f t="shared" si="94"/>
        <v>109.34</v>
      </c>
      <c r="T660" t="str">
        <f t="shared" si="95"/>
        <v>16-Apr-1939</v>
      </c>
      <c r="U660">
        <f t="shared" si="96"/>
        <v>1939</v>
      </c>
      <c r="V660">
        <f t="shared" si="97"/>
        <v>4</v>
      </c>
      <c r="W660" t="str">
        <f t="shared" si="98"/>
        <v>technology</v>
      </c>
    </row>
    <row r="661" spans="1:23">
      <c r="A661">
        <v>659</v>
      </c>
      <c r="B661" s="3" t="s">
        <v>1375</v>
      </c>
      <c r="C661" s="3" t="s">
        <v>1376</v>
      </c>
      <c r="D661" s="6">
        <v>3000</v>
      </c>
      <c r="E661" s="8">
        <v>3017</v>
      </c>
      <c r="F661" t="s">
        <v>25</v>
      </c>
      <c r="G661">
        <f t="shared" si="90"/>
        <v>1</v>
      </c>
      <c r="H661">
        <f t="shared" si="91"/>
        <v>0</v>
      </c>
      <c r="I661" t="b">
        <f t="shared" si="92"/>
        <v>0</v>
      </c>
      <c r="J661" t="s">
        <v>26</v>
      </c>
      <c r="K661" t="s">
        <v>27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1338</v>
      </c>
      <c r="R661">
        <f t="shared" si="93"/>
        <v>101</v>
      </c>
      <c r="S661">
        <f t="shared" si="94"/>
        <v>143.66999999999999</v>
      </c>
      <c r="T661" t="str">
        <f t="shared" si="95"/>
        <v>12-May-1939</v>
      </c>
      <c r="U661">
        <f t="shared" si="96"/>
        <v>1939</v>
      </c>
      <c r="V661">
        <f t="shared" si="97"/>
        <v>5</v>
      </c>
      <c r="W661" t="str">
        <f t="shared" si="98"/>
        <v>technology</v>
      </c>
    </row>
    <row r="662" spans="1:23" ht="60.75">
      <c r="A662">
        <v>660</v>
      </c>
      <c r="B662" s="3" t="s">
        <v>1377</v>
      </c>
      <c r="C662" s="3" t="s">
        <v>1378</v>
      </c>
      <c r="D662" s="6">
        <v>50000</v>
      </c>
      <c r="E662" s="8">
        <v>1529</v>
      </c>
      <c r="F662" t="s">
        <v>366</v>
      </c>
      <c r="G662">
        <f t="shared" si="90"/>
        <v>0</v>
      </c>
      <c r="H662">
        <f t="shared" si="91"/>
        <v>1</v>
      </c>
      <c r="I662" t="b">
        <f t="shared" si="92"/>
        <v>0</v>
      </c>
      <c r="J662" t="s">
        <v>26</v>
      </c>
      <c r="K662" t="s">
        <v>27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1338</v>
      </c>
      <c r="R662">
        <f t="shared" si="93"/>
        <v>3</v>
      </c>
      <c r="S662">
        <f t="shared" si="94"/>
        <v>84.94</v>
      </c>
      <c r="T662" t="str">
        <f t="shared" si="95"/>
        <v>06-Sep-1938</v>
      </c>
      <c r="U662">
        <f t="shared" si="96"/>
        <v>1938</v>
      </c>
      <c r="V662">
        <f t="shared" si="97"/>
        <v>9</v>
      </c>
      <c r="W662" t="str">
        <f t="shared" si="98"/>
        <v>technology</v>
      </c>
    </row>
    <row r="663" spans="1:23" ht="45.75">
      <c r="A663">
        <v>661</v>
      </c>
      <c r="B663" s="3" t="s">
        <v>1379</v>
      </c>
      <c r="C663" s="3" t="s">
        <v>1380</v>
      </c>
      <c r="D663" s="6">
        <v>10000</v>
      </c>
      <c r="E663" s="8">
        <v>95</v>
      </c>
      <c r="F663" t="s">
        <v>366</v>
      </c>
      <c r="G663">
        <f t="shared" si="90"/>
        <v>0</v>
      </c>
      <c r="H663">
        <f t="shared" si="91"/>
        <v>1</v>
      </c>
      <c r="I663" t="b">
        <f t="shared" si="92"/>
        <v>0</v>
      </c>
      <c r="J663" t="s">
        <v>26</v>
      </c>
      <c r="K663" t="s">
        <v>27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1338</v>
      </c>
      <c r="R663">
        <f t="shared" si="93"/>
        <v>1</v>
      </c>
      <c r="S663">
        <f t="shared" si="94"/>
        <v>10.56</v>
      </c>
      <c r="T663" t="str">
        <f t="shared" si="95"/>
        <v>15-May-1940</v>
      </c>
      <c r="U663">
        <f t="shared" si="96"/>
        <v>1940</v>
      </c>
      <c r="V663">
        <f t="shared" si="97"/>
        <v>5</v>
      </c>
      <c r="W663" t="str">
        <f t="shared" si="98"/>
        <v>technology</v>
      </c>
    </row>
    <row r="664" spans="1:23" ht="45.75">
      <c r="A664">
        <v>662</v>
      </c>
      <c r="B664" s="3" t="s">
        <v>1381</v>
      </c>
      <c r="C664" s="3" t="s">
        <v>1382</v>
      </c>
      <c r="D664" s="6">
        <v>39000</v>
      </c>
      <c r="E664" s="8">
        <v>156</v>
      </c>
      <c r="F664" t="s">
        <v>366</v>
      </c>
      <c r="G664">
        <f t="shared" si="90"/>
        <v>0</v>
      </c>
      <c r="H664">
        <f t="shared" si="91"/>
        <v>1</v>
      </c>
      <c r="I664" t="b">
        <f t="shared" si="92"/>
        <v>0</v>
      </c>
      <c r="J664" t="s">
        <v>26</v>
      </c>
      <c r="K664" t="s">
        <v>27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1338</v>
      </c>
      <c r="R664">
        <f t="shared" si="93"/>
        <v>0</v>
      </c>
      <c r="S664">
        <f t="shared" si="94"/>
        <v>39</v>
      </c>
      <c r="T664" t="str">
        <f t="shared" si="95"/>
        <v>04-Nov-1938</v>
      </c>
      <c r="U664">
        <f t="shared" si="96"/>
        <v>1938</v>
      </c>
      <c r="V664">
        <f t="shared" si="97"/>
        <v>11</v>
      </c>
      <c r="W664" t="str">
        <f t="shared" si="98"/>
        <v>technology</v>
      </c>
    </row>
    <row r="665" spans="1:23" ht="60.75">
      <c r="A665">
        <v>663</v>
      </c>
      <c r="B665" s="3" t="s">
        <v>1383</v>
      </c>
      <c r="C665" s="3" t="s">
        <v>1384</v>
      </c>
      <c r="D665" s="6">
        <v>200000</v>
      </c>
      <c r="E665" s="8">
        <v>700</v>
      </c>
      <c r="F665" t="s">
        <v>366</v>
      </c>
      <c r="G665">
        <f t="shared" si="90"/>
        <v>0</v>
      </c>
      <c r="H665">
        <f t="shared" si="91"/>
        <v>1</v>
      </c>
      <c r="I665" t="b">
        <f t="shared" si="92"/>
        <v>0</v>
      </c>
      <c r="J665" t="s">
        <v>318</v>
      </c>
      <c r="K665" t="s">
        <v>319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1338</v>
      </c>
      <c r="R665">
        <f t="shared" si="93"/>
        <v>0</v>
      </c>
      <c r="S665">
        <f t="shared" si="94"/>
        <v>100</v>
      </c>
      <c r="T665" t="str">
        <f t="shared" si="95"/>
        <v>11-Apr-1939</v>
      </c>
      <c r="U665">
        <f t="shared" si="96"/>
        <v>1939</v>
      </c>
      <c r="V665">
        <f t="shared" si="97"/>
        <v>4</v>
      </c>
      <c r="W665" t="str">
        <f t="shared" si="98"/>
        <v>technology</v>
      </c>
    </row>
    <row r="666" spans="1:23" ht="45.75">
      <c r="A666">
        <v>664</v>
      </c>
      <c r="B666" s="3" t="s">
        <v>1385</v>
      </c>
      <c r="C666" s="3" t="s">
        <v>1386</v>
      </c>
      <c r="D666" s="6">
        <v>12000</v>
      </c>
      <c r="E666" s="8">
        <v>904</v>
      </c>
      <c r="F666" t="s">
        <v>366</v>
      </c>
      <c r="G666">
        <f t="shared" si="90"/>
        <v>0</v>
      </c>
      <c r="H666">
        <f t="shared" si="91"/>
        <v>1</v>
      </c>
      <c r="I666" t="b">
        <f t="shared" si="92"/>
        <v>0</v>
      </c>
      <c r="J666" t="s">
        <v>26</v>
      </c>
      <c r="K666" t="s">
        <v>27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1338</v>
      </c>
      <c r="R666">
        <f t="shared" si="93"/>
        <v>8</v>
      </c>
      <c r="S666">
        <f t="shared" si="94"/>
        <v>31.17</v>
      </c>
      <c r="T666" t="str">
        <f t="shared" si="95"/>
        <v>18-Jan-1939</v>
      </c>
      <c r="U666">
        <f t="shared" si="96"/>
        <v>1939</v>
      </c>
      <c r="V666">
        <f t="shared" si="97"/>
        <v>1</v>
      </c>
      <c r="W666" t="str">
        <f t="shared" si="98"/>
        <v>technology</v>
      </c>
    </row>
    <row r="667" spans="1:23" ht="60.75">
      <c r="A667">
        <v>665</v>
      </c>
      <c r="B667" s="3" t="s">
        <v>1387</v>
      </c>
      <c r="C667" s="3" t="s">
        <v>1388</v>
      </c>
      <c r="D667" s="6">
        <v>10000</v>
      </c>
      <c r="E667" s="8">
        <v>1864</v>
      </c>
      <c r="F667" t="s">
        <v>366</v>
      </c>
      <c r="G667">
        <f t="shared" si="90"/>
        <v>0</v>
      </c>
      <c r="H667">
        <f t="shared" si="91"/>
        <v>1</v>
      </c>
      <c r="I667" t="b">
        <f t="shared" si="92"/>
        <v>0</v>
      </c>
      <c r="J667" t="s">
        <v>26</v>
      </c>
      <c r="K667" t="s">
        <v>27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1338</v>
      </c>
      <c r="R667">
        <f t="shared" si="93"/>
        <v>19</v>
      </c>
      <c r="S667">
        <f t="shared" si="94"/>
        <v>155.33000000000001</v>
      </c>
      <c r="T667" t="str">
        <f t="shared" si="95"/>
        <v>29-Jun-1940</v>
      </c>
      <c r="U667">
        <f t="shared" si="96"/>
        <v>1940</v>
      </c>
      <c r="V667">
        <f t="shared" si="97"/>
        <v>6</v>
      </c>
      <c r="W667" t="str">
        <f t="shared" si="98"/>
        <v>technology</v>
      </c>
    </row>
    <row r="668" spans="1:23" ht="60.75">
      <c r="A668">
        <v>666</v>
      </c>
      <c r="B668" s="3" t="s">
        <v>1389</v>
      </c>
      <c r="C668" s="3" t="s">
        <v>1390</v>
      </c>
      <c r="D668" s="6">
        <v>200000</v>
      </c>
      <c r="E668" s="8">
        <v>8</v>
      </c>
      <c r="F668" t="s">
        <v>366</v>
      </c>
      <c r="G668">
        <f t="shared" si="90"/>
        <v>0</v>
      </c>
      <c r="H668">
        <f t="shared" si="91"/>
        <v>1</v>
      </c>
      <c r="I668" t="b">
        <f t="shared" si="92"/>
        <v>0</v>
      </c>
      <c r="J668" t="s">
        <v>26</v>
      </c>
      <c r="K668" t="s">
        <v>27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1338</v>
      </c>
      <c r="R668">
        <f t="shared" si="93"/>
        <v>0</v>
      </c>
      <c r="S668">
        <f t="shared" si="94"/>
        <v>2</v>
      </c>
      <c r="T668" t="str">
        <f t="shared" si="95"/>
        <v>26-Jun-1938</v>
      </c>
      <c r="U668">
        <f t="shared" si="96"/>
        <v>1938</v>
      </c>
      <c r="V668">
        <f t="shared" si="97"/>
        <v>6</v>
      </c>
      <c r="W668" t="str">
        <f t="shared" si="98"/>
        <v>technology</v>
      </c>
    </row>
    <row r="669" spans="1:23" ht="60.75">
      <c r="A669">
        <v>667</v>
      </c>
      <c r="B669" s="3" t="s">
        <v>1391</v>
      </c>
      <c r="C669" s="3" t="s">
        <v>1392</v>
      </c>
      <c r="D669" s="6">
        <v>50000</v>
      </c>
      <c r="E669" s="8">
        <v>5010</v>
      </c>
      <c r="F669" t="s">
        <v>366</v>
      </c>
      <c r="G669">
        <f t="shared" si="90"/>
        <v>0</v>
      </c>
      <c r="H669">
        <f t="shared" si="91"/>
        <v>1</v>
      </c>
      <c r="I669" t="b">
        <f t="shared" si="92"/>
        <v>0</v>
      </c>
      <c r="J669" t="s">
        <v>1233</v>
      </c>
      <c r="K669" t="s">
        <v>64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1338</v>
      </c>
      <c r="R669">
        <f t="shared" si="93"/>
        <v>10</v>
      </c>
      <c r="S669">
        <f t="shared" si="94"/>
        <v>178.93</v>
      </c>
      <c r="T669" t="str">
        <f t="shared" si="95"/>
        <v>11-May-1940</v>
      </c>
      <c r="U669">
        <f t="shared" si="96"/>
        <v>1940</v>
      </c>
      <c r="V669">
        <f t="shared" si="97"/>
        <v>5</v>
      </c>
      <c r="W669" t="str">
        <f t="shared" si="98"/>
        <v>technology</v>
      </c>
    </row>
    <row r="670" spans="1:23" ht="45.75">
      <c r="A670">
        <v>668</v>
      </c>
      <c r="B670" s="3" t="s">
        <v>1393</v>
      </c>
      <c r="C670" s="3" t="s">
        <v>1394</v>
      </c>
      <c r="D670" s="6">
        <v>15000</v>
      </c>
      <c r="E670" s="8">
        <v>684</v>
      </c>
      <c r="F670" t="s">
        <v>366</v>
      </c>
      <c r="G670">
        <f t="shared" si="90"/>
        <v>0</v>
      </c>
      <c r="H670">
        <f t="shared" si="91"/>
        <v>1</v>
      </c>
      <c r="I670" t="b">
        <f t="shared" si="92"/>
        <v>0</v>
      </c>
      <c r="J670" t="s">
        <v>26</v>
      </c>
      <c r="K670" t="s">
        <v>27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1338</v>
      </c>
      <c r="R670">
        <f t="shared" si="93"/>
        <v>5</v>
      </c>
      <c r="S670">
        <f t="shared" si="94"/>
        <v>27.36</v>
      </c>
      <c r="T670" t="str">
        <f t="shared" si="95"/>
        <v>29-Jan-1939</v>
      </c>
      <c r="U670">
        <f t="shared" si="96"/>
        <v>1939</v>
      </c>
      <c r="V670">
        <f t="shared" si="97"/>
        <v>1</v>
      </c>
      <c r="W670" t="str">
        <f t="shared" si="98"/>
        <v>technology</v>
      </c>
    </row>
    <row r="671" spans="1:23" ht="60.75">
      <c r="A671">
        <v>669</v>
      </c>
      <c r="B671" s="3" t="s">
        <v>1395</v>
      </c>
      <c r="C671" s="3" t="s">
        <v>1396</v>
      </c>
      <c r="D671" s="6">
        <v>200000</v>
      </c>
      <c r="E671" s="8">
        <v>43015</v>
      </c>
      <c r="F671" t="s">
        <v>366</v>
      </c>
      <c r="G671">
        <f t="shared" si="90"/>
        <v>0</v>
      </c>
      <c r="H671">
        <f t="shared" si="91"/>
        <v>1</v>
      </c>
      <c r="I671" t="b">
        <f t="shared" si="92"/>
        <v>0</v>
      </c>
      <c r="J671" t="s">
        <v>485</v>
      </c>
      <c r="K671" t="s">
        <v>486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1338</v>
      </c>
      <c r="R671">
        <f t="shared" si="93"/>
        <v>22</v>
      </c>
      <c r="S671">
        <f t="shared" si="94"/>
        <v>1536.25</v>
      </c>
      <c r="T671" t="str">
        <f t="shared" si="95"/>
        <v>11-Feb-1940</v>
      </c>
      <c r="U671">
        <f t="shared" si="96"/>
        <v>1940</v>
      </c>
      <c r="V671">
        <f t="shared" si="97"/>
        <v>2</v>
      </c>
      <c r="W671" t="str">
        <f t="shared" si="98"/>
        <v>technology</v>
      </c>
    </row>
    <row r="672" spans="1:23" ht="60.75">
      <c r="A672">
        <v>670</v>
      </c>
      <c r="B672" s="3" t="s">
        <v>1397</v>
      </c>
      <c r="C672" s="3" t="s">
        <v>1398</v>
      </c>
      <c r="D672" s="6">
        <v>90000</v>
      </c>
      <c r="E672" s="8">
        <v>26349</v>
      </c>
      <c r="F672" t="s">
        <v>366</v>
      </c>
      <c r="G672">
        <f t="shared" si="90"/>
        <v>0</v>
      </c>
      <c r="H672">
        <f t="shared" si="91"/>
        <v>1</v>
      </c>
      <c r="I672" t="b">
        <f t="shared" si="92"/>
        <v>0</v>
      </c>
      <c r="J672" t="s">
        <v>1233</v>
      </c>
      <c r="K672" t="s">
        <v>64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1338</v>
      </c>
      <c r="R672">
        <f t="shared" si="93"/>
        <v>29</v>
      </c>
      <c r="S672">
        <f t="shared" si="94"/>
        <v>85</v>
      </c>
      <c r="T672" t="str">
        <f t="shared" si="95"/>
        <v>24-Jan-1940</v>
      </c>
      <c r="U672">
        <f t="shared" si="96"/>
        <v>1940</v>
      </c>
      <c r="V672">
        <f t="shared" si="97"/>
        <v>1</v>
      </c>
      <c r="W672" t="str">
        <f t="shared" si="98"/>
        <v>technology</v>
      </c>
    </row>
    <row r="673" spans="1:23" ht="60.75">
      <c r="A673">
        <v>671</v>
      </c>
      <c r="B673" s="3" t="s">
        <v>1399</v>
      </c>
      <c r="C673" s="3" t="s">
        <v>1400</v>
      </c>
      <c r="D673" s="6">
        <v>30000</v>
      </c>
      <c r="E673" s="8">
        <v>11828</v>
      </c>
      <c r="F673" t="s">
        <v>366</v>
      </c>
      <c r="G673">
        <f t="shared" si="90"/>
        <v>0</v>
      </c>
      <c r="H673">
        <f t="shared" si="91"/>
        <v>1</v>
      </c>
      <c r="I673" t="b">
        <f t="shared" si="92"/>
        <v>0</v>
      </c>
      <c r="J673" t="s">
        <v>26</v>
      </c>
      <c r="K673" t="s">
        <v>27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1338</v>
      </c>
      <c r="R673">
        <f t="shared" si="93"/>
        <v>39</v>
      </c>
      <c r="S673">
        <f t="shared" si="94"/>
        <v>788.53</v>
      </c>
      <c r="T673" t="str">
        <f t="shared" si="95"/>
        <v>30-Oct-1938</v>
      </c>
      <c r="U673">
        <f t="shared" si="96"/>
        <v>1938</v>
      </c>
      <c r="V673">
        <f t="shared" si="97"/>
        <v>10</v>
      </c>
      <c r="W673" t="str">
        <f t="shared" si="98"/>
        <v>technology</v>
      </c>
    </row>
    <row r="674" spans="1:23" ht="60.75">
      <c r="A674">
        <v>672</v>
      </c>
      <c r="B674" s="3" t="s">
        <v>1401</v>
      </c>
      <c r="C674" s="3" t="s">
        <v>1402</v>
      </c>
      <c r="D674" s="6">
        <v>50000</v>
      </c>
      <c r="E674" s="8">
        <v>10814</v>
      </c>
      <c r="F674" t="s">
        <v>366</v>
      </c>
      <c r="G674">
        <f t="shared" si="90"/>
        <v>0</v>
      </c>
      <c r="H674">
        <f t="shared" si="91"/>
        <v>1</v>
      </c>
      <c r="I674" t="b">
        <f t="shared" si="92"/>
        <v>0</v>
      </c>
      <c r="J674" t="s">
        <v>26</v>
      </c>
      <c r="K674" t="s">
        <v>27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1338</v>
      </c>
      <c r="R674">
        <f t="shared" si="93"/>
        <v>22</v>
      </c>
      <c r="S674">
        <f t="shared" si="94"/>
        <v>50.3</v>
      </c>
      <c r="T674" t="str">
        <f t="shared" si="95"/>
        <v>21-Oct-1938</v>
      </c>
      <c r="U674">
        <f t="shared" si="96"/>
        <v>1938</v>
      </c>
      <c r="V674">
        <f t="shared" si="97"/>
        <v>10</v>
      </c>
      <c r="W674" t="str">
        <f t="shared" si="98"/>
        <v>technology</v>
      </c>
    </row>
    <row r="675" spans="1:23" ht="60.75">
      <c r="A675">
        <v>673</v>
      </c>
      <c r="B675" s="3" t="s">
        <v>1403</v>
      </c>
      <c r="C675" s="3" t="s">
        <v>1404</v>
      </c>
      <c r="D675" s="6">
        <v>100000</v>
      </c>
      <c r="E675" s="8">
        <v>205</v>
      </c>
      <c r="F675" t="s">
        <v>366</v>
      </c>
      <c r="G675">
        <f t="shared" si="90"/>
        <v>0</v>
      </c>
      <c r="H675">
        <f t="shared" si="91"/>
        <v>1</v>
      </c>
      <c r="I675" t="b">
        <f t="shared" si="92"/>
        <v>0</v>
      </c>
      <c r="J675" t="s">
        <v>26</v>
      </c>
      <c r="K675" t="s">
        <v>27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1338</v>
      </c>
      <c r="R675">
        <f t="shared" si="93"/>
        <v>0</v>
      </c>
      <c r="S675">
        <f t="shared" si="94"/>
        <v>68.33</v>
      </c>
      <c r="T675" t="str">
        <f t="shared" si="95"/>
        <v>26-Jun-1938</v>
      </c>
      <c r="U675">
        <f t="shared" si="96"/>
        <v>1938</v>
      </c>
      <c r="V675">
        <f t="shared" si="97"/>
        <v>6</v>
      </c>
      <c r="W675" t="str">
        <f t="shared" si="98"/>
        <v>technology</v>
      </c>
    </row>
    <row r="676" spans="1:23" ht="30.75">
      <c r="A676">
        <v>674</v>
      </c>
      <c r="B676" s="3" t="s">
        <v>1405</v>
      </c>
      <c r="C676" s="3" t="s">
        <v>1406</v>
      </c>
      <c r="D676" s="6">
        <v>50000</v>
      </c>
      <c r="E676" s="8">
        <v>15</v>
      </c>
      <c r="F676" t="s">
        <v>366</v>
      </c>
      <c r="G676">
        <f t="shared" si="90"/>
        <v>0</v>
      </c>
      <c r="H676">
        <f t="shared" si="91"/>
        <v>1</v>
      </c>
      <c r="I676" t="b">
        <f t="shared" si="92"/>
        <v>0</v>
      </c>
      <c r="J676" t="s">
        <v>26</v>
      </c>
      <c r="K676" t="s">
        <v>27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1338</v>
      </c>
      <c r="R676">
        <f t="shared" si="93"/>
        <v>0</v>
      </c>
      <c r="S676">
        <f t="shared" si="94"/>
        <v>7.5</v>
      </c>
      <c r="T676" t="str">
        <f t="shared" si="95"/>
        <v>26-May-1938</v>
      </c>
      <c r="U676">
        <f t="shared" si="96"/>
        <v>1938</v>
      </c>
      <c r="V676">
        <f t="shared" si="97"/>
        <v>5</v>
      </c>
      <c r="W676" t="str">
        <f t="shared" si="98"/>
        <v>technology</v>
      </c>
    </row>
    <row r="677" spans="1:23" ht="60.75">
      <c r="A677">
        <v>675</v>
      </c>
      <c r="B677" s="3" t="s">
        <v>1407</v>
      </c>
      <c r="C677" s="3" t="s">
        <v>1408</v>
      </c>
      <c r="D677" s="6">
        <v>6000</v>
      </c>
      <c r="E677" s="8">
        <v>891</v>
      </c>
      <c r="F677" t="s">
        <v>366</v>
      </c>
      <c r="G677">
        <f t="shared" si="90"/>
        <v>0</v>
      </c>
      <c r="H677">
        <f t="shared" si="91"/>
        <v>1</v>
      </c>
      <c r="I677" t="b">
        <f t="shared" si="92"/>
        <v>0</v>
      </c>
      <c r="J677" t="s">
        <v>26</v>
      </c>
      <c r="K677" t="s">
        <v>27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1338</v>
      </c>
      <c r="R677">
        <f t="shared" si="93"/>
        <v>15</v>
      </c>
      <c r="S677">
        <f t="shared" si="94"/>
        <v>34.270000000000003</v>
      </c>
      <c r="T677" t="str">
        <f t="shared" si="95"/>
        <v>22-Oct-1938</v>
      </c>
      <c r="U677">
        <f t="shared" si="96"/>
        <v>1938</v>
      </c>
      <c r="V677">
        <f t="shared" si="97"/>
        <v>10</v>
      </c>
      <c r="W677" t="str">
        <f t="shared" si="98"/>
        <v>technology</v>
      </c>
    </row>
    <row r="678" spans="1:23" ht="60.75">
      <c r="A678">
        <v>676</v>
      </c>
      <c r="B678" s="3" t="s">
        <v>1409</v>
      </c>
      <c r="C678" s="3" t="s">
        <v>1410</v>
      </c>
      <c r="D678" s="6">
        <v>100000</v>
      </c>
      <c r="E678" s="8">
        <v>1471</v>
      </c>
      <c r="F678" t="s">
        <v>366</v>
      </c>
      <c r="G678">
        <f t="shared" si="90"/>
        <v>0</v>
      </c>
      <c r="H678">
        <f t="shared" si="91"/>
        <v>1</v>
      </c>
      <c r="I678" t="b">
        <f t="shared" si="92"/>
        <v>0</v>
      </c>
      <c r="J678" t="s">
        <v>168</v>
      </c>
      <c r="K678" t="s">
        <v>169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1338</v>
      </c>
      <c r="R678">
        <f t="shared" si="93"/>
        <v>1</v>
      </c>
      <c r="S678">
        <f t="shared" si="94"/>
        <v>61.29</v>
      </c>
      <c r="T678" t="str">
        <f t="shared" si="95"/>
        <v>23-Nov-1938</v>
      </c>
      <c r="U678">
        <f t="shared" si="96"/>
        <v>1938</v>
      </c>
      <c r="V678">
        <f t="shared" si="97"/>
        <v>11</v>
      </c>
      <c r="W678" t="str">
        <f t="shared" si="98"/>
        <v>technology</v>
      </c>
    </row>
    <row r="679" spans="1:23" ht="76.5">
      <c r="A679">
        <v>677</v>
      </c>
      <c r="B679" s="3" t="s">
        <v>1411</v>
      </c>
      <c r="C679" s="3" t="s">
        <v>1412</v>
      </c>
      <c r="D679" s="6">
        <v>50000</v>
      </c>
      <c r="E679" s="8">
        <v>12792</v>
      </c>
      <c r="F679" t="s">
        <v>366</v>
      </c>
      <c r="G679">
        <f t="shared" si="90"/>
        <v>0</v>
      </c>
      <c r="H679">
        <f t="shared" si="91"/>
        <v>1</v>
      </c>
      <c r="I679" t="b">
        <f t="shared" si="92"/>
        <v>0</v>
      </c>
      <c r="J679" t="s">
        <v>1233</v>
      </c>
      <c r="K679" t="s">
        <v>64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1338</v>
      </c>
      <c r="R679">
        <f t="shared" si="93"/>
        <v>26</v>
      </c>
      <c r="S679">
        <f t="shared" si="94"/>
        <v>133.25</v>
      </c>
      <c r="T679" t="str">
        <f t="shared" si="95"/>
        <v>22-Jan-1940</v>
      </c>
      <c r="U679">
        <f t="shared" si="96"/>
        <v>1940</v>
      </c>
      <c r="V679">
        <f t="shared" si="97"/>
        <v>1</v>
      </c>
      <c r="W679" t="str">
        <f t="shared" si="98"/>
        <v>technology</v>
      </c>
    </row>
    <row r="680" spans="1:23" ht="60.75">
      <c r="A680">
        <v>678</v>
      </c>
      <c r="B680" s="3" t="s">
        <v>1413</v>
      </c>
      <c r="C680" s="3" t="s">
        <v>1414</v>
      </c>
      <c r="D680" s="6">
        <v>29000</v>
      </c>
      <c r="E680" s="8">
        <v>1108</v>
      </c>
      <c r="F680" t="s">
        <v>366</v>
      </c>
      <c r="G680">
        <f t="shared" si="90"/>
        <v>0</v>
      </c>
      <c r="H680">
        <f t="shared" si="91"/>
        <v>1</v>
      </c>
      <c r="I680" t="b">
        <f t="shared" si="92"/>
        <v>0</v>
      </c>
      <c r="J680" t="s">
        <v>26</v>
      </c>
      <c r="K680" t="s">
        <v>27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1338</v>
      </c>
      <c r="R680">
        <f t="shared" si="93"/>
        <v>4</v>
      </c>
      <c r="S680">
        <f t="shared" si="94"/>
        <v>65.180000000000007</v>
      </c>
      <c r="T680" t="str">
        <f t="shared" si="95"/>
        <v>02-Jan-1940</v>
      </c>
      <c r="U680">
        <f t="shared" si="96"/>
        <v>1940</v>
      </c>
      <c r="V680">
        <f t="shared" si="97"/>
        <v>1</v>
      </c>
      <c r="W680" t="str">
        <f t="shared" si="98"/>
        <v>technology</v>
      </c>
    </row>
    <row r="681" spans="1:23" ht="45.75">
      <c r="A681">
        <v>679</v>
      </c>
      <c r="B681" s="3" t="s">
        <v>1415</v>
      </c>
      <c r="C681" s="3" t="s">
        <v>1416</v>
      </c>
      <c r="D681" s="6">
        <v>57000</v>
      </c>
      <c r="E681" s="8">
        <v>8827</v>
      </c>
      <c r="F681" t="s">
        <v>366</v>
      </c>
      <c r="G681">
        <f t="shared" si="90"/>
        <v>0</v>
      </c>
      <c r="H681">
        <f t="shared" si="91"/>
        <v>1</v>
      </c>
      <c r="I681" t="b">
        <f t="shared" si="92"/>
        <v>0</v>
      </c>
      <c r="J681" t="s">
        <v>26</v>
      </c>
      <c r="K681" t="s">
        <v>27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1338</v>
      </c>
      <c r="R681">
        <f t="shared" si="93"/>
        <v>15</v>
      </c>
      <c r="S681">
        <f t="shared" si="94"/>
        <v>93.9</v>
      </c>
      <c r="T681" t="str">
        <f t="shared" si="95"/>
        <v>07-Mar-1940</v>
      </c>
      <c r="U681">
        <f t="shared" si="96"/>
        <v>1940</v>
      </c>
      <c r="V681">
        <f t="shared" si="97"/>
        <v>3</v>
      </c>
      <c r="W681" t="str">
        <f t="shared" si="98"/>
        <v>technology</v>
      </c>
    </row>
    <row r="682" spans="1:23" ht="60.75">
      <c r="A682">
        <v>680</v>
      </c>
      <c r="B682" s="3" t="s">
        <v>1417</v>
      </c>
      <c r="C682" s="3" t="s">
        <v>1418</v>
      </c>
      <c r="D682" s="6">
        <v>75000</v>
      </c>
      <c r="E682" s="8">
        <v>19434</v>
      </c>
      <c r="F682" t="s">
        <v>366</v>
      </c>
      <c r="G682">
        <f t="shared" si="90"/>
        <v>0</v>
      </c>
      <c r="H682">
        <f t="shared" si="91"/>
        <v>1</v>
      </c>
      <c r="I682" t="b">
        <f t="shared" si="92"/>
        <v>0</v>
      </c>
      <c r="J682" t="s">
        <v>26</v>
      </c>
      <c r="K682" t="s">
        <v>27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1338</v>
      </c>
      <c r="R682">
        <f t="shared" si="93"/>
        <v>26</v>
      </c>
      <c r="S682">
        <f t="shared" si="94"/>
        <v>150.65</v>
      </c>
      <c r="T682" t="str">
        <f t="shared" si="95"/>
        <v>18-Jul-1938</v>
      </c>
      <c r="U682">
        <f t="shared" si="96"/>
        <v>1938</v>
      </c>
      <c r="V682">
        <f t="shared" si="97"/>
        <v>7</v>
      </c>
      <c r="W682" t="str">
        <f t="shared" si="98"/>
        <v>technology</v>
      </c>
    </row>
    <row r="683" spans="1:23" ht="45.75">
      <c r="A683">
        <v>681</v>
      </c>
      <c r="B683" s="3" t="s">
        <v>1419</v>
      </c>
      <c r="C683" s="3" t="s">
        <v>1420</v>
      </c>
      <c r="D683" s="6">
        <v>2500</v>
      </c>
      <c r="E683" s="8">
        <v>1</v>
      </c>
      <c r="F683" t="s">
        <v>366</v>
      </c>
      <c r="G683">
        <f t="shared" si="90"/>
        <v>0</v>
      </c>
      <c r="H683">
        <f t="shared" si="91"/>
        <v>1</v>
      </c>
      <c r="I683" t="b">
        <f t="shared" si="92"/>
        <v>0</v>
      </c>
      <c r="J683" t="s">
        <v>26</v>
      </c>
      <c r="K683" t="s">
        <v>27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1338</v>
      </c>
      <c r="R683">
        <f t="shared" si="93"/>
        <v>0</v>
      </c>
      <c r="S683">
        <f t="shared" si="94"/>
        <v>1</v>
      </c>
      <c r="T683" t="str">
        <f t="shared" si="95"/>
        <v>18-May-1940</v>
      </c>
      <c r="U683">
        <f t="shared" si="96"/>
        <v>1940</v>
      </c>
      <c r="V683">
        <f t="shared" si="97"/>
        <v>5</v>
      </c>
      <c r="W683" t="str">
        <f t="shared" si="98"/>
        <v>technology</v>
      </c>
    </row>
    <row r="684" spans="1:23" ht="45.75">
      <c r="A684">
        <v>682</v>
      </c>
      <c r="B684" s="3" t="s">
        <v>1421</v>
      </c>
      <c r="C684" s="3" t="s">
        <v>1422</v>
      </c>
      <c r="D684" s="6">
        <v>50000</v>
      </c>
      <c r="E684" s="8">
        <v>53</v>
      </c>
      <c r="F684" t="s">
        <v>366</v>
      </c>
      <c r="G684">
        <f t="shared" si="90"/>
        <v>0</v>
      </c>
      <c r="H684">
        <f t="shared" si="91"/>
        <v>1</v>
      </c>
      <c r="I684" t="b">
        <f t="shared" si="92"/>
        <v>0</v>
      </c>
      <c r="J684" t="s">
        <v>26</v>
      </c>
      <c r="K684" t="s">
        <v>27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1338</v>
      </c>
      <c r="R684">
        <f t="shared" si="93"/>
        <v>0</v>
      </c>
      <c r="S684">
        <f t="shared" si="94"/>
        <v>13.25</v>
      </c>
      <c r="T684" t="str">
        <f t="shared" si="95"/>
        <v>15-Sep-1940</v>
      </c>
      <c r="U684">
        <f t="shared" si="96"/>
        <v>1940</v>
      </c>
      <c r="V684">
        <f t="shared" si="97"/>
        <v>9</v>
      </c>
      <c r="W684" t="str">
        <f t="shared" si="98"/>
        <v>technology</v>
      </c>
    </row>
    <row r="685" spans="1:23" ht="60.75">
      <c r="A685">
        <v>683</v>
      </c>
      <c r="B685" s="3" t="s">
        <v>1423</v>
      </c>
      <c r="C685" s="3" t="s">
        <v>1424</v>
      </c>
      <c r="D685" s="6">
        <v>35000</v>
      </c>
      <c r="E685" s="8">
        <v>298</v>
      </c>
      <c r="F685" t="s">
        <v>366</v>
      </c>
      <c r="G685">
        <f t="shared" si="90"/>
        <v>0</v>
      </c>
      <c r="H685">
        <f t="shared" si="91"/>
        <v>1</v>
      </c>
      <c r="I685" t="b">
        <f t="shared" si="92"/>
        <v>0</v>
      </c>
      <c r="J685" t="s">
        <v>26</v>
      </c>
      <c r="K685" t="s">
        <v>27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1338</v>
      </c>
      <c r="R685">
        <f t="shared" si="93"/>
        <v>1</v>
      </c>
      <c r="S685">
        <f t="shared" si="94"/>
        <v>99.33</v>
      </c>
      <c r="T685" t="str">
        <f t="shared" si="95"/>
        <v>13-May-1940</v>
      </c>
      <c r="U685">
        <f t="shared" si="96"/>
        <v>1940</v>
      </c>
      <c r="V685">
        <f t="shared" si="97"/>
        <v>5</v>
      </c>
      <c r="W685" t="str">
        <f t="shared" si="98"/>
        <v>technology</v>
      </c>
    </row>
    <row r="686" spans="1:23" ht="30.75">
      <c r="A686">
        <v>684</v>
      </c>
      <c r="B686" s="3" t="s">
        <v>1425</v>
      </c>
      <c r="C686" s="3" t="s">
        <v>1426</v>
      </c>
      <c r="D686" s="6">
        <v>320000</v>
      </c>
      <c r="E686" s="8">
        <v>23948</v>
      </c>
      <c r="F686" t="s">
        <v>366</v>
      </c>
      <c r="G686">
        <f t="shared" si="90"/>
        <v>0</v>
      </c>
      <c r="H686">
        <f t="shared" si="91"/>
        <v>1</v>
      </c>
      <c r="I686" t="b">
        <f t="shared" si="92"/>
        <v>0</v>
      </c>
      <c r="J686" t="s">
        <v>26</v>
      </c>
      <c r="K686" t="s">
        <v>27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1338</v>
      </c>
      <c r="R686">
        <f t="shared" si="93"/>
        <v>7</v>
      </c>
      <c r="S686">
        <f t="shared" si="94"/>
        <v>177.39</v>
      </c>
      <c r="T686" t="str">
        <f t="shared" si="95"/>
        <v>31-May-1938</v>
      </c>
      <c r="U686">
        <f t="shared" si="96"/>
        <v>1938</v>
      </c>
      <c r="V686">
        <f t="shared" si="97"/>
        <v>5</v>
      </c>
      <c r="W686" t="str">
        <f t="shared" si="98"/>
        <v>technology</v>
      </c>
    </row>
    <row r="687" spans="1:23" ht="45.75">
      <c r="A687">
        <v>685</v>
      </c>
      <c r="B687" s="3" t="s">
        <v>1427</v>
      </c>
      <c r="C687" s="3" t="s">
        <v>1428</v>
      </c>
      <c r="D687" s="6">
        <v>2000</v>
      </c>
      <c r="E687" s="8">
        <v>553</v>
      </c>
      <c r="F687" t="s">
        <v>366</v>
      </c>
      <c r="G687">
        <f t="shared" si="90"/>
        <v>0</v>
      </c>
      <c r="H687">
        <f t="shared" si="91"/>
        <v>1</v>
      </c>
      <c r="I687" t="b">
        <f t="shared" si="92"/>
        <v>0</v>
      </c>
      <c r="J687" t="s">
        <v>26</v>
      </c>
      <c r="K687" t="s">
        <v>27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1338</v>
      </c>
      <c r="R687">
        <f t="shared" si="93"/>
        <v>28</v>
      </c>
      <c r="S687">
        <f t="shared" si="94"/>
        <v>55.3</v>
      </c>
      <c r="T687" t="str">
        <f t="shared" si="95"/>
        <v>19-Oct-1938</v>
      </c>
      <c r="U687">
        <f t="shared" si="96"/>
        <v>1938</v>
      </c>
      <c r="V687">
        <f t="shared" si="97"/>
        <v>10</v>
      </c>
      <c r="W687" t="str">
        <f t="shared" si="98"/>
        <v>technology</v>
      </c>
    </row>
    <row r="688" spans="1:23" ht="60.75">
      <c r="A688">
        <v>686</v>
      </c>
      <c r="B688" s="3" t="s">
        <v>1429</v>
      </c>
      <c r="C688" s="3" t="s">
        <v>1430</v>
      </c>
      <c r="D688" s="6">
        <v>500000</v>
      </c>
      <c r="E688" s="8">
        <v>0</v>
      </c>
      <c r="F688" t="s">
        <v>366</v>
      </c>
      <c r="G688">
        <f t="shared" si="90"/>
        <v>0</v>
      </c>
      <c r="H688">
        <f t="shared" si="91"/>
        <v>1</v>
      </c>
      <c r="I688" t="b">
        <f t="shared" si="92"/>
        <v>0</v>
      </c>
      <c r="J688" t="s">
        <v>1233</v>
      </c>
      <c r="K688" t="s">
        <v>64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1338</v>
      </c>
      <c r="R688">
        <f t="shared" si="93"/>
        <v>0</v>
      </c>
      <c r="S688" t="e">
        <f t="shared" si="94"/>
        <v>#DIV/0!</v>
      </c>
      <c r="T688" t="str">
        <f t="shared" si="95"/>
        <v>25-Apr-1939</v>
      </c>
      <c r="U688">
        <f t="shared" si="96"/>
        <v>1939</v>
      </c>
      <c r="V688">
        <f t="shared" si="97"/>
        <v>4</v>
      </c>
      <c r="W688" t="str">
        <f t="shared" si="98"/>
        <v>technology</v>
      </c>
    </row>
    <row r="689" spans="1:23" ht="45.75">
      <c r="A689">
        <v>687</v>
      </c>
      <c r="B689" s="3" t="s">
        <v>1431</v>
      </c>
      <c r="C689" s="3" t="s">
        <v>1432</v>
      </c>
      <c r="D689" s="6">
        <v>100000</v>
      </c>
      <c r="E689" s="8">
        <v>3550</v>
      </c>
      <c r="F689" t="s">
        <v>366</v>
      </c>
      <c r="G689">
        <f t="shared" si="90"/>
        <v>0</v>
      </c>
      <c r="H689">
        <f t="shared" si="91"/>
        <v>1</v>
      </c>
      <c r="I689" t="b">
        <f t="shared" si="92"/>
        <v>0</v>
      </c>
      <c r="J689" t="s">
        <v>1433</v>
      </c>
      <c r="K689" t="s">
        <v>1434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1338</v>
      </c>
      <c r="R689">
        <f t="shared" si="93"/>
        <v>4</v>
      </c>
      <c r="S689">
        <f t="shared" si="94"/>
        <v>591.66999999999996</v>
      </c>
      <c r="T689" t="str">
        <f t="shared" si="95"/>
        <v>19-Jul-1940</v>
      </c>
      <c r="U689">
        <f t="shared" si="96"/>
        <v>1940</v>
      </c>
      <c r="V689">
        <f t="shared" si="97"/>
        <v>7</v>
      </c>
      <c r="W689" t="str">
        <f t="shared" si="98"/>
        <v>technology</v>
      </c>
    </row>
    <row r="690" spans="1:23" ht="60.75">
      <c r="A690">
        <v>688</v>
      </c>
      <c r="B690" s="3" t="s">
        <v>1435</v>
      </c>
      <c r="C690" s="3" t="s">
        <v>1436</v>
      </c>
      <c r="D690" s="6">
        <v>20000</v>
      </c>
      <c r="E690" s="8">
        <v>14598</v>
      </c>
      <c r="F690" t="s">
        <v>366</v>
      </c>
      <c r="G690">
        <f t="shared" si="90"/>
        <v>0</v>
      </c>
      <c r="H690">
        <f t="shared" si="91"/>
        <v>1</v>
      </c>
      <c r="I690" t="b">
        <f t="shared" si="92"/>
        <v>0</v>
      </c>
      <c r="J690" t="s">
        <v>26</v>
      </c>
      <c r="K690" t="s">
        <v>27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1338</v>
      </c>
      <c r="R690">
        <f t="shared" si="93"/>
        <v>73</v>
      </c>
      <c r="S690">
        <f t="shared" si="94"/>
        <v>405.5</v>
      </c>
      <c r="T690" t="str">
        <f t="shared" si="95"/>
        <v>26-Jun-1939</v>
      </c>
      <c r="U690">
        <f t="shared" si="96"/>
        <v>1939</v>
      </c>
      <c r="V690">
        <f t="shared" si="97"/>
        <v>6</v>
      </c>
      <c r="W690" t="str">
        <f t="shared" si="98"/>
        <v>technology</v>
      </c>
    </row>
    <row r="691" spans="1:23" ht="60.75">
      <c r="A691">
        <v>689</v>
      </c>
      <c r="B691" s="3" t="s">
        <v>1437</v>
      </c>
      <c r="C691" s="3" t="s">
        <v>1438</v>
      </c>
      <c r="D691" s="6">
        <v>200000</v>
      </c>
      <c r="E691" s="8">
        <v>115297.5</v>
      </c>
      <c r="F691" t="s">
        <v>366</v>
      </c>
      <c r="G691">
        <f t="shared" si="90"/>
        <v>0</v>
      </c>
      <c r="H691">
        <f t="shared" si="91"/>
        <v>1</v>
      </c>
      <c r="I691" t="b">
        <f t="shared" si="92"/>
        <v>0</v>
      </c>
      <c r="J691" t="s">
        <v>26</v>
      </c>
      <c r="K691" t="s">
        <v>27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1338</v>
      </c>
      <c r="R691">
        <f t="shared" si="93"/>
        <v>58</v>
      </c>
      <c r="S691">
        <f t="shared" si="94"/>
        <v>343.15</v>
      </c>
      <c r="T691" t="str">
        <f t="shared" si="95"/>
        <v>18-Jun-1940</v>
      </c>
      <c r="U691">
        <f t="shared" si="96"/>
        <v>1940</v>
      </c>
      <c r="V691">
        <f t="shared" si="97"/>
        <v>6</v>
      </c>
      <c r="W691" t="str">
        <f t="shared" si="98"/>
        <v>technology</v>
      </c>
    </row>
    <row r="692" spans="1:23" ht="30.75">
      <c r="A692">
        <v>690</v>
      </c>
      <c r="B692" s="3" t="s">
        <v>1439</v>
      </c>
      <c r="C692" s="3" t="s">
        <v>1440</v>
      </c>
      <c r="D692" s="6">
        <v>20000</v>
      </c>
      <c r="E692" s="8">
        <v>2468</v>
      </c>
      <c r="F692" t="s">
        <v>366</v>
      </c>
      <c r="G692">
        <f t="shared" si="90"/>
        <v>0</v>
      </c>
      <c r="H692">
        <f t="shared" si="91"/>
        <v>1</v>
      </c>
      <c r="I692" t="b">
        <f t="shared" si="92"/>
        <v>0</v>
      </c>
      <c r="J692" t="s">
        <v>26</v>
      </c>
      <c r="K692" t="s">
        <v>27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1338</v>
      </c>
      <c r="R692">
        <f t="shared" si="93"/>
        <v>12</v>
      </c>
      <c r="S692">
        <f t="shared" si="94"/>
        <v>72.59</v>
      </c>
      <c r="T692" t="str">
        <f t="shared" si="95"/>
        <v>27-Mar-1940</v>
      </c>
      <c r="U692">
        <f t="shared" si="96"/>
        <v>1940</v>
      </c>
      <c r="V692">
        <f t="shared" si="97"/>
        <v>3</v>
      </c>
      <c r="W692" t="str">
        <f t="shared" si="98"/>
        <v>technology</v>
      </c>
    </row>
    <row r="693" spans="1:23" ht="45.75">
      <c r="A693">
        <v>691</v>
      </c>
      <c r="B693" s="3" t="s">
        <v>1441</v>
      </c>
      <c r="C693" s="3" t="s">
        <v>1442</v>
      </c>
      <c r="D693" s="6">
        <v>50000</v>
      </c>
      <c r="E693" s="8">
        <v>260</v>
      </c>
      <c r="F693" t="s">
        <v>366</v>
      </c>
      <c r="G693">
        <f t="shared" si="90"/>
        <v>0</v>
      </c>
      <c r="H693">
        <f t="shared" si="91"/>
        <v>1</v>
      </c>
      <c r="I693" t="b">
        <f t="shared" si="92"/>
        <v>0</v>
      </c>
      <c r="J693" t="s">
        <v>26</v>
      </c>
      <c r="K693" t="s">
        <v>27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1338</v>
      </c>
      <c r="R693">
        <f t="shared" si="93"/>
        <v>1</v>
      </c>
      <c r="S693">
        <f t="shared" si="94"/>
        <v>26</v>
      </c>
      <c r="T693" t="str">
        <f t="shared" si="95"/>
        <v>28-Mar-1939</v>
      </c>
      <c r="U693">
        <f t="shared" si="96"/>
        <v>1939</v>
      </c>
      <c r="V693">
        <f t="shared" si="97"/>
        <v>3</v>
      </c>
      <c r="W693" t="str">
        <f t="shared" si="98"/>
        <v>technology</v>
      </c>
    </row>
    <row r="694" spans="1:23" ht="45.75">
      <c r="A694">
        <v>692</v>
      </c>
      <c r="B694" s="3" t="s">
        <v>1443</v>
      </c>
      <c r="C694" s="3" t="s">
        <v>1444</v>
      </c>
      <c r="D694" s="6">
        <v>20000</v>
      </c>
      <c r="E694" s="8">
        <v>1306</v>
      </c>
      <c r="F694" t="s">
        <v>366</v>
      </c>
      <c r="G694">
        <f t="shared" si="90"/>
        <v>0</v>
      </c>
      <c r="H694">
        <f t="shared" si="91"/>
        <v>1</v>
      </c>
      <c r="I694" t="b">
        <f t="shared" si="92"/>
        <v>0</v>
      </c>
      <c r="J694" t="s">
        <v>33</v>
      </c>
      <c r="K694" t="s">
        <v>34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1338</v>
      </c>
      <c r="R694">
        <f t="shared" si="93"/>
        <v>7</v>
      </c>
      <c r="S694">
        <f t="shared" si="94"/>
        <v>6.5</v>
      </c>
      <c r="T694" t="str">
        <f t="shared" si="95"/>
        <v>06-Jul-1940</v>
      </c>
      <c r="U694">
        <f t="shared" si="96"/>
        <v>1940</v>
      </c>
      <c r="V694">
        <f t="shared" si="97"/>
        <v>7</v>
      </c>
      <c r="W694" t="str">
        <f t="shared" si="98"/>
        <v>technology</v>
      </c>
    </row>
    <row r="695" spans="1:23" ht="45.75">
      <c r="A695">
        <v>693</v>
      </c>
      <c r="B695" s="3" t="s">
        <v>1445</v>
      </c>
      <c r="C695" s="3" t="s">
        <v>1446</v>
      </c>
      <c r="D695" s="6">
        <v>100000</v>
      </c>
      <c r="E695" s="8">
        <v>35338</v>
      </c>
      <c r="F695" t="s">
        <v>366</v>
      </c>
      <c r="G695">
        <f t="shared" si="90"/>
        <v>0</v>
      </c>
      <c r="H695">
        <f t="shared" si="91"/>
        <v>1</v>
      </c>
      <c r="I695" t="b">
        <f t="shared" si="92"/>
        <v>0</v>
      </c>
      <c r="J695" t="s">
        <v>26</v>
      </c>
      <c r="K695" t="s">
        <v>27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1338</v>
      </c>
      <c r="R695">
        <f t="shared" si="93"/>
        <v>35</v>
      </c>
      <c r="S695">
        <f t="shared" si="94"/>
        <v>119.39</v>
      </c>
      <c r="T695" t="str">
        <f t="shared" si="95"/>
        <v>02-Feb-1939</v>
      </c>
      <c r="U695">
        <f t="shared" si="96"/>
        <v>1939</v>
      </c>
      <c r="V695">
        <f t="shared" si="97"/>
        <v>2</v>
      </c>
      <c r="W695" t="str">
        <f t="shared" si="98"/>
        <v>technology</v>
      </c>
    </row>
    <row r="696" spans="1:23" ht="60.75">
      <c r="A696">
        <v>694</v>
      </c>
      <c r="B696" s="3" t="s">
        <v>1447</v>
      </c>
      <c r="C696" s="3" t="s">
        <v>1448</v>
      </c>
      <c r="D696" s="6">
        <v>150000</v>
      </c>
      <c r="E696" s="8">
        <v>590</v>
      </c>
      <c r="F696" t="s">
        <v>366</v>
      </c>
      <c r="G696">
        <f t="shared" si="90"/>
        <v>0</v>
      </c>
      <c r="H696">
        <f t="shared" si="91"/>
        <v>1</v>
      </c>
      <c r="I696" t="b">
        <f t="shared" si="92"/>
        <v>0</v>
      </c>
      <c r="J696" t="s">
        <v>26</v>
      </c>
      <c r="K696" t="s">
        <v>27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1338</v>
      </c>
      <c r="R696">
        <f t="shared" si="93"/>
        <v>0</v>
      </c>
      <c r="S696">
        <f t="shared" si="94"/>
        <v>84.29</v>
      </c>
      <c r="T696" t="str">
        <f t="shared" si="95"/>
        <v>10-Aug-1940</v>
      </c>
      <c r="U696">
        <f t="shared" si="96"/>
        <v>1940</v>
      </c>
      <c r="V696">
        <f t="shared" si="97"/>
        <v>8</v>
      </c>
      <c r="W696" t="str">
        <f t="shared" si="98"/>
        <v>technology</v>
      </c>
    </row>
    <row r="697" spans="1:23" ht="60.75">
      <c r="A697">
        <v>695</v>
      </c>
      <c r="B697" s="3" t="s">
        <v>1449</v>
      </c>
      <c r="C697" s="3" t="s">
        <v>1450</v>
      </c>
      <c r="D697" s="6">
        <v>60000</v>
      </c>
      <c r="E697" s="8">
        <v>636</v>
      </c>
      <c r="F697" t="s">
        <v>366</v>
      </c>
      <c r="G697">
        <f t="shared" si="90"/>
        <v>0</v>
      </c>
      <c r="H697">
        <f t="shared" si="91"/>
        <v>1</v>
      </c>
      <c r="I697" t="b">
        <f t="shared" si="92"/>
        <v>0</v>
      </c>
      <c r="J697" t="s">
        <v>26</v>
      </c>
      <c r="K697" t="s">
        <v>27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1338</v>
      </c>
      <c r="R697">
        <f t="shared" si="93"/>
        <v>1</v>
      </c>
      <c r="S697">
        <f t="shared" si="94"/>
        <v>90.86</v>
      </c>
      <c r="T697" t="str">
        <f t="shared" si="95"/>
        <v>29-Aug-1938</v>
      </c>
      <c r="U697">
        <f t="shared" si="96"/>
        <v>1938</v>
      </c>
      <c r="V697">
        <f t="shared" si="97"/>
        <v>8</v>
      </c>
      <c r="W697" t="str">
        <f t="shared" si="98"/>
        <v>technology</v>
      </c>
    </row>
    <row r="698" spans="1:23" ht="30.75">
      <c r="A698">
        <v>696</v>
      </c>
      <c r="B698" s="3" t="s">
        <v>1451</v>
      </c>
      <c r="C698" s="3" t="s">
        <v>1452</v>
      </c>
      <c r="D698" s="6">
        <v>175000</v>
      </c>
      <c r="E698" s="8">
        <v>1</v>
      </c>
      <c r="F698" t="s">
        <v>366</v>
      </c>
      <c r="G698">
        <f t="shared" si="90"/>
        <v>0</v>
      </c>
      <c r="H698">
        <f t="shared" si="91"/>
        <v>1</v>
      </c>
      <c r="I698" t="b">
        <f t="shared" si="92"/>
        <v>0</v>
      </c>
      <c r="J698" t="s">
        <v>396</v>
      </c>
      <c r="K698" t="s">
        <v>64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1338</v>
      </c>
      <c r="R698">
        <f t="shared" si="93"/>
        <v>0</v>
      </c>
      <c r="S698">
        <f t="shared" si="94"/>
        <v>1</v>
      </c>
      <c r="T698" t="str">
        <f t="shared" si="95"/>
        <v>06-Jun-1938</v>
      </c>
      <c r="U698">
        <f t="shared" si="96"/>
        <v>1938</v>
      </c>
      <c r="V698">
        <f t="shared" si="97"/>
        <v>6</v>
      </c>
      <c r="W698" t="str">
        <f t="shared" si="98"/>
        <v>technology</v>
      </c>
    </row>
    <row r="699" spans="1:23" ht="60.75">
      <c r="A699">
        <v>697</v>
      </c>
      <c r="B699" s="3" t="s">
        <v>1453</v>
      </c>
      <c r="C699" s="3" t="s">
        <v>1454</v>
      </c>
      <c r="D699" s="6">
        <v>5000</v>
      </c>
      <c r="E699" s="8">
        <v>2319</v>
      </c>
      <c r="F699" t="s">
        <v>366</v>
      </c>
      <c r="G699">
        <f t="shared" si="90"/>
        <v>0</v>
      </c>
      <c r="H699">
        <f t="shared" si="91"/>
        <v>1</v>
      </c>
      <c r="I699" t="b">
        <f t="shared" si="92"/>
        <v>0</v>
      </c>
      <c r="J699" t="s">
        <v>511</v>
      </c>
      <c r="K699" t="s">
        <v>64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1338</v>
      </c>
      <c r="R699">
        <f t="shared" si="93"/>
        <v>46</v>
      </c>
      <c r="S699">
        <f t="shared" si="94"/>
        <v>20.34</v>
      </c>
      <c r="T699" t="str">
        <f t="shared" si="95"/>
        <v>14-Oct-1939</v>
      </c>
      <c r="U699">
        <f t="shared" si="96"/>
        <v>1939</v>
      </c>
      <c r="V699">
        <f t="shared" si="97"/>
        <v>10</v>
      </c>
      <c r="W699" t="str">
        <f t="shared" si="98"/>
        <v>technology</v>
      </c>
    </row>
    <row r="700" spans="1:23" ht="45.75">
      <c r="A700">
        <v>698</v>
      </c>
      <c r="B700" s="3" t="s">
        <v>1455</v>
      </c>
      <c r="C700" s="3" t="s">
        <v>1456</v>
      </c>
      <c r="D700" s="6">
        <v>100000</v>
      </c>
      <c r="E700" s="8">
        <v>15390</v>
      </c>
      <c r="F700" t="s">
        <v>366</v>
      </c>
      <c r="G700">
        <f t="shared" si="90"/>
        <v>0</v>
      </c>
      <c r="H700">
        <f t="shared" si="91"/>
        <v>1</v>
      </c>
      <c r="I700" t="b">
        <f t="shared" si="92"/>
        <v>0</v>
      </c>
      <c r="J700" t="s">
        <v>26</v>
      </c>
      <c r="K700" t="s">
        <v>27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1338</v>
      </c>
      <c r="R700">
        <f t="shared" si="93"/>
        <v>15</v>
      </c>
      <c r="S700">
        <f t="shared" si="94"/>
        <v>530.69000000000005</v>
      </c>
      <c r="T700" t="str">
        <f t="shared" si="95"/>
        <v>20-Jul-1938</v>
      </c>
      <c r="U700">
        <f t="shared" si="96"/>
        <v>1938</v>
      </c>
      <c r="V700">
        <f t="shared" si="97"/>
        <v>7</v>
      </c>
      <c r="W700" t="str">
        <f t="shared" si="98"/>
        <v>technology</v>
      </c>
    </row>
    <row r="701" spans="1:23" ht="60.75">
      <c r="A701">
        <v>699</v>
      </c>
      <c r="B701" s="3" t="s">
        <v>1457</v>
      </c>
      <c r="C701" s="3" t="s">
        <v>1458</v>
      </c>
      <c r="D701" s="6">
        <v>130000</v>
      </c>
      <c r="E701" s="8">
        <v>107148.74</v>
      </c>
      <c r="F701" t="s">
        <v>366</v>
      </c>
      <c r="G701">
        <f t="shared" si="90"/>
        <v>0</v>
      </c>
      <c r="H701">
        <f t="shared" si="91"/>
        <v>1</v>
      </c>
      <c r="I701" t="b">
        <f t="shared" si="92"/>
        <v>0</v>
      </c>
      <c r="J701" t="s">
        <v>26</v>
      </c>
      <c r="K701" t="s">
        <v>27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1338</v>
      </c>
      <c r="R701">
        <f t="shared" si="93"/>
        <v>82</v>
      </c>
      <c r="S701">
        <f t="shared" si="94"/>
        <v>120.39</v>
      </c>
      <c r="T701" t="str">
        <f t="shared" si="95"/>
        <v>31-Oct-1937</v>
      </c>
      <c r="U701">
        <f t="shared" si="96"/>
        <v>1937</v>
      </c>
      <c r="V701">
        <f t="shared" si="97"/>
        <v>10</v>
      </c>
      <c r="W701" t="str">
        <f t="shared" si="98"/>
        <v>technology</v>
      </c>
    </row>
    <row r="702" spans="1:23" ht="60.75">
      <c r="A702">
        <v>700</v>
      </c>
      <c r="B702" s="3" t="s">
        <v>1459</v>
      </c>
      <c r="C702" s="3" t="s">
        <v>1460</v>
      </c>
      <c r="D702" s="6">
        <v>15000</v>
      </c>
      <c r="E702" s="8">
        <v>403</v>
      </c>
      <c r="F702" t="s">
        <v>366</v>
      </c>
      <c r="G702">
        <f t="shared" si="90"/>
        <v>0</v>
      </c>
      <c r="H702">
        <f t="shared" si="91"/>
        <v>1</v>
      </c>
      <c r="I702" t="b">
        <f t="shared" si="92"/>
        <v>0</v>
      </c>
      <c r="J702" t="s">
        <v>63</v>
      </c>
      <c r="K702" t="s">
        <v>64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1338</v>
      </c>
      <c r="R702">
        <f t="shared" si="93"/>
        <v>3</v>
      </c>
      <c r="S702">
        <f t="shared" si="94"/>
        <v>13</v>
      </c>
      <c r="T702" t="str">
        <f t="shared" si="95"/>
        <v>22-Jul-1940</v>
      </c>
      <c r="U702">
        <f t="shared" si="96"/>
        <v>1940</v>
      </c>
      <c r="V702">
        <f t="shared" si="97"/>
        <v>7</v>
      </c>
      <c r="W702" t="str">
        <f t="shared" si="98"/>
        <v>technology</v>
      </c>
    </row>
    <row r="703" spans="1:23" ht="60.75">
      <c r="A703">
        <v>701</v>
      </c>
      <c r="B703" s="3" t="s">
        <v>1461</v>
      </c>
      <c r="C703" s="3" t="s">
        <v>1462</v>
      </c>
      <c r="D703" s="6">
        <v>23000</v>
      </c>
      <c r="E703" s="8">
        <v>6118</v>
      </c>
      <c r="F703" t="s">
        <v>366</v>
      </c>
      <c r="G703">
        <f t="shared" si="90"/>
        <v>0</v>
      </c>
      <c r="H703">
        <f t="shared" si="91"/>
        <v>1</v>
      </c>
      <c r="I703" t="b">
        <f t="shared" si="92"/>
        <v>0</v>
      </c>
      <c r="J703" t="s">
        <v>33</v>
      </c>
      <c r="K703" t="s">
        <v>34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1338</v>
      </c>
      <c r="R703">
        <f t="shared" si="93"/>
        <v>27</v>
      </c>
      <c r="S703">
        <f t="shared" si="94"/>
        <v>291.33</v>
      </c>
      <c r="T703" t="str">
        <f t="shared" si="95"/>
        <v>04-Jun-1938</v>
      </c>
      <c r="U703">
        <f t="shared" si="96"/>
        <v>1938</v>
      </c>
      <c r="V703">
        <f t="shared" si="97"/>
        <v>6</v>
      </c>
      <c r="W703" t="str">
        <f t="shared" si="98"/>
        <v>technology</v>
      </c>
    </row>
    <row r="704" spans="1:23" ht="45.75">
      <c r="A704">
        <v>702</v>
      </c>
      <c r="B704" s="3" t="s">
        <v>1463</v>
      </c>
      <c r="C704" s="3" t="s">
        <v>1464</v>
      </c>
      <c r="D704" s="6">
        <v>15000</v>
      </c>
      <c r="E704" s="8">
        <v>4622.01</v>
      </c>
      <c r="F704" t="s">
        <v>366</v>
      </c>
      <c r="G704">
        <f t="shared" si="90"/>
        <v>0</v>
      </c>
      <c r="H704">
        <f t="shared" si="91"/>
        <v>1</v>
      </c>
      <c r="I704" t="b">
        <f t="shared" si="92"/>
        <v>0</v>
      </c>
      <c r="J704" t="s">
        <v>26</v>
      </c>
      <c r="K704" t="s">
        <v>27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1338</v>
      </c>
      <c r="R704">
        <f t="shared" si="93"/>
        <v>31</v>
      </c>
      <c r="S704">
        <f t="shared" si="94"/>
        <v>124.92</v>
      </c>
      <c r="T704" t="str">
        <f t="shared" si="95"/>
        <v>12-Jun-1940</v>
      </c>
      <c r="U704">
        <f t="shared" si="96"/>
        <v>1940</v>
      </c>
      <c r="V704">
        <f t="shared" si="97"/>
        <v>6</v>
      </c>
      <c r="W704" t="str">
        <f t="shared" si="98"/>
        <v>technology</v>
      </c>
    </row>
    <row r="705" spans="1:23" ht="45.75">
      <c r="A705">
        <v>703</v>
      </c>
      <c r="B705" s="3" t="s">
        <v>1465</v>
      </c>
      <c r="C705" s="3" t="s">
        <v>1466</v>
      </c>
      <c r="D705" s="6">
        <v>15000</v>
      </c>
      <c r="E705" s="8">
        <v>837</v>
      </c>
      <c r="F705" t="s">
        <v>366</v>
      </c>
      <c r="G705">
        <f t="shared" si="90"/>
        <v>0</v>
      </c>
      <c r="H705">
        <f t="shared" si="91"/>
        <v>1</v>
      </c>
      <c r="I705" t="b">
        <f t="shared" si="92"/>
        <v>0</v>
      </c>
      <c r="J705" t="s">
        <v>26</v>
      </c>
      <c r="K705" t="s">
        <v>27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1338</v>
      </c>
      <c r="R705">
        <f t="shared" si="93"/>
        <v>6</v>
      </c>
      <c r="S705">
        <f t="shared" si="94"/>
        <v>119.57</v>
      </c>
      <c r="T705" t="str">
        <f t="shared" si="95"/>
        <v>19-Jul-1940</v>
      </c>
      <c r="U705">
        <f t="shared" si="96"/>
        <v>1940</v>
      </c>
      <c r="V705">
        <f t="shared" si="97"/>
        <v>7</v>
      </c>
      <c r="W705" t="str">
        <f t="shared" si="98"/>
        <v>technology</v>
      </c>
    </row>
    <row r="706" spans="1:23" ht="45.75">
      <c r="A706">
        <v>704</v>
      </c>
      <c r="B706" s="3" t="s">
        <v>1467</v>
      </c>
      <c r="C706" s="3" t="s">
        <v>1468</v>
      </c>
      <c r="D706" s="6">
        <v>55000</v>
      </c>
      <c r="E706" s="8">
        <v>481</v>
      </c>
      <c r="F706" t="s">
        <v>366</v>
      </c>
      <c r="G706">
        <f t="shared" si="90"/>
        <v>0</v>
      </c>
      <c r="H706">
        <f t="shared" si="91"/>
        <v>1</v>
      </c>
      <c r="I706" t="b">
        <f t="shared" si="92"/>
        <v>0</v>
      </c>
      <c r="J706" t="s">
        <v>168</v>
      </c>
      <c r="K706" t="s">
        <v>169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1338</v>
      </c>
      <c r="R706">
        <f t="shared" si="93"/>
        <v>1</v>
      </c>
      <c r="S706">
        <f t="shared" si="94"/>
        <v>120.25</v>
      </c>
      <c r="T706" t="str">
        <f t="shared" si="95"/>
        <v>31-Jul-1940</v>
      </c>
      <c r="U706">
        <f t="shared" si="96"/>
        <v>1940</v>
      </c>
      <c r="V706">
        <f t="shared" si="97"/>
        <v>7</v>
      </c>
      <c r="W706" t="str">
        <f t="shared" si="98"/>
        <v>technology</v>
      </c>
    </row>
    <row r="707" spans="1:23" ht="30.75">
      <c r="A707">
        <v>705</v>
      </c>
      <c r="B707" s="3" t="s">
        <v>1469</v>
      </c>
      <c r="C707" s="3" t="s">
        <v>1470</v>
      </c>
      <c r="D707" s="6">
        <v>100000</v>
      </c>
      <c r="E707" s="8">
        <v>977</v>
      </c>
      <c r="F707" t="s">
        <v>366</v>
      </c>
      <c r="G707">
        <f t="shared" ref="G707:G770" si="99">IF(F707="successful",1,0)</f>
        <v>0</v>
      </c>
      <c r="H707">
        <f t="shared" ref="H707:H770" si="100">IF(F707="failed",1,0)</f>
        <v>1</v>
      </c>
      <c r="I707" t="b">
        <f t="shared" ref="I707:I770" si="101">IF(F707="canceled",1)</f>
        <v>0</v>
      </c>
      <c r="J707" t="s">
        <v>396</v>
      </c>
      <c r="K707" t="s">
        <v>64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1338</v>
      </c>
      <c r="R707">
        <f t="shared" ref="R707:R770" si="102">ROUND(E707/D707*100,0)</f>
        <v>1</v>
      </c>
      <c r="S707">
        <f t="shared" ref="S707:S770" si="103">ROUND(E707/O707,2)</f>
        <v>195.4</v>
      </c>
      <c r="T707" t="str">
        <f t="shared" ref="T707:T770" si="104">TEXT(LEFT(M707,5),"dd-mmm-yyyy")</f>
        <v>01-Aug-1940</v>
      </c>
      <c r="U707">
        <f t="shared" ref="U707:U770" si="105">YEAR(T707)</f>
        <v>1940</v>
      </c>
      <c r="V707">
        <f t="shared" ref="V707:V770" si="106">MONTH(T707)</f>
        <v>8</v>
      </c>
      <c r="W707" t="str">
        <f t="shared" ref="W707:W770" si="107">LEFT(Q707,FIND("/",Q707,1)-1)</f>
        <v>technology</v>
      </c>
    </row>
    <row r="708" spans="1:23" ht="60.75">
      <c r="A708">
        <v>706</v>
      </c>
      <c r="B708" s="3" t="s">
        <v>1471</v>
      </c>
      <c r="C708" s="3" t="s">
        <v>1472</v>
      </c>
      <c r="D708" s="6">
        <v>100000</v>
      </c>
      <c r="E708" s="8">
        <v>0</v>
      </c>
      <c r="F708" t="s">
        <v>366</v>
      </c>
      <c r="G708">
        <f t="shared" si="99"/>
        <v>0</v>
      </c>
      <c r="H708">
        <f t="shared" si="100"/>
        <v>1</v>
      </c>
      <c r="I708" t="b">
        <f t="shared" si="101"/>
        <v>0</v>
      </c>
      <c r="J708" t="s">
        <v>63</v>
      </c>
      <c r="K708" t="s">
        <v>64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1338</v>
      </c>
      <c r="R708">
        <f t="shared" si="102"/>
        <v>0</v>
      </c>
      <c r="S708" t="e">
        <f t="shared" si="103"/>
        <v>#DIV/0!</v>
      </c>
      <c r="T708" t="str">
        <f t="shared" si="104"/>
        <v>19-Jun-1940</v>
      </c>
      <c r="U708">
        <f t="shared" si="105"/>
        <v>1940</v>
      </c>
      <c r="V708">
        <f t="shared" si="106"/>
        <v>6</v>
      </c>
      <c r="W708" t="str">
        <f t="shared" si="107"/>
        <v>technology</v>
      </c>
    </row>
    <row r="709" spans="1:23" ht="45.75">
      <c r="A709">
        <v>707</v>
      </c>
      <c r="B709" s="3" t="s">
        <v>1473</v>
      </c>
      <c r="C709" s="3" t="s">
        <v>1474</v>
      </c>
      <c r="D709" s="6">
        <v>68000</v>
      </c>
      <c r="E709" s="8">
        <v>53670.6</v>
      </c>
      <c r="F709" t="s">
        <v>366</v>
      </c>
      <c r="G709">
        <f t="shared" si="99"/>
        <v>0</v>
      </c>
      <c r="H709">
        <f t="shared" si="100"/>
        <v>1</v>
      </c>
      <c r="I709" t="b">
        <f t="shared" si="101"/>
        <v>0</v>
      </c>
      <c r="J709" t="s">
        <v>33</v>
      </c>
      <c r="K709" t="s">
        <v>34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1338</v>
      </c>
      <c r="R709">
        <f t="shared" si="102"/>
        <v>79</v>
      </c>
      <c r="S709">
        <f t="shared" si="103"/>
        <v>117.7</v>
      </c>
      <c r="T709" t="str">
        <f t="shared" si="104"/>
        <v>06-Jul-1940</v>
      </c>
      <c r="U709">
        <f t="shared" si="105"/>
        <v>1940</v>
      </c>
      <c r="V709">
        <f t="shared" si="106"/>
        <v>7</v>
      </c>
      <c r="W709" t="str">
        <f t="shared" si="107"/>
        <v>technology</v>
      </c>
    </row>
    <row r="710" spans="1:23" ht="45.75">
      <c r="A710">
        <v>708</v>
      </c>
      <c r="B710" s="3" t="s">
        <v>1475</v>
      </c>
      <c r="C710" s="3" t="s">
        <v>1476</v>
      </c>
      <c r="D710" s="6">
        <v>40000</v>
      </c>
      <c r="E710" s="8">
        <v>8837</v>
      </c>
      <c r="F710" t="s">
        <v>366</v>
      </c>
      <c r="G710">
        <f t="shared" si="99"/>
        <v>0</v>
      </c>
      <c r="H710">
        <f t="shared" si="100"/>
        <v>1</v>
      </c>
      <c r="I710" t="b">
        <f t="shared" si="101"/>
        <v>0</v>
      </c>
      <c r="J710" t="s">
        <v>33</v>
      </c>
      <c r="K710" t="s">
        <v>34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1338</v>
      </c>
      <c r="R710">
        <f t="shared" si="102"/>
        <v>22</v>
      </c>
      <c r="S710">
        <f t="shared" si="103"/>
        <v>23.95</v>
      </c>
      <c r="T710" t="str">
        <f t="shared" si="104"/>
        <v>23-Jun-1938</v>
      </c>
      <c r="U710">
        <f t="shared" si="105"/>
        <v>1938</v>
      </c>
      <c r="V710">
        <f t="shared" si="106"/>
        <v>6</v>
      </c>
      <c r="W710" t="str">
        <f t="shared" si="107"/>
        <v>technology</v>
      </c>
    </row>
    <row r="711" spans="1:23" ht="30.75">
      <c r="A711">
        <v>709</v>
      </c>
      <c r="B711" s="3" t="s">
        <v>1477</v>
      </c>
      <c r="C711" s="3" t="s">
        <v>1478</v>
      </c>
      <c r="D711" s="6">
        <v>15000</v>
      </c>
      <c r="E711" s="8">
        <v>61</v>
      </c>
      <c r="F711" t="s">
        <v>366</v>
      </c>
      <c r="G711">
        <f t="shared" si="99"/>
        <v>0</v>
      </c>
      <c r="H711">
        <f t="shared" si="100"/>
        <v>1</v>
      </c>
      <c r="I711" t="b">
        <f t="shared" si="101"/>
        <v>0</v>
      </c>
      <c r="J711" t="s">
        <v>26</v>
      </c>
      <c r="K711" t="s">
        <v>27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1338</v>
      </c>
      <c r="R711">
        <f t="shared" si="102"/>
        <v>0</v>
      </c>
      <c r="S711">
        <f t="shared" si="103"/>
        <v>30.5</v>
      </c>
      <c r="T711" t="str">
        <f t="shared" si="104"/>
        <v>28-Sep-1938</v>
      </c>
      <c r="U711">
        <f t="shared" si="105"/>
        <v>1938</v>
      </c>
      <c r="V711">
        <f t="shared" si="106"/>
        <v>9</v>
      </c>
      <c r="W711" t="str">
        <f t="shared" si="107"/>
        <v>technology</v>
      </c>
    </row>
    <row r="712" spans="1:23" ht="45.75">
      <c r="A712">
        <v>710</v>
      </c>
      <c r="B712" s="3" t="s">
        <v>1479</v>
      </c>
      <c r="C712" s="3" t="s">
        <v>1480</v>
      </c>
      <c r="D712" s="6">
        <v>1200</v>
      </c>
      <c r="E712" s="8">
        <v>0</v>
      </c>
      <c r="F712" t="s">
        <v>366</v>
      </c>
      <c r="G712">
        <f t="shared" si="99"/>
        <v>0</v>
      </c>
      <c r="H712">
        <f t="shared" si="100"/>
        <v>1</v>
      </c>
      <c r="I712" t="b">
        <f t="shared" si="101"/>
        <v>0</v>
      </c>
      <c r="J712" t="s">
        <v>168</v>
      </c>
      <c r="K712" t="s">
        <v>169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1338</v>
      </c>
      <c r="R712">
        <f t="shared" si="102"/>
        <v>0</v>
      </c>
      <c r="S712" t="e">
        <f t="shared" si="103"/>
        <v>#DIV/0!</v>
      </c>
      <c r="T712" t="str">
        <f t="shared" si="104"/>
        <v>25-Jun-1938</v>
      </c>
      <c r="U712">
        <f t="shared" si="105"/>
        <v>1938</v>
      </c>
      <c r="V712">
        <f t="shared" si="106"/>
        <v>6</v>
      </c>
      <c r="W712" t="str">
        <f t="shared" si="107"/>
        <v>technology</v>
      </c>
    </row>
    <row r="713" spans="1:23" ht="60.75">
      <c r="A713">
        <v>711</v>
      </c>
      <c r="B713" s="3" t="s">
        <v>1481</v>
      </c>
      <c r="C713" s="3" t="s">
        <v>1482</v>
      </c>
      <c r="D713" s="6">
        <v>100000</v>
      </c>
      <c r="E713" s="8">
        <v>33791</v>
      </c>
      <c r="F713" t="s">
        <v>366</v>
      </c>
      <c r="G713">
        <f t="shared" si="99"/>
        <v>0</v>
      </c>
      <c r="H713">
        <f t="shared" si="100"/>
        <v>1</v>
      </c>
      <c r="I713" t="b">
        <f t="shared" si="101"/>
        <v>0</v>
      </c>
      <c r="J713" t="s">
        <v>396</v>
      </c>
      <c r="K713" t="s">
        <v>64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1338</v>
      </c>
      <c r="R713">
        <f t="shared" si="102"/>
        <v>34</v>
      </c>
      <c r="S713">
        <f t="shared" si="103"/>
        <v>99.97</v>
      </c>
      <c r="T713" t="str">
        <f t="shared" si="104"/>
        <v>20-Jun-1940</v>
      </c>
      <c r="U713">
        <f t="shared" si="105"/>
        <v>1940</v>
      </c>
      <c r="V713">
        <f t="shared" si="106"/>
        <v>6</v>
      </c>
      <c r="W713" t="str">
        <f t="shared" si="107"/>
        <v>technology</v>
      </c>
    </row>
    <row r="714" spans="1:23" ht="60.75">
      <c r="A714">
        <v>712</v>
      </c>
      <c r="B714" s="3" t="s">
        <v>1483</v>
      </c>
      <c r="C714" s="3" t="s">
        <v>1484</v>
      </c>
      <c r="D714" s="6">
        <v>48500</v>
      </c>
      <c r="E714" s="8">
        <v>105</v>
      </c>
      <c r="F714" t="s">
        <v>366</v>
      </c>
      <c r="G714">
        <f t="shared" si="99"/>
        <v>0</v>
      </c>
      <c r="H714">
        <f t="shared" si="100"/>
        <v>1</v>
      </c>
      <c r="I714" t="b">
        <f t="shared" si="101"/>
        <v>0</v>
      </c>
      <c r="J714" t="s">
        <v>26</v>
      </c>
      <c r="K714" t="s">
        <v>27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1338</v>
      </c>
      <c r="R714">
        <f t="shared" si="102"/>
        <v>0</v>
      </c>
      <c r="S714">
        <f t="shared" si="103"/>
        <v>26.25</v>
      </c>
      <c r="T714" t="str">
        <f t="shared" si="104"/>
        <v>10-Oct-1939</v>
      </c>
      <c r="U714">
        <f t="shared" si="105"/>
        <v>1939</v>
      </c>
      <c r="V714">
        <f t="shared" si="106"/>
        <v>10</v>
      </c>
      <c r="W714" t="str">
        <f t="shared" si="107"/>
        <v>technology</v>
      </c>
    </row>
    <row r="715" spans="1:23" ht="45.75">
      <c r="A715">
        <v>713</v>
      </c>
      <c r="B715" s="3" t="s">
        <v>1485</v>
      </c>
      <c r="C715" s="3" t="s">
        <v>1486</v>
      </c>
      <c r="D715" s="6">
        <v>25000</v>
      </c>
      <c r="E715" s="8">
        <v>199</v>
      </c>
      <c r="F715" t="s">
        <v>366</v>
      </c>
      <c r="G715">
        <f t="shared" si="99"/>
        <v>0</v>
      </c>
      <c r="H715">
        <f t="shared" si="100"/>
        <v>1</v>
      </c>
      <c r="I715" t="b">
        <f t="shared" si="101"/>
        <v>0</v>
      </c>
      <c r="J715" t="s">
        <v>1233</v>
      </c>
      <c r="K715" t="s">
        <v>64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1338</v>
      </c>
      <c r="R715">
        <f t="shared" si="102"/>
        <v>1</v>
      </c>
      <c r="S715">
        <f t="shared" si="103"/>
        <v>199</v>
      </c>
      <c r="T715" t="str">
        <f t="shared" si="104"/>
        <v>15-Jan-1940</v>
      </c>
      <c r="U715">
        <f t="shared" si="105"/>
        <v>1940</v>
      </c>
      <c r="V715">
        <f t="shared" si="106"/>
        <v>1</v>
      </c>
      <c r="W715" t="str">
        <f t="shared" si="107"/>
        <v>technology</v>
      </c>
    </row>
    <row r="716" spans="1:23" ht="45.75">
      <c r="A716">
        <v>714</v>
      </c>
      <c r="B716" s="3" t="s">
        <v>1487</v>
      </c>
      <c r="C716" s="3" t="s">
        <v>1488</v>
      </c>
      <c r="D716" s="6">
        <v>15000</v>
      </c>
      <c r="E716" s="8">
        <v>2249</v>
      </c>
      <c r="F716" t="s">
        <v>366</v>
      </c>
      <c r="G716">
        <f t="shared" si="99"/>
        <v>0</v>
      </c>
      <c r="H716">
        <f t="shared" si="100"/>
        <v>1</v>
      </c>
      <c r="I716" t="b">
        <f t="shared" si="101"/>
        <v>0</v>
      </c>
      <c r="J716" t="s">
        <v>26</v>
      </c>
      <c r="K716" t="s">
        <v>27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1338</v>
      </c>
      <c r="R716">
        <f t="shared" si="102"/>
        <v>15</v>
      </c>
      <c r="S716">
        <f t="shared" si="103"/>
        <v>80.319999999999993</v>
      </c>
      <c r="T716" t="str">
        <f t="shared" si="104"/>
        <v>08-Aug-1940</v>
      </c>
      <c r="U716">
        <f t="shared" si="105"/>
        <v>1940</v>
      </c>
      <c r="V716">
        <f t="shared" si="106"/>
        <v>8</v>
      </c>
      <c r="W716" t="str">
        <f t="shared" si="107"/>
        <v>technology</v>
      </c>
    </row>
    <row r="717" spans="1:23" ht="60.75">
      <c r="A717">
        <v>715</v>
      </c>
      <c r="B717" s="3" t="s">
        <v>1489</v>
      </c>
      <c r="C717" s="3" t="s">
        <v>1490</v>
      </c>
      <c r="D717" s="6">
        <v>27500</v>
      </c>
      <c r="E717" s="8">
        <v>1389</v>
      </c>
      <c r="F717" t="s">
        <v>366</v>
      </c>
      <c r="G717">
        <f t="shared" si="99"/>
        <v>0</v>
      </c>
      <c r="H717">
        <f t="shared" si="100"/>
        <v>1</v>
      </c>
      <c r="I717" t="b">
        <f t="shared" si="101"/>
        <v>0</v>
      </c>
      <c r="J717" t="s">
        <v>26</v>
      </c>
      <c r="K717" t="s">
        <v>27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1338</v>
      </c>
      <c r="R717">
        <f t="shared" si="102"/>
        <v>5</v>
      </c>
      <c r="S717">
        <f t="shared" si="103"/>
        <v>115.75</v>
      </c>
      <c r="T717" t="str">
        <f t="shared" si="104"/>
        <v>06-Jul-1939</v>
      </c>
      <c r="U717">
        <f t="shared" si="105"/>
        <v>1939</v>
      </c>
      <c r="V717">
        <f t="shared" si="106"/>
        <v>7</v>
      </c>
      <c r="W717" t="str">
        <f t="shared" si="107"/>
        <v>technology</v>
      </c>
    </row>
    <row r="718" spans="1:23" ht="45.75">
      <c r="A718">
        <v>716</v>
      </c>
      <c r="B718" s="3" t="s">
        <v>1491</v>
      </c>
      <c r="C718" s="3" t="s">
        <v>1492</v>
      </c>
      <c r="D718" s="6">
        <v>7000</v>
      </c>
      <c r="E718" s="8">
        <v>715</v>
      </c>
      <c r="F718" t="s">
        <v>366</v>
      </c>
      <c r="G718">
        <f t="shared" si="99"/>
        <v>0</v>
      </c>
      <c r="H718">
        <f t="shared" si="100"/>
        <v>1</v>
      </c>
      <c r="I718" t="b">
        <f t="shared" si="101"/>
        <v>0</v>
      </c>
      <c r="J718" t="s">
        <v>26</v>
      </c>
      <c r="K718" t="s">
        <v>27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1338</v>
      </c>
      <c r="R718">
        <f t="shared" si="102"/>
        <v>10</v>
      </c>
      <c r="S718">
        <f t="shared" si="103"/>
        <v>44.69</v>
      </c>
      <c r="T718" t="str">
        <f t="shared" si="104"/>
        <v>22-Sep-1938</v>
      </c>
      <c r="U718">
        <f t="shared" si="105"/>
        <v>1938</v>
      </c>
      <c r="V718">
        <f t="shared" si="106"/>
        <v>9</v>
      </c>
      <c r="W718" t="str">
        <f t="shared" si="107"/>
        <v>technology</v>
      </c>
    </row>
    <row r="719" spans="1:23" ht="30.75">
      <c r="A719">
        <v>717</v>
      </c>
      <c r="B719" s="3" t="s">
        <v>1493</v>
      </c>
      <c r="C719" s="3" t="s">
        <v>1494</v>
      </c>
      <c r="D719" s="6">
        <v>100000</v>
      </c>
      <c r="E719" s="8">
        <v>305</v>
      </c>
      <c r="F719" t="s">
        <v>366</v>
      </c>
      <c r="G719">
        <f t="shared" si="99"/>
        <v>0</v>
      </c>
      <c r="H719">
        <f t="shared" si="100"/>
        <v>1</v>
      </c>
      <c r="I719" t="b">
        <f t="shared" si="101"/>
        <v>0</v>
      </c>
      <c r="J719" t="s">
        <v>26</v>
      </c>
      <c r="K719" t="s">
        <v>27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1338</v>
      </c>
      <c r="R719">
        <f t="shared" si="102"/>
        <v>0</v>
      </c>
      <c r="S719">
        <f t="shared" si="103"/>
        <v>76.25</v>
      </c>
      <c r="T719" t="str">
        <f t="shared" si="104"/>
        <v>12-Jul-1938</v>
      </c>
      <c r="U719">
        <f t="shared" si="105"/>
        <v>1938</v>
      </c>
      <c r="V719">
        <f t="shared" si="106"/>
        <v>7</v>
      </c>
      <c r="W719" t="str">
        <f t="shared" si="107"/>
        <v>technology</v>
      </c>
    </row>
    <row r="720" spans="1:23" ht="45.75">
      <c r="A720">
        <v>718</v>
      </c>
      <c r="B720" s="3" t="s">
        <v>1495</v>
      </c>
      <c r="C720" s="3" t="s">
        <v>1496</v>
      </c>
      <c r="D720" s="6">
        <v>12000</v>
      </c>
      <c r="E720" s="8">
        <v>90</v>
      </c>
      <c r="F720" t="s">
        <v>366</v>
      </c>
      <c r="G720">
        <f t="shared" si="99"/>
        <v>0</v>
      </c>
      <c r="H720">
        <f t="shared" si="100"/>
        <v>1</v>
      </c>
      <c r="I720" t="b">
        <f t="shared" si="101"/>
        <v>0</v>
      </c>
      <c r="J720" t="s">
        <v>26</v>
      </c>
      <c r="K720" t="s">
        <v>27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1338</v>
      </c>
      <c r="R720">
        <f t="shared" si="102"/>
        <v>1</v>
      </c>
      <c r="S720">
        <f t="shared" si="103"/>
        <v>22.5</v>
      </c>
      <c r="T720" t="str">
        <f t="shared" si="104"/>
        <v>23-Aug-1940</v>
      </c>
      <c r="U720">
        <f t="shared" si="105"/>
        <v>1940</v>
      </c>
      <c r="V720">
        <f t="shared" si="106"/>
        <v>8</v>
      </c>
      <c r="W720" t="str">
        <f t="shared" si="107"/>
        <v>technology</v>
      </c>
    </row>
    <row r="721" spans="1:23" ht="60.75">
      <c r="A721">
        <v>719</v>
      </c>
      <c r="B721" s="3" t="s">
        <v>1497</v>
      </c>
      <c r="C721" s="3" t="s">
        <v>1498</v>
      </c>
      <c r="D721" s="6">
        <v>15000</v>
      </c>
      <c r="E721" s="8">
        <v>194</v>
      </c>
      <c r="F721" t="s">
        <v>366</v>
      </c>
      <c r="G721">
        <f t="shared" si="99"/>
        <v>0</v>
      </c>
      <c r="H721">
        <f t="shared" si="100"/>
        <v>1</v>
      </c>
      <c r="I721" t="b">
        <f t="shared" si="101"/>
        <v>0</v>
      </c>
      <c r="J721" t="s">
        <v>26</v>
      </c>
      <c r="K721" t="s">
        <v>27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1338</v>
      </c>
      <c r="R721">
        <f t="shared" si="102"/>
        <v>1</v>
      </c>
      <c r="S721">
        <f t="shared" si="103"/>
        <v>19.399999999999999</v>
      </c>
      <c r="T721" t="str">
        <f t="shared" si="104"/>
        <v>31-Oct-1939</v>
      </c>
      <c r="U721">
        <f t="shared" si="105"/>
        <v>1939</v>
      </c>
      <c r="V721">
        <f t="shared" si="106"/>
        <v>10</v>
      </c>
      <c r="W721" t="str">
        <f t="shared" si="107"/>
        <v>technology</v>
      </c>
    </row>
    <row r="722" spans="1:23" ht="45.75">
      <c r="A722">
        <v>720</v>
      </c>
      <c r="B722" s="3" t="s">
        <v>1499</v>
      </c>
      <c r="C722" s="3" t="s">
        <v>1500</v>
      </c>
      <c r="D722" s="6">
        <v>1900</v>
      </c>
      <c r="E722" s="8">
        <v>2735</v>
      </c>
      <c r="F722" t="s">
        <v>25</v>
      </c>
      <c r="G722">
        <f t="shared" si="99"/>
        <v>1</v>
      </c>
      <c r="H722">
        <f t="shared" si="100"/>
        <v>0</v>
      </c>
      <c r="I722" t="b">
        <f t="shared" si="101"/>
        <v>0</v>
      </c>
      <c r="J722" t="s">
        <v>26</v>
      </c>
      <c r="K722" t="s">
        <v>27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1501</v>
      </c>
      <c r="R722">
        <f t="shared" si="102"/>
        <v>144</v>
      </c>
      <c r="S722">
        <f t="shared" si="103"/>
        <v>66.709999999999994</v>
      </c>
      <c r="T722" t="str">
        <f t="shared" si="104"/>
        <v>14-Apr-1936</v>
      </c>
      <c r="U722">
        <f t="shared" si="105"/>
        <v>1936</v>
      </c>
      <c r="V722">
        <f t="shared" si="106"/>
        <v>4</v>
      </c>
      <c r="W722" t="str">
        <f t="shared" si="107"/>
        <v>publishing</v>
      </c>
    </row>
    <row r="723" spans="1:23" ht="60.75">
      <c r="A723">
        <v>721</v>
      </c>
      <c r="B723" s="3" t="s">
        <v>1502</v>
      </c>
      <c r="C723" s="3" t="s">
        <v>1503</v>
      </c>
      <c r="D723" s="6">
        <v>8200</v>
      </c>
      <c r="E723" s="8">
        <v>10013</v>
      </c>
      <c r="F723" t="s">
        <v>25</v>
      </c>
      <c r="G723">
        <f t="shared" si="99"/>
        <v>1</v>
      </c>
      <c r="H723">
        <f t="shared" si="100"/>
        <v>0</v>
      </c>
      <c r="I723" t="b">
        <f t="shared" si="101"/>
        <v>0</v>
      </c>
      <c r="J723" t="s">
        <v>26</v>
      </c>
      <c r="K723" t="s">
        <v>27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1501</v>
      </c>
      <c r="R723">
        <f t="shared" si="102"/>
        <v>122</v>
      </c>
      <c r="S723">
        <f t="shared" si="103"/>
        <v>84.14</v>
      </c>
      <c r="T723" t="str">
        <f t="shared" si="104"/>
        <v>30-May-1938</v>
      </c>
      <c r="U723">
        <f t="shared" si="105"/>
        <v>1938</v>
      </c>
      <c r="V723">
        <f t="shared" si="106"/>
        <v>5</v>
      </c>
      <c r="W723" t="str">
        <f t="shared" si="107"/>
        <v>publishing</v>
      </c>
    </row>
    <row r="724" spans="1:23" ht="60.75">
      <c r="A724">
        <v>722</v>
      </c>
      <c r="B724" s="3" t="s">
        <v>1504</v>
      </c>
      <c r="C724" s="3" t="s">
        <v>1505</v>
      </c>
      <c r="D724" s="6">
        <v>25000</v>
      </c>
      <c r="E724" s="8">
        <v>33006</v>
      </c>
      <c r="F724" t="s">
        <v>25</v>
      </c>
      <c r="G724">
        <f t="shared" si="99"/>
        <v>1</v>
      </c>
      <c r="H724">
        <f t="shared" si="100"/>
        <v>0</v>
      </c>
      <c r="I724" t="b">
        <f t="shared" si="101"/>
        <v>0</v>
      </c>
      <c r="J724" t="s">
        <v>26</v>
      </c>
      <c r="K724" t="s">
        <v>27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1501</v>
      </c>
      <c r="R724">
        <f t="shared" si="102"/>
        <v>132</v>
      </c>
      <c r="S724">
        <f t="shared" si="103"/>
        <v>215.73</v>
      </c>
      <c r="T724" t="str">
        <f t="shared" si="104"/>
        <v>12-Jun-1936</v>
      </c>
      <c r="U724">
        <f t="shared" si="105"/>
        <v>1936</v>
      </c>
      <c r="V724">
        <f t="shared" si="106"/>
        <v>6</v>
      </c>
      <c r="W724" t="str">
        <f t="shared" si="107"/>
        <v>publishing</v>
      </c>
    </row>
    <row r="725" spans="1:23" ht="30.75">
      <c r="A725">
        <v>723</v>
      </c>
      <c r="B725" s="3" t="s">
        <v>1506</v>
      </c>
      <c r="C725" s="3" t="s">
        <v>1507</v>
      </c>
      <c r="D725" s="6">
        <v>5000</v>
      </c>
      <c r="E725" s="8">
        <v>5469</v>
      </c>
      <c r="F725" t="s">
        <v>25</v>
      </c>
      <c r="G725">
        <f t="shared" si="99"/>
        <v>1</v>
      </c>
      <c r="H725">
        <f t="shared" si="100"/>
        <v>0</v>
      </c>
      <c r="I725" t="b">
        <f t="shared" si="101"/>
        <v>0</v>
      </c>
      <c r="J725" t="s">
        <v>26</v>
      </c>
      <c r="K725" t="s">
        <v>27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1501</v>
      </c>
      <c r="R725">
        <f t="shared" si="102"/>
        <v>109</v>
      </c>
      <c r="S725">
        <f t="shared" si="103"/>
        <v>54.69</v>
      </c>
      <c r="T725" t="str">
        <f t="shared" si="104"/>
        <v>21-Apr-1939</v>
      </c>
      <c r="U725">
        <f t="shared" si="105"/>
        <v>1939</v>
      </c>
      <c r="V725">
        <f t="shared" si="106"/>
        <v>4</v>
      </c>
      <c r="W725" t="str">
        <f t="shared" si="107"/>
        <v>publishing</v>
      </c>
    </row>
    <row r="726" spans="1:23" ht="60.75">
      <c r="A726">
        <v>724</v>
      </c>
      <c r="B726" s="3" t="s">
        <v>1508</v>
      </c>
      <c r="C726" s="3" t="s">
        <v>1509</v>
      </c>
      <c r="D726" s="6">
        <v>7000</v>
      </c>
      <c r="E726" s="8">
        <v>7383.01</v>
      </c>
      <c r="F726" t="s">
        <v>25</v>
      </c>
      <c r="G726">
        <f t="shared" si="99"/>
        <v>1</v>
      </c>
      <c r="H726">
        <f t="shared" si="100"/>
        <v>0</v>
      </c>
      <c r="I726" t="b">
        <f t="shared" si="101"/>
        <v>0</v>
      </c>
      <c r="J726" t="s">
        <v>26</v>
      </c>
      <c r="K726" t="s">
        <v>27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1501</v>
      </c>
      <c r="R726">
        <f t="shared" si="102"/>
        <v>105</v>
      </c>
      <c r="S726">
        <f t="shared" si="103"/>
        <v>51.63</v>
      </c>
      <c r="T726" t="str">
        <f t="shared" si="104"/>
        <v>11-Oct-1935</v>
      </c>
      <c r="U726">
        <f t="shared" si="105"/>
        <v>1935</v>
      </c>
      <c r="V726">
        <f t="shared" si="106"/>
        <v>10</v>
      </c>
      <c r="W726" t="str">
        <f t="shared" si="107"/>
        <v>publishing</v>
      </c>
    </row>
    <row r="727" spans="1:23" ht="45.75">
      <c r="A727">
        <v>725</v>
      </c>
      <c r="B727" s="3" t="s">
        <v>1510</v>
      </c>
      <c r="C727" s="3" t="s">
        <v>1511</v>
      </c>
      <c r="D727" s="6">
        <v>20000</v>
      </c>
      <c r="E727" s="8">
        <v>20070</v>
      </c>
      <c r="F727" t="s">
        <v>25</v>
      </c>
      <c r="G727">
        <f t="shared" si="99"/>
        <v>1</v>
      </c>
      <c r="H727">
        <f t="shared" si="100"/>
        <v>0</v>
      </c>
      <c r="I727" t="b">
        <f t="shared" si="101"/>
        <v>0</v>
      </c>
      <c r="J727" t="s">
        <v>26</v>
      </c>
      <c r="K727" t="s">
        <v>27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1501</v>
      </c>
      <c r="R727">
        <f t="shared" si="102"/>
        <v>100</v>
      </c>
      <c r="S727">
        <f t="shared" si="103"/>
        <v>143.36000000000001</v>
      </c>
      <c r="T727" t="str">
        <f t="shared" si="104"/>
        <v>17-Aug-1939</v>
      </c>
      <c r="U727">
        <f t="shared" si="105"/>
        <v>1939</v>
      </c>
      <c r="V727">
        <f t="shared" si="106"/>
        <v>8</v>
      </c>
      <c r="W727" t="str">
        <f t="shared" si="107"/>
        <v>publishing</v>
      </c>
    </row>
    <row r="728" spans="1:23" ht="60.75">
      <c r="A728">
        <v>726</v>
      </c>
      <c r="B728" s="3" t="s">
        <v>1512</v>
      </c>
      <c r="C728" s="3" t="s">
        <v>1513</v>
      </c>
      <c r="D728" s="6">
        <v>2500</v>
      </c>
      <c r="E728" s="8">
        <v>2535</v>
      </c>
      <c r="F728" t="s">
        <v>25</v>
      </c>
      <c r="G728">
        <f t="shared" si="99"/>
        <v>1</v>
      </c>
      <c r="H728">
        <f t="shared" si="100"/>
        <v>0</v>
      </c>
      <c r="I728" t="b">
        <f t="shared" si="101"/>
        <v>0</v>
      </c>
      <c r="J728" t="s">
        <v>26</v>
      </c>
      <c r="K728" t="s">
        <v>27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1501</v>
      </c>
      <c r="R728">
        <f t="shared" si="102"/>
        <v>101</v>
      </c>
      <c r="S728">
        <f t="shared" si="103"/>
        <v>72.430000000000007</v>
      </c>
      <c r="T728" t="str">
        <f t="shared" si="104"/>
        <v>26-Apr-1937</v>
      </c>
      <c r="U728">
        <f t="shared" si="105"/>
        <v>1937</v>
      </c>
      <c r="V728">
        <f t="shared" si="106"/>
        <v>4</v>
      </c>
      <c r="W728" t="str">
        <f t="shared" si="107"/>
        <v>publishing</v>
      </c>
    </row>
    <row r="729" spans="1:23" ht="60.75">
      <c r="A729">
        <v>727</v>
      </c>
      <c r="B729" s="3" t="s">
        <v>1514</v>
      </c>
      <c r="C729" s="3" t="s">
        <v>1515</v>
      </c>
      <c r="D729" s="6">
        <v>3500</v>
      </c>
      <c r="E729" s="8">
        <v>5443</v>
      </c>
      <c r="F729" t="s">
        <v>25</v>
      </c>
      <c r="G729">
        <f t="shared" si="99"/>
        <v>1</v>
      </c>
      <c r="H729">
        <f t="shared" si="100"/>
        <v>0</v>
      </c>
      <c r="I729" t="b">
        <f t="shared" si="101"/>
        <v>0</v>
      </c>
      <c r="J729" t="s">
        <v>26</v>
      </c>
      <c r="K729" t="s">
        <v>27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1501</v>
      </c>
      <c r="R729">
        <f t="shared" si="102"/>
        <v>156</v>
      </c>
      <c r="S729">
        <f t="shared" si="103"/>
        <v>36.53</v>
      </c>
      <c r="T729" t="str">
        <f t="shared" si="104"/>
        <v>30-Jan-1937</v>
      </c>
      <c r="U729">
        <f t="shared" si="105"/>
        <v>1937</v>
      </c>
      <c r="V729">
        <f t="shared" si="106"/>
        <v>1</v>
      </c>
      <c r="W729" t="str">
        <f t="shared" si="107"/>
        <v>publishing</v>
      </c>
    </row>
    <row r="730" spans="1:23" ht="45.75">
      <c r="A730">
        <v>728</v>
      </c>
      <c r="B730" s="3" t="s">
        <v>1516</v>
      </c>
      <c r="C730" s="3" t="s">
        <v>1517</v>
      </c>
      <c r="D730" s="6">
        <v>7500</v>
      </c>
      <c r="E730" s="8">
        <v>7917.45</v>
      </c>
      <c r="F730" t="s">
        <v>25</v>
      </c>
      <c r="G730">
        <f t="shared" si="99"/>
        <v>1</v>
      </c>
      <c r="H730">
        <f t="shared" si="100"/>
        <v>0</v>
      </c>
      <c r="I730" t="b">
        <f t="shared" si="101"/>
        <v>0</v>
      </c>
      <c r="J730" t="s">
        <v>26</v>
      </c>
      <c r="K730" t="s">
        <v>27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1501</v>
      </c>
      <c r="R730">
        <f t="shared" si="102"/>
        <v>106</v>
      </c>
      <c r="S730">
        <f t="shared" si="103"/>
        <v>60.9</v>
      </c>
      <c r="T730" t="str">
        <f t="shared" si="104"/>
        <v>12-Nov-1935</v>
      </c>
      <c r="U730">
        <f t="shared" si="105"/>
        <v>1935</v>
      </c>
      <c r="V730">
        <f t="shared" si="106"/>
        <v>11</v>
      </c>
      <c r="W730" t="str">
        <f t="shared" si="107"/>
        <v>publishing</v>
      </c>
    </row>
    <row r="731" spans="1:23" ht="45.75">
      <c r="A731">
        <v>729</v>
      </c>
      <c r="B731" s="3" t="s">
        <v>1518</v>
      </c>
      <c r="C731" s="3" t="s">
        <v>1519</v>
      </c>
      <c r="D731" s="6">
        <v>4000</v>
      </c>
      <c r="E731" s="8">
        <v>5226</v>
      </c>
      <c r="F731" t="s">
        <v>25</v>
      </c>
      <c r="G731">
        <f t="shared" si="99"/>
        <v>1</v>
      </c>
      <c r="H731">
        <f t="shared" si="100"/>
        <v>0</v>
      </c>
      <c r="I731" t="b">
        <f t="shared" si="101"/>
        <v>0</v>
      </c>
      <c r="J731" t="s">
        <v>26</v>
      </c>
      <c r="K731" t="s">
        <v>27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1501</v>
      </c>
      <c r="R731">
        <f t="shared" si="102"/>
        <v>131</v>
      </c>
      <c r="S731">
        <f t="shared" si="103"/>
        <v>43.55</v>
      </c>
      <c r="T731" t="str">
        <f t="shared" si="104"/>
        <v>05-Oct-1936</v>
      </c>
      <c r="U731">
        <f t="shared" si="105"/>
        <v>1936</v>
      </c>
      <c r="V731">
        <f t="shared" si="106"/>
        <v>10</v>
      </c>
      <c r="W731" t="str">
        <f t="shared" si="107"/>
        <v>publishing</v>
      </c>
    </row>
    <row r="732" spans="1:23" ht="30.75">
      <c r="A732">
        <v>730</v>
      </c>
      <c r="B732" s="3" t="s">
        <v>1520</v>
      </c>
      <c r="C732" s="3" t="s">
        <v>1521</v>
      </c>
      <c r="D732" s="6">
        <v>20000</v>
      </c>
      <c r="E732" s="8">
        <v>26438</v>
      </c>
      <c r="F732" t="s">
        <v>25</v>
      </c>
      <c r="G732">
        <f t="shared" si="99"/>
        <v>1</v>
      </c>
      <c r="H732">
        <f t="shared" si="100"/>
        <v>0</v>
      </c>
      <c r="I732" t="b">
        <f t="shared" si="101"/>
        <v>0</v>
      </c>
      <c r="J732" t="s">
        <v>26</v>
      </c>
      <c r="K732" t="s">
        <v>27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1501</v>
      </c>
      <c r="R732">
        <f t="shared" si="102"/>
        <v>132</v>
      </c>
      <c r="S732">
        <f t="shared" si="103"/>
        <v>99.77</v>
      </c>
      <c r="T732" t="str">
        <f t="shared" si="104"/>
        <v>26-Feb-1936</v>
      </c>
      <c r="U732">
        <f t="shared" si="105"/>
        <v>1936</v>
      </c>
      <c r="V732">
        <f t="shared" si="106"/>
        <v>2</v>
      </c>
      <c r="W732" t="str">
        <f t="shared" si="107"/>
        <v>publishing</v>
      </c>
    </row>
    <row r="733" spans="1:23" ht="45.75">
      <c r="A733">
        <v>731</v>
      </c>
      <c r="B733" s="3" t="s">
        <v>1522</v>
      </c>
      <c r="C733" s="3" t="s">
        <v>1523</v>
      </c>
      <c r="D733" s="6">
        <v>5000</v>
      </c>
      <c r="E733" s="8">
        <v>6300</v>
      </c>
      <c r="F733" t="s">
        <v>25</v>
      </c>
      <c r="G733">
        <f t="shared" si="99"/>
        <v>1</v>
      </c>
      <c r="H733">
        <f t="shared" si="100"/>
        <v>0</v>
      </c>
      <c r="I733" t="b">
        <f t="shared" si="101"/>
        <v>0</v>
      </c>
      <c r="J733" t="s">
        <v>26</v>
      </c>
      <c r="K733" t="s">
        <v>27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1501</v>
      </c>
      <c r="R733">
        <f t="shared" si="102"/>
        <v>126</v>
      </c>
      <c r="S733">
        <f t="shared" si="103"/>
        <v>88.73</v>
      </c>
      <c r="T733" t="str">
        <f t="shared" si="104"/>
        <v>19-Mar-1936</v>
      </c>
      <c r="U733">
        <f t="shared" si="105"/>
        <v>1936</v>
      </c>
      <c r="V733">
        <f t="shared" si="106"/>
        <v>3</v>
      </c>
      <c r="W733" t="str">
        <f t="shared" si="107"/>
        <v>publishing</v>
      </c>
    </row>
    <row r="734" spans="1:23" ht="60.75">
      <c r="A734">
        <v>732</v>
      </c>
      <c r="B734" s="3" t="s">
        <v>1524</v>
      </c>
      <c r="C734" s="3" t="s">
        <v>1525</v>
      </c>
      <c r="D734" s="6">
        <v>40</v>
      </c>
      <c r="E734" s="8">
        <v>64</v>
      </c>
      <c r="F734" t="s">
        <v>25</v>
      </c>
      <c r="G734">
        <f t="shared" si="99"/>
        <v>1</v>
      </c>
      <c r="H734">
        <f t="shared" si="100"/>
        <v>0</v>
      </c>
      <c r="I734" t="b">
        <f t="shared" si="101"/>
        <v>0</v>
      </c>
      <c r="J734" t="s">
        <v>33</v>
      </c>
      <c r="K734" t="s">
        <v>34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1501</v>
      </c>
      <c r="R734">
        <f t="shared" si="102"/>
        <v>160</v>
      </c>
      <c r="S734">
        <f t="shared" si="103"/>
        <v>4.92</v>
      </c>
      <c r="T734" t="str">
        <f t="shared" si="104"/>
        <v>25-Aug-1937</v>
      </c>
      <c r="U734">
        <f t="shared" si="105"/>
        <v>1937</v>
      </c>
      <c r="V734">
        <f t="shared" si="106"/>
        <v>8</v>
      </c>
      <c r="W734" t="str">
        <f t="shared" si="107"/>
        <v>publishing</v>
      </c>
    </row>
    <row r="735" spans="1:23" ht="60.75">
      <c r="A735">
        <v>733</v>
      </c>
      <c r="B735" s="3" t="s">
        <v>1526</v>
      </c>
      <c r="C735" s="3" t="s">
        <v>1527</v>
      </c>
      <c r="D735" s="6">
        <v>2500</v>
      </c>
      <c r="E735" s="8">
        <v>3012</v>
      </c>
      <c r="F735" t="s">
        <v>25</v>
      </c>
      <c r="G735">
        <f t="shared" si="99"/>
        <v>1</v>
      </c>
      <c r="H735">
        <f t="shared" si="100"/>
        <v>0</v>
      </c>
      <c r="I735" t="b">
        <f t="shared" si="101"/>
        <v>0</v>
      </c>
      <c r="J735" t="s">
        <v>33</v>
      </c>
      <c r="K735" t="s">
        <v>34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1501</v>
      </c>
      <c r="R735">
        <f t="shared" si="102"/>
        <v>120</v>
      </c>
      <c r="S735">
        <f t="shared" si="103"/>
        <v>17.82</v>
      </c>
      <c r="T735" t="str">
        <f t="shared" si="104"/>
        <v>30-Nov-1937</v>
      </c>
      <c r="U735">
        <f t="shared" si="105"/>
        <v>1937</v>
      </c>
      <c r="V735">
        <f t="shared" si="106"/>
        <v>11</v>
      </c>
      <c r="W735" t="str">
        <f t="shared" si="107"/>
        <v>publishing</v>
      </c>
    </row>
    <row r="736" spans="1:23" ht="45.75">
      <c r="A736">
        <v>734</v>
      </c>
      <c r="B736" s="3" t="s">
        <v>1528</v>
      </c>
      <c r="C736" s="3" t="s">
        <v>1529</v>
      </c>
      <c r="D736" s="6">
        <v>8500</v>
      </c>
      <c r="E736" s="8">
        <v>10670</v>
      </c>
      <c r="F736" t="s">
        <v>25</v>
      </c>
      <c r="G736">
        <f t="shared" si="99"/>
        <v>1</v>
      </c>
      <c r="H736">
        <f t="shared" si="100"/>
        <v>0</v>
      </c>
      <c r="I736" t="b">
        <f t="shared" si="101"/>
        <v>0</v>
      </c>
      <c r="J736" t="s">
        <v>168</v>
      </c>
      <c r="K736" t="s">
        <v>169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1501</v>
      </c>
      <c r="R736">
        <f t="shared" si="102"/>
        <v>126</v>
      </c>
      <c r="S736">
        <f t="shared" si="103"/>
        <v>187.19</v>
      </c>
      <c r="T736" t="str">
        <f t="shared" si="104"/>
        <v>08-Feb-1939</v>
      </c>
      <c r="U736">
        <f t="shared" si="105"/>
        <v>1939</v>
      </c>
      <c r="V736">
        <f t="shared" si="106"/>
        <v>2</v>
      </c>
      <c r="W736" t="str">
        <f t="shared" si="107"/>
        <v>publishing</v>
      </c>
    </row>
    <row r="737" spans="1:23" ht="45.75">
      <c r="A737">
        <v>735</v>
      </c>
      <c r="B737" s="3" t="s">
        <v>1530</v>
      </c>
      <c r="C737" s="3" t="s">
        <v>1531</v>
      </c>
      <c r="D737" s="6">
        <v>47000</v>
      </c>
      <c r="E737" s="8">
        <v>53771</v>
      </c>
      <c r="F737" t="s">
        <v>25</v>
      </c>
      <c r="G737">
        <f t="shared" si="99"/>
        <v>1</v>
      </c>
      <c r="H737">
        <f t="shared" si="100"/>
        <v>0</v>
      </c>
      <c r="I737" t="b">
        <f t="shared" si="101"/>
        <v>0</v>
      </c>
      <c r="J737" t="s">
        <v>26</v>
      </c>
      <c r="K737" t="s">
        <v>27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1501</v>
      </c>
      <c r="R737">
        <f t="shared" si="102"/>
        <v>114</v>
      </c>
      <c r="S737">
        <f t="shared" si="103"/>
        <v>234.81</v>
      </c>
      <c r="T737" t="str">
        <f t="shared" si="104"/>
        <v>26-Sep-1938</v>
      </c>
      <c r="U737">
        <f t="shared" si="105"/>
        <v>1938</v>
      </c>
      <c r="V737">
        <f t="shared" si="106"/>
        <v>9</v>
      </c>
      <c r="W737" t="str">
        <f t="shared" si="107"/>
        <v>publishing</v>
      </c>
    </row>
    <row r="738" spans="1:23" ht="60.75">
      <c r="A738">
        <v>736</v>
      </c>
      <c r="B738" s="3" t="s">
        <v>1532</v>
      </c>
      <c r="C738" s="3" t="s">
        <v>1533</v>
      </c>
      <c r="D738" s="6">
        <v>3600</v>
      </c>
      <c r="E738" s="8">
        <v>11345</v>
      </c>
      <c r="F738" t="s">
        <v>25</v>
      </c>
      <c r="G738">
        <f t="shared" si="99"/>
        <v>1</v>
      </c>
      <c r="H738">
        <f t="shared" si="100"/>
        <v>0</v>
      </c>
      <c r="I738" t="b">
        <f t="shared" si="101"/>
        <v>0</v>
      </c>
      <c r="J738" t="s">
        <v>26</v>
      </c>
      <c r="K738" t="s">
        <v>27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1501</v>
      </c>
      <c r="R738">
        <f t="shared" si="102"/>
        <v>315</v>
      </c>
      <c r="S738">
        <f t="shared" si="103"/>
        <v>105.05</v>
      </c>
      <c r="T738" t="str">
        <f t="shared" si="104"/>
        <v>14-Nov-1937</v>
      </c>
      <c r="U738">
        <f t="shared" si="105"/>
        <v>1937</v>
      </c>
      <c r="V738">
        <f t="shared" si="106"/>
        <v>11</v>
      </c>
      <c r="W738" t="str">
        <f t="shared" si="107"/>
        <v>publishing</v>
      </c>
    </row>
    <row r="739" spans="1:23" ht="60.75">
      <c r="A739">
        <v>737</v>
      </c>
      <c r="B739" s="3" t="s">
        <v>1534</v>
      </c>
      <c r="C739" s="3" t="s">
        <v>1535</v>
      </c>
      <c r="D739" s="6">
        <v>5000</v>
      </c>
      <c r="E739" s="8">
        <v>6120</v>
      </c>
      <c r="F739" t="s">
        <v>25</v>
      </c>
      <c r="G739">
        <f t="shared" si="99"/>
        <v>1</v>
      </c>
      <c r="H739">
        <f t="shared" si="100"/>
        <v>0</v>
      </c>
      <c r="I739" t="b">
        <f t="shared" si="101"/>
        <v>0</v>
      </c>
      <c r="J739" t="s">
        <v>26</v>
      </c>
      <c r="K739" t="s">
        <v>27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1501</v>
      </c>
      <c r="R739">
        <f t="shared" si="102"/>
        <v>122</v>
      </c>
      <c r="S739">
        <f t="shared" si="103"/>
        <v>56.67</v>
      </c>
      <c r="T739" t="str">
        <f t="shared" si="104"/>
        <v>28-Jan-1938</v>
      </c>
      <c r="U739">
        <f t="shared" si="105"/>
        <v>1938</v>
      </c>
      <c r="V739">
        <f t="shared" si="106"/>
        <v>1</v>
      </c>
      <c r="W739" t="str">
        <f t="shared" si="107"/>
        <v>publishing</v>
      </c>
    </row>
    <row r="740" spans="1:23" ht="30.75">
      <c r="A740">
        <v>738</v>
      </c>
      <c r="B740" s="3" t="s">
        <v>1536</v>
      </c>
      <c r="C740" s="3" t="s">
        <v>1537</v>
      </c>
      <c r="D740" s="6">
        <v>1500</v>
      </c>
      <c r="E740" s="8">
        <v>1601</v>
      </c>
      <c r="F740" t="s">
        <v>25</v>
      </c>
      <c r="G740">
        <f t="shared" si="99"/>
        <v>1</v>
      </c>
      <c r="H740">
        <f t="shared" si="100"/>
        <v>0</v>
      </c>
      <c r="I740" t="b">
        <f t="shared" si="101"/>
        <v>0</v>
      </c>
      <c r="J740" t="s">
        <v>26</v>
      </c>
      <c r="K740" t="s">
        <v>27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1501</v>
      </c>
      <c r="R740">
        <f t="shared" si="102"/>
        <v>107</v>
      </c>
      <c r="S740">
        <f t="shared" si="103"/>
        <v>39.049999999999997</v>
      </c>
      <c r="T740" t="str">
        <f t="shared" si="104"/>
        <v>24-Sep-1938</v>
      </c>
      <c r="U740">
        <f t="shared" si="105"/>
        <v>1938</v>
      </c>
      <c r="V740">
        <f t="shared" si="106"/>
        <v>9</v>
      </c>
      <c r="W740" t="str">
        <f t="shared" si="107"/>
        <v>publishing</v>
      </c>
    </row>
    <row r="741" spans="1:23" ht="60.75">
      <c r="A741">
        <v>739</v>
      </c>
      <c r="B741" s="3" t="s">
        <v>1538</v>
      </c>
      <c r="C741" s="3" t="s">
        <v>1539</v>
      </c>
      <c r="D741" s="6">
        <v>6000</v>
      </c>
      <c r="E741" s="8">
        <v>9500</v>
      </c>
      <c r="F741" t="s">
        <v>25</v>
      </c>
      <c r="G741">
        <f t="shared" si="99"/>
        <v>1</v>
      </c>
      <c r="H741">
        <f t="shared" si="100"/>
        <v>0</v>
      </c>
      <c r="I741" t="b">
        <f t="shared" si="101"/>
        <v>0</v>
      </c>
      <c r="J741" t="s">
        <v>26</v>
      </c>
      <c r="K741" t="s">
        <v>27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1501</v>
      </c>
      <c r="R741">
        <f t="shared" si="102"/>
        <v>158</v>
      </c>
      <c r="S741">
        <f t="shared" si="103"/>
        <v>68.349999999999994</v>
      </c>
      <c r="T741" t="str">
        <f t="shared" si="104"/>
        <v>18-Jun-1938</v>
      </c>
      <c r="U741">
        <f t="shared" si="105"/>
        <v>1938</v>
      </c>
      <c r="V741">
        <f t="shared" si="106"/>
        <v>6</v>
      </c>
      <c r="W741" t="str">
        <f t="shared" si="107"/>
        <v>publishing</v>
      </c>
    </row>
    <row r="742" spans="1:23" ht="60.75">
      <c r="A742">
        <v>740</v>
      </c>
      <c r="B742" s="3" t="s">
        <v>1540</v>
      </c>
      <c r="C742" s="3" t="s">
        <v>1541</v>
      </c>
      <c r="D742" s="6">
        <v>3000</v>
      </c>
      <c r="E742" s="8">
        <v>3222</v>
      </c>
      <c r="F742" t="s">
        <v>25</v>
      </c>
      <c r="G742">
        <f t="shared" si="99"/>
        <v>1</v>
      </c>
      <c r="H742">
        <f t="shared" si="100"/>
        <v>0</v>
      </c>
      <c r="I742" t="b">
        <f t="shared" si="101"/>
        <v>0</v>
      </c>
      <c r="J742" t="s">
        <v>26</v>
      </c>
      <c r="K742" t="s">
        <v>27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1501</v>
      </c>
      <c r="R742">
        <f t="shared" si="102"/>
        <v>107</v>
      </c>
      <c r="S742">
        <f t="shared" si="103"/>
        <v>169.58</v>
      </c>
      <c r="T742" t="str">
        <f t="shared" si="104"/>
        <v>01-Apr-1939</v>
      </c>
      <c r="U742">
        <f t="shared" si="105"/>
        <v>1939</v>
      </c>
      <c r="V742">
        <f t="shared" si="106"/>
        <v>4</v>
      </c>
      <c r="W742" t="str">
        <f t="shared" si="107"/>
        <v>publishing</v>
      </c>
    </row>
    <row r="743" spans="1:23" ht="30.75">
      <c r="A743">
        <v>741</v>
      </c>
      <c r="B743" s="3" t="s">
        <v>1542</v>
      </c>
      <c r="C743" s="3" t="s">
        <v>1543</v>
      </c>
      <c r="D743" s="6">
        <v>13000</v>
      </c>
      <c r="E743" s="8">
        <v>13293.8</v>
      </c>
      <c r="F743" t="s">
        <v>25</v>
      </c>
      <c r="G743">
        <f t="shared" si="99"/>
        <v>1</v>
      </c>
      <c r="H743">
        <f t="shared" si="100"/>
        <v>0</v>
      </c>
      <c r="I743" t="b">
        <f t="shared" si="101"/>
        <v>0</v>
      </c>
      <c r="J743" t="s">
        <v>26</v>
      </c>
      <c r="K743" t="s">
        <v>27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1501</v>
      </c>
      <c r="R743">
        <f t="shared" si="102"/>
        <v>102</v>
      </c>
      <c r="S743">
        <f t="shared" si="103"/>
        <v>141.41999999999999</v>
      </c>
      <c r="T743" t="str">
        <f t="shared" si="104"/>
        <v>13-Jun-1937</v>
      </c>
      <c r="U743">
        <f t="shared" si="105"/>
        <v>1937</v>
      </c>
      <c r="V743">
        <f t="shared" si="106"/>
        <v>6</v>
      </c>
      <c r="W743" t="str">
        <f t="shared" si="107"/>
        <v>publishing</v>
      </c>
    </row>
    <row r="744" spans="1:23" ht="60.75">
      <c r="A744">
        <v>742</v>
      </c>
      <c r="B744" s="3" t="s">
        <v>1544</v>
      </c>
      <c r="C744" s="3" t="s">
        <v>1545</v>
      </c>
      <c r="D744" s="6">
        <v>1400</v>
      </c>
      <c r="E744" s="8">
        <v>1550</v>
      </c>
      <c r="F744" t="s">
        <v>25</v>
      </c>
      <c r="G744">
        <f t="shared" si="99"/>
        <v>1</v>
      </c>
      <c r="H744">
        <f t="shared" si="100"/>
        <v>0</v>
      </c>
      <c r="I744" t="b">
        <f t="shared" si="101"/>
        <v>0</v>
      </c>
      <c r="J744" t="s">
        <v>26</v>
      </c>
      <c r="K744" t="s">
        <v>27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1501</v>
      </c>
      <c r="R744">
        <f t="shared" si="102"/>
        <v>111</v>
      </c>
      <c r="S744">
        <f t="shared" si="103"/>
        <v>67.39</v>
      </c>
      <c r="T744" t="str">
        <f t="shared" si="104"/>
        <v>17-Feb-1938</v>
      </c>
      <c r="U744">
        <f t="shared" si="105"/>
        <v>1938</v>
      </c>
      <c r="V744">
        <f t="shared" si="106"/>
        <v>2</v>
      </c>
      <c r="W744" t="str">
        <f t="shared" si="107"/>
        <v>publishing</v>
      </c>
    </row>
    <row r="745" spans="1:23" ht="45.75">
      <c r="A745">
        <v>743</v>
      </c>
      <c r="B745" s="3" t="s">
        <v>1546</v>
      </c>
      <c r="C745" s="3" t="s">
        <v>1547</v>
      </c>
      <c r="D745" s="6">
        <v>550</v>
      </c>
      <c r="E745" s="8">
        <v>814</v>
      </c>
      <c r="F745" t="s">
        <v>25</v>
      </c>
      <c r="G745">
        <f t="shared" si="99"/>
        <v>1</v>
      </c>
      <c r="H745">
        <f t="shared" si="100"/>
        <v>0</v>
      </c>
      <c r="I745" t="b">
        <f t="shared" si="101"/>
        <v>0</v>
      </c>
      <c r="J745" t="s">
        <v>26</v>
      </c>
      <c r="K745" t="s">
        <v>27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1501</v>
      </c>
      <c r="R745">
        <f t="shared" si="102"/>
        <v>148</v>
      </c>
      <c r="S745">
        <f t="shared" si="103"/>
        <v>54.27</v>
      </c>
      <c r="T745" t="str">
        <f t="shared" si="104"/>
        <v>23-Jun-1936</v>
      </c>
      <c r="U745">
        <f t="shared" si="105"/>
        <v>1936</v>
      </c>
      <c r="V745">
        <f t="shared" si="106"/>
        <v>6</v>
      </c>
      <c r="W745" t="str">
        <f t="shared" si="107"/>
        <v>publishing</v>
      </c>
    </row>
    <row r="746" spans="1:23" ht="45.75">
      <c r="A746">
        <v>744</v>
      </c>
      <c r="B746" s="3" t="s">
        <v>1548</v>
      </c>
      <c r="C746" s="3" t="s">
        <v>1549</v>
      </c>
      <c r="D746" s="6">
        <v>5000</v>
      </c>
      <c r="E746" s="8">
        <v>5116</v>
      </c>
      <c r="F746" t="s">
        <v>25</v>
      </c>
      <c r="G746">
        <f t="shared" si="99"/>
        <v>1</v>
      </c>
      <c r="H746">
        <f t="shared" si="100"/>
        <v>0</v>
      </c>
      <c r="I746" t="b">
        <f t="shared" si="101"/>
        <v>0</v>
      </c>
      <c r="J746" t="s">
        <v>26</v>
      </c>
      <c r="K746" t="s">
        <v>27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1501</v>
      </c>
      <c r="R746">
        <f t="shared" si="102"/>
        <v>102</v>
      </c>
      <c r="S746">
        <f t="shared" si="103"/>
        <v>82.52</v>
      </c>
      <c r="T746" t="str">
        <f t="shared" si="104"/>
        <v>13-Jan-1937</v>
      </c>
      <c r="U746">
        <f t="shared" si="105"/>
        <v>1937</v>
      </c>
      <c r="V746">
        <f t="shared" si="106"/>
        <v>1</v>
      </c>
      <c r="W746" t="str">
        <f t="shared" si="107"/>
        <v>publishing</v>
      </c>
    </row>
    <row r="747" spans="1:23" ht="60.75">
      <c r="A747">
        <v>745</v>
      </c>
      <c r="B747" s="3" t="s">
        <v>1550</v>
      </c>
      <c r="C747" s="3" t="s">
        <v>1551</v>
      </c>
      <c r="D747" s="6">
        <v>2220</v>
      </c>
      <c r="E747" s="8">
        <v>3976</v>
      </c>
      <c r="F747" t="s">
        <v>25</v>
      </c>
      <c r="G747">
        <f t="shared" si="99"/>
        <v>1</v>
      </c>
      <c r="H747">
        <f t="shared" si="100"/>
        <v>0</v>
      </c>
      <c r="I747" t="b">
        <f t="shared" si="101"/>
        <v>0</v>
      </c>
      <c r="J747" t="s">
        <v>26</v>
      </c>
      <c r="K747" t="s">
        <v>27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1501</v>
      </c>
      <c r="R747">
        <f t="shared" si="102"/>
        <v>179</v>
      </c>
      <c r="S747">
        <f t="shared" si="103"/>
        <v>53.73</v>
      </c>
      <c r="T747" t="str">
        <f t="shared" si="104"/>
        <v>14-May-1937</v>
      </c>
      <c r="U747">
        <f t="shared" si="105"/>
        <v>1937</v>
      </c>
      <c r="V747">
        <f t="shared" si="106"/>
        <v>5</v>
      </c>
      <c r="W747" t="str">
        <f t="shared" si="107"/>
        <v>publishing</v>
      </c>
    </row>
    <row r="748" spans="1:23" ht="30.75">
      <c r="A748">
        <v>746</v>
      </c>
      <c r="B748" s="3" t="s">
        <v>1552</v>
      </c>
      <c r="C748" s="3" t="s">
        <v>1553</v>
      </c>
      <c r="D748" s="6">
        <v>2987</v>
      </c>
      <c r="E748" s="8">
        <v>3318</v>
      </c>
      <c r="F748" t="s">
        <v>25</v>
      </c>
      <c r="G748">
        <f t="shared" si="99"/>
        <v>1</v>
      </c>
      <c r="H748">
        <f t="shared" si="100"/>
        <v>0</v>
      </c>
      <c r="I748" t="b">
        <f t="shared" si="101"/>
        <v>0</v>
      </c>
      <c r="J748" t="s">
        <v>26</v>
      </c>
      <c r="K748" t="s">
        <v>27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1501</v>
      </c>
      <c r="R748">
        <f t="shared" si="102"/>
        <v>111</v>
      </c>
      <c r="S748">
        <f t="shared" si="103"/>
        <v>34.21</v>
      </c>
      <c r="T748" t="str">
        <f t="shared" si="104"/>
        <v>14-Nov-1936</v>
      </c>
      <c r="U748">
        <f t="shared" si="105"/>
        <v>1936</v>
      </c>
      <c r="V748">
        <f t="shared" si="106"/>
        <v>11</v>
      </c>
      <c r="W748" t="str">
        <f t="shared" si="107"/>
        <v>publishing</v>
      </c>
    </row>
    <row r="749" spans="1:23" ht="60.75">
      <c r="A749">
        <v>747</v>
      </c>
      <c r="B749" s="3" t="s">
        <v>1554</v>
      </c>
      <c r="C749" s="3" t="s">
        <v>1555</v>
      </c>
      <c r="D749" s="6">
        <v>7000</v>
      </c>
      <c r="E749" s="8">
        <v>7003</v>
      </c>
      <c r="F749" t="s">
        <v>25</v>
      </c>
      <c r="G749">
        <f t="shared" si="99"/>
        <v>1</v>
      </c>
      <c r="H749">
        <f t="shared" si="100"/>
        <v>0</v>
      </c>
      <c r="I749" t="b">
        <f t="shared" si="101"/>
        <v>0</v>
      </c>
      <c r="J749" t="s">
        <v>396</v>
      </c>
      <c r="K749" t="s">
        <v>64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1501</v>
      </c>
      <c r="R749">
        <f t="shared" si="102"/>
        <v>100</v>
      </c>
      <c r="S749">
        <f t="shared" si="103"/>
        <v>127.33</v>
      </c>
      <c r="T749" t="str">
        <f t="shared" si="104"/>
        <v>02-Nov-1938</v>
      </c>
      <c r="U749">
        <f t="shared" si="105"/>
        <v>1938</v>
      </c>
      <c r="V749">
        <f t="shared" si="106"/>
        <v>11</v>
      </c>
      <c r="W749" t="str">
        <f t="shared" si="107"/>
        <v>publishing</v>
      </c>
    </row>
    <row r="750" spans="1:23" ht="45.75">
      <c r="A750">
        <v>748</v>
      </c>
      <c r="B750" s="3" t="s">
        <v>1556</v>
      </c>
      <c r="C750" s="3" t="s">
        <v>1557</v>
      </c>
      <c r="D750" s="6">
        <v>2000</v>
      </c>
      <c r="E750" s="8">
        <v>2005</v>
      </c>
      <c r="F750" t="s">
        <v>25</v>
      </c>
      <c r="G750">
        <f t="shared" si="99"/>
        <v>1</v>
      </c>
      <c r="H750">
        <f t="shared" si="100"/>
        <v>0</v>
      </c>
      <c r="I750" t="b">
        <f t="shared" si="101"/>
        <v>0</v>
      </c>
      <c r="J750" t="s">
        <v>26</v>
      </c>
      <c r="K750" t="s">
        <v>27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1501</v>
      </c>
      <c r="R750">
        <f t="shared" si="102"/>
        <v>100</v>
      </c>
      <c r="S750">
        <f t="shared" si="103"/>
        <v>45.57</v>
      </c>
      <c r="T750" t="str">
        <f t="shared" si="104"/>
        <v>20-Jun-1938</v>
      </c>
      <c r="U750">
        <f t="shared" si="105"/>
        <v>1938</v>
      </c>
      <c r="V750">
        <f t="shared" si="106"/>
        <v>6</v>
      </c>
      <c r="W750" t="str">
        <f t="shared" si="107"/>
        <v>publishing</v>
      </c>
    </row>
    <row r="751" spans="1:23" ht="45.75">
      <c r="A751">
        <v>749</v>
      </c>
      <c r="B751" s="3" t="s">
        <v>1558</v>
      </c>
      <c r="C751" s="3" t="s">
        <v>1559</v>
      </c>
      <c r="D751" s="6">
        <v>10000</v>
      </c>
      <c r="E751" s="8">
        <v>10556</v>
      </c>
      <c r="F751" t="s">
        <v>25</v>
      </c>
      <c r="G751">
        <f t="shared" si="99"/>
        <v>1</v>
      </c>
      <c r="H751">
        <f t="shared" si="100"/>
        <v>0</v>
      </c>
      <c r="I751" t="b">
        <f t="shared" si="101"/>
        <v>0</v>
      </c>
      <c r="J751" t="s">
        <v>26</v>
      </c>
      <c r="K751" t="s">
        <v>27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1501</v>
      </c>
      <c r="R751">
        <f t="shared" si="102"/>
        <v>106</v>
      </c>
      <c r="S751">
        <f t="shared" si="103"/>
        <v>95.96</v>
      </c>
      <c r="T751" t="str">
        <f t="shared" si="104"/>
        <v>07-Aug-1940</v>
      </c>
      <c r="U751">
        <f t="shared" si="105"/>
        <v>1940</v>
      </c>
      <c r="V751">
        <f t="shared" si="106"/>
        <v>8</v>
      </c>
      <c r="W751" t="str">
        <f t="shared" si="107"/>
        <v>publishing</v>
      </c>
    </row>
    <row r="752" spans="1:23" ht="45.75">
      <c r="A752">
        <v>750</v>
      </c>
      <c r="B752" s="3" t="s">
        <v>1560</v>
      </c>
      <c r="C752" s="3" t="s">
        <v>1561</v>
      </c>
      <c r="D752" s="6">
        <v>4444</v>
      </c>
      <c r="E752" s="8">
        <v>4559</v>
      </c>
      <c r="F752" t="s">
        <v>25</v>
      </c>
      <c r="G752">
        <f t="shared" si="99"/>
        <v>1</v>
      </c>
      <c r="H752">
        <f t="shared" si="100"/>
        <v>0</v>
      </c>
      <c r="I752" t="b">
        <f t="shared" si="101"/>
        <v>0</v>
      </c>
      <c r="J752" t="s">
        <v>26</v>
      </c>
      <c r="K752" t="s">
        <v>27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1501</v>
      </c>
      <c r="R752">
        <f t="shared" si="102"/>
        <v>103</v>
      </c>
      <c r="S752">
        <f t="shared" si="103"/>
        <v>77.27</v>
      </c>
      <c r="T752" t="str">
        <f t="shared" si="104"/>
        <v>17-Mar-1937</v>
      </c>
      <c r="U752">
        <f t="shared" si="105"/>
        <v>1937</v>
      </c>
      <c r="V752">
        <f t="shared" si="106"/>
        <v>3</v>
      </c>
      <c r="W752" t="str">
        <f t="shared" si="107"/>
        <v>publishing</v>
      </c>
    </row>
    <row r="753" spans="1:23" ht="45.75">
      <c r="A753">
        <v>751</v>
      </c>
      <c r="B753" s="3" t="s">
        <v>1562</v>
      </c>
      <c r="C753" s="3" t="s">
        <v>1563</v>
      </c>
      <c r="D753" s="6">
        <v>3000</v>
      </c>
      <c r="E753" s="8">
        <v>3555</v>
      </c>
      <c r="F753" t="s">
        <v>25</v>
      </c>
      <c r="G753">
        <f t="shared" si="99"/>
        <v>1</v>
      </c>
      <c r="H753">
        <f t="shared" si="100"/>
        <v>0</v>
      </c>
      <c r="I753" t="b">
        <f t="shared" si="101"/>
        <v>0</v>
      </c>
      <c r="J753" t="s">
        <v>26</v>
      </c>
      <c r="K753" t="s">
        <v>27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1501</v>
      </c>
      <c r="R753">
        <f t="shared" si="102"/>
        <v>119</v>
      </c>
      <c r="S753">
        <f t="shared" si="103"/>
        <v>57.34</v>
      </c>
      <c r="T753" t="str">
        <f t="shared" si="104"/>
        <v>27-Oct-1935</v>
      </c>
      <c r="U753">
        <f t="shared" si="105"/>
        <v>1935</v>
      </c>
      <c r="V753">
        <f t="shared" si="106"/>
        <v>10</v>
      </c>
      <c r="W753" t="str">
        <f t="shared" si="107"/>
        <v>publishing</v>
      </c>
    </row>
    <row r="754" spans="1:23" ht="60.75">
      <c r="A754">
        <v>752</v>
      </c>
      <c r="B754" s="3" t="s">
        <v>1564</v>
      </c>
      <c r="C754" s="3" t="s">
        <v>1565</v>
      </c>
      <c r="D754" s="6">
        <v>5000</v>
      </c>
      <c r="E754" s="8">
        <v>5585</v>
      </c>
      <c r="F754" t="s">
        <v>25</v>
      </c>
      <c r="G754">
        <f t="shared" si="99"/>
        <v>1</v>
      </c>
      <c r="H754">
        <f t="shared" si="100"/>
        <v>0</v>
      </c>
      <c r="I754" t="b">
        <f t="shared" si="101"/>
        <v>0</v>
      </c>
      <c r="J754" t="s">
        <v>59</v>
      </c>
      <c r="K754" t="s">
        <v>60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1501</v>
      </c>
      <c r="R754">
        <f t="shared" si="102"/>
        <v>112</v>
      </c>
      <c r="S754">
        <f t="shared" si="103"/>
        <v>53.19</v>
      </c>
      <c r="T754" t="str">
        <f t="shared" si="104"/>
        <v>17-May-1940</v>
      </c>
      <c r="U754">
        <f t="shared" si="105"/>
        <v>1940</v>
      </c>
      <c r="V754">
        <f t="shared" si="106"/>
        <v>5</v>
      </c>
      <c r="W754" t="str">
        <f t="shared" si="107"/>
        <v>publishing</v>
      </c>
    </row>
    <row r="755" spans="1:23" ht="45.75">
      <c r="A755">
        <v>753</v>
      </c>
      <c r="B755" s="3" t="s">
        <v>1566</v>
      </c>
      <c r="C755" s="3" t="s">
        <v>1567</v>
      </c>
      <c r="D755" s="6">
        <v>10000</v>
      </c>
      <c r="E755" s="8">
        <v>12800</v>
      </c>
      <c r="F755" t="s">
        <v>25</v>
      </c>
      <c r="G755">
        <f t="shared" si="99"/>
        <v>1</v>
      </c>
      <c r="H755">
        <f t="shared" si="100"/>
        <v>0</v>
      </c>
      <c r="I755" t="b">
        <f t="shared" si="101"/>
        <v>0</v>
      </c>
      <c r="J755" t="s">
        <v>26</v>
      </c>
      <c r="K755" t="s">
        <v>27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1501</v>
      </c>
      <c r="R755">
        <f t="shared" si="102"/>
        <v>128</v>
      </c>
      <c r="S755">
        <f t="shared" si="103"/>
        <v>492.31</v>
      </c>
      <c r="T755" t="str">
        <f t="shared" si="104"/>
        <v>29-Nov-1938</v>
      </c>
      <c r="U755">
        <f t="shared" si="105"/>
        <v>1938</v>
      </c>
      <c r="V755">
        <f t="shared" si="106"/>
        <v>11</v>
      </c>
      <c r="W755" t="str">
        <f t="shared" si="107"/>
        <v>publishing</v>
      </c>
    </row>
    <row r="756" spans="1:23" ht="60.75">
      <c r="A756">
        <v>754</v>
      </c>
      <c r="B756" s="3" t="s">
        <v>1568</v>
      </c>
      <c r="C756" s="3" t="s">
        <v>1569</v>
      </c>
      <c r="D756" s="6">
        <v>2000</v>
      </c>
      <c r="E756" s="8">
        <v>2075</v>
      </c>
      <c r="F756" t="s">
        <v>25</v>
      </c>
      <c r="G756">
        <f t="shared" si="99"/>
        <v>1</v>
      </c>
      <c r="H756">
        <f t="shared" si="100"/>
        <v>0</v>
      </c>
      <c r="I756" t="b">
        <f t="shared" si="101"/>
        <v>0</v>
      </c>
      <c r="J756" t="s">
        <v>26</v>
      </c>
      <c r="K756" t="s">
        <v>27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1501</v>
      </c>
      <c r="R756">
        <f t="shared" si="102"/>
        <v>104</v>
      </c>
      <c r="S756">
        <f t="shared" si="103"/>
        <v>42.35</v>
      </c>
      <c r="T756" t="str">
        <f t="shared" si="104"/>
        <v>02-Feb-1937</v>
      </c>
      <c r="U756">
        <f t="shared" si="105"/>
        <v>1937</v>
      </c>
      <c r="V756">
        <f t="shared" si="106"/>
        <v>2</v>
      </c>
      <c r="W756" t="str">
        <f t="shared" si="107"/>
        <v>publishing</v>
      </c>
    </row>
    <row r="757" spans="1:23" ht="45.75">
      <c r="A757">
        <v>755</v>
      </c>
      <c r="B757" s="3" t="s">
        <v>1570</v>
      </c>
      <c r="C757" s="3" t="s">
        <v>1571</v>
      </c>
      <c r="D757" s="6">
        <v>2500</v>
      </c>
      <c r="E757" s="8">
        <v>2547.69</v>
      </c>
      <c r="F757" t="s">
        <v>25</v>
      </c>
      <c r="G757">
        <f t="shared" si="99"/>
        <v>1</v>
      </c>
      <c r="H757">
        <f t="shared" si="100"/>
        <v>0</v>
      </c>
      <c r="I757" t="b">
        <f t="shared" si="101"/>
        <v>0</v>
      </c>
      <c r="J757" t="s">
        <v>26</v>
      </c>
      <c r="K757" t="s">
        <v>27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1501</v>
      </c>
      <c r="R757">
        <f t="shared" si="102"/>
        <v>102</v>
      </c>
      <c r="S757">
        <f t="shared" si="103"/>
        <v>37.47</v>
      </c>
      <c r="T757" t="str">
        <f t="shared" si="104"/>
        <v>28-May-1937</v>
      </c>
      <c r="U757">
        <f t="shared" si="105"/>
        <v>1937</v>
      </c>
      <c r="V757">
        <f t="shared" si="106"/>
        <v>5</v>
      </c>
      <c r="W757" t="str">
        <f t="shared" si="107"/>
        <v>publishing</v>
      </c>
    </row>
    <row r="758" spans="1:23" ht="45.75">
      <c r="A758">
        <v>756</v>
      </c>
      <c r="B758" s="3" t="s">
        <v>1572</v>
      </c>
      <c r="C758" s="3" t="s">
        <v>1573</v>
      </c>
      <c r="D758" s="6">
        <v>700</v>
      </c>
      <c r="E758" s="8">
        <v>824</v>
      </c>
      <c r="F758" t="s">
        <v>25</v>
      </c>
      <c r="G758">
        <f t="shared" si="99"/>
        <v>1</v>
      </c>
      <c r="H758">
        <f t="shared" si="100"/>
        <v>0</v>
      </c>
      <c r="I758" t="b">
        <f t="shared" si="101"/>
        <v>0</v>
      </c>
      <c r="J758" t="s">
        <v>26</v>
      </c>
      <c r="K758" t="s">
        <v>27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1501</v>
      </c>
      <c r="R758">
        <f t="shared" si="102"/>
        <v>118</v>
      </c>
      <c r="S758">
        <f t="shared" si="103"/>
        <v>37.450000000000003</v>
      </c>
      <c r="T758" t="str">
        <f t="shared" si="104"/>
        <v>13-Jul-1935</v>
      </c>
      <c r="U758">
        <f t="shared" si="105"/>
        <v>1935</v>
      </c>
      <c r="V758">
        <f t="shared" si="106"/>
        <v>7</v>
      </c>
      <c r="W758" t="str">
        <f t="shared" si="107"/>
        <v>publishing</v>
      </c>
    </row>
    <row r="759" spans="1:23" ht="45.75">
      <c r="A759">
        <v>757</v>
      </c>
      <c r="B759" s="3" t="s">
        <v>1574</v>
      </c>
      <c r="C759" s="3" t="s">
        <v>1575</v>
      </c>
      <c r="D759" s="6">
        <v>250</v>
      </c>
      <c r="E759" s="8">
        <v>595</v>
      </c>
      <c r="F759" t="s">
        <v>25</v>
      </c>
      <c r="G759">
        <f t="shared" si="99"/>
        <v>1</v>
      </c>
      <c r="H759">
        <f t="shared" si="100"/>
        <v>0</v>
      </c>
      <c r="I759" t="b">
        <f t="shared" si="101"/>
        <v>0</v>
      </c>
      <c r="J759" t="s">
        <v>26</v>
      </c>
      <c r="K759" t="s">
        <v>27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1501</v>
      </c>
      <c r="R759">
        <f t="shared" si="102"/>
        <v>238</v>
      </c>
      <c r="S759">
        <f t="shared" si="103"/>
        <v>33.06</v>
      </c>
      <c r="T759" t="str">
        <f t="shared" si="104"/>
        <v>20-Jan-1937</v>
      </c>
      <c r="U759">
        <f t="shared" si="105"/>
        <v>1937</v>
      </c>
      <c r="V759">
        <f t="shared" si="106"/>
        <v>1</v>
      </c>
      <c r="W759" t="str">
        <f t="shared" si="107"/>
        <v>publishing</v>
      </c>
    </row>
    <row r="760" spans="1:23" ht="45.75">
      <c r="A760">
        <v>758</v>
      </c>
      <c r="B760" s="3" t="s">
        <v>1576</v>
      </c>
      <c r="C760" s="3" t="s">
        <v>1577</v>
      </c>
      <c r="D760" s="6">
        <v>2500</v>
      </c>
      <c r="E760" s="8">
        <v>2550</v>
      </c>
      <c r="F760" t="s">
        <v>25</v>
      </c>
      <c r="G760">
        <f t="shared" si="99"/>
        <v>1</v>
      </c>
      <c r="H760">
        <f t="shared" si="100"/>
        <v>0</v>
      </c>
      <c r="I760" t="b">
        <f t="shared" si="101"/>
        <v>0</v>
      </c>
      <c r="J760" t="s">
        <v>26</v>
      </c>
      <c r="K760" t="s">
        <v>27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1501</v>
      </c>
      <c r="R760">
        <f t="shared" si="102"/>
        <v>102</v>
      </c>
      <c r="S760">
        <f t="shared" si="103"/>
        <v>134.21</v>
      </c>
      <c r="T760" t="str">
        <f t="shared" si="104"/>
        <v>24-Feb-1935</v>
      </c>
      <c r="U760">
        <f t="shared" si="105"/>
        <v>1935</v>
      </c>
      <c r="V760">
        <f t="shared" si="106"/>
        <v>2</v>
      </c>
      <c r="W760" t="str">
        <f t="shared" si="107"/>
        <v>publishing</v>
      </c>
    </row>
    <row r="761" spans="1:23" ht="45.75">
      <c r="A761">
        <v>759</v>
      </c>
      <c r="B761" s="3" t="s">
        <v>1578</v>
      </c>
      <c r="C761" s="3" t="s">
        <v>1579</v>
      </c>
      <c r="D761" s="6">
        <v>5000</v>
      </c>
      <c r="E761" s="8">
        <v>5096</v>
      </c>
      <c r="F761" t="s">
        <v>25</v>
      </c>
      <c r="G761">
        <f t="shared" si="99"/>
        <v>1</v>
      </c>
      <c r="H761">
        <f t="shared" si="100"/>
        <v>0</v>
      </c>
      <c r="I761" t="b">
        <f t="shared" si="101"/>
        <v>0</v>
      </c>
      <c r="J761" t="s">
        <v>33</v>
      </c>
      <c r="K761" t="s">
        <v>34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1501</v>
      </c>
      <c r="R761">
        <f t="shared" si="102"/>
        <v>102</v>
      </c>
      <c r="S761">
        <f t="shared" si="103"/>
        <v>51.47</v>
      </c>
      <c r="T761" t="str">
        <f t="shared" si="104"/>
        <v>14-May-1938</v>
      </c>
      <c r="U761">
        <f t="shared" si="105"/>
        <v>1938</v>
      </c>
      <c r="V761">
        <f t="shared" si="106"/>
        <v>5</v>
      </c>
      <c r="W761" t="str">
        <f t="shared" si="107"/>
        <v>publishing</v>
      </c>
    </row>
    <row r="762" spans="1:23" ht="60.75">
      <c r="A762">
        <v>760</v>
      </c>
      <c r="B762" s="3" t="s">
        <v>1580</v>
      </c>
      <c r="C762" s="3" t="s">
        <v>1581</v>
      </c>
      <c r="D762" s="6">
        <v>2200</v>
      </c>
      <c r="E762" s="8">
        <v>0</v>
      </c>
      <c r="F762" t="s">
        <v>366</v>
      </c>
      <c r="G762">
        <f t="shared" si="99"/>
        <v>0</v>
      </c>
      <c r="H762">
        <f t="shared" si="100"/>
        <v>1</v>
      </c>
      <c r="I762" t="b">
        <f t="shared" si="101"/>
        <v>0</v>
      </c>
      <c r="J762" t="s">
        <v>26</v>
      </c>
      <c r="K762" t="s">
        <v>27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1582</v>
      </c>
      <c r="R762">
        <f t="shared" si="102"/>
        <v>0</v>
      </c>
      <c r="S762" t="e">
        <f t="shared" si="103"/>
        <v>#DIV/0!</v>
      </c>
      <c r="T762" t="str">
        <f t="shared" si="104"/>
        <v>13-Jun-1940</v>
      </c>
      <c r="U762">
        <f t="shared" si="105"/>
        <v>1940</v>
      </c>
      <c r="V762">
        <f t="shared" si="106"/>
        <v>6</v>
      </c>
      <c r="W762" t="str">
        <f t="shared" si="107"/>
        <v>publishing</v>
      </c>
    </row>
    <row r="763" spans="1:23" ht="45.75">
      <c r="A763">
        <v>761</v>
      </c>
      <c r="B763" s="3" t="s">
        <v>1583</v>
      </c>
      <c r="C763" s="3" t="s">
        <v>1584</v>
      </c>
      <c r="D763" s="6">
        <v>5000</v>
      </c>
      <c r="E763" s="8">
        <v>235</v>
      </c>
      <c r="F763" t="s">
        <v>366</v>
      </c>
      <c r="G763">
        <f t="shared" si="99"/>
        <v>0</v>
      </c>
      <c r="H763">
        <f t="shared" si="100"/>
        <v>1</v>
      </c>
      <c r="I763" t="b">
        <f t="shared" si="101"/>
        <v>0</v>
      </c>
      <c r="J763" t="s">
        <v>26</v>
      </c>
      <c r="K763" t="s">
        <v>27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1582</v>
      </c>
      <c r="R763">
        <f t="shared" si="102"/>
        <v>5</v>
      </c>
      <c r="S763">
        <f t="shared" si="103"/>
        <v>39.17</v>
      </c>
      <c r="T763" t="str">
        <f t="shared" si="104"/>
        <v>07-Jan-1938</v>
      </c>
      <c r="U763">
        <f t="shared" si="105"/>
        <v>1938</v>
      </c>
      <c r="V763">
        <f t="shared" si="106"/>
        <v>1</v>
      </c>
      <c r="W763" t="str">
        <f t="shared" si="107"/>
        <v>publishing</v>
      </c>
    </row>
    <row r="764" spans="1:23" ht="45.75">
      <c r="A764">
        <v>762</v>
      </c>
      <c r="B764" s="3" t="s">
        <v>1585</v>
      </c>
      <c r="C764" s="3" t="s">
        <v>1586</v>
      </c>
      <c r="D764" s="6">
        <v>3500</v>
      </c>
      <c r="E764" s="8">
        <v>0</v>
      </c>
      <c r="F764" t="s">
        <v>366</v>
      </c>
      <c r="G764">
        <f t="shared" si="99"/>
        <v>0</v>
      </c>
      <c r="H764">
        <f t="shared" si="100"/>
        <v>1</v>
      </c>
      <c r="I764" t="b">
        <f t="shared" si="101"/>
        <v>0</v>
      </c>
      <c r="J764" t="s">
        <v>1433</v>
      </c>
      <c r="K764" t="s">
        <v>1434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1582</v>
      </c>
      <c r="R764">
        <f t="shared" si="102"/>
        <v>0</v>
      </c>
      <c r="S764" t="e">
        <f t="shared" si="103"/>
        <v>#DIV/0!</v>
      </c>
      <c r="T764" t="str">
        <f t="shared" si="104"/>
        <v>01-Jul-1940</v>
      </c>
      <c r="U764">
        <f t="shared" si="105"/>
        <v>1940</v>
      </c>
      <c r="V764">
        <f t="shared" si="106"/>
        <v>7</v>
      </c>
      <c r="W764" t="str">
        <f t="shared" si="107"/>
        <v>publishing</v>
      </c>
    </row>
    <row r="765" spans="1:23" ht="45.75">
      <c r="A765">
        <v>763</v>
      </c>
      <c r="B765" s="3" t="s">
        <v>1587</v>
      </c>
      <c r="C765" s="3" t="s">
        <v>1588</v>
      </c>
      <c r="D765" s="6">
        <v>4290</v>
      </c>
      <c r="E765" s="8">
        <v>5</v>
      </c>
      <c r="F765" t="s">
        <v>366</v>
      </c>
      <c r="G765">
        <f t="shared" si="99"/>
        <v>0</v>
      </c>
      <c r="H765">
        <f t="shared" si="100"/>
        <v>1</v>
      </c>
      <c r="I765" t="b">
        <f t="shared" si="101"/>
        <v>0</v>
      </c>
      <c r="J765" t="s">
        <v>33</v>
      </c>
      <c r="K765" t="s">
        <v>34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1582</v>
      </c>
      <c r="R765">
        <f t="shared" si="102"/>
        <v>0</v>
      </c>
      <c r="S765">
        <f t="shared" si="103"/>
        <v>5</v>
      </c>
      <c r="T765" t="str">
        <f t="shared" si="104"/>
        <v>12-Aug-1937</v>
      </c>
      <c r="U765">
        <f t="shared" si="105"/>
        <v>1937</v>
      </c>
      <c r="V765">
        <f t="shared" si="106"/>
        <v>8</v>
      </c>
      <c r="W765" t="str">
        <f t="shared" si="107"/>
        <v>publishing</v>
      </c>
    </row>
    <row r="766" spans="1:23" ht="45.75">
      <c r="A766">
        <v>764</v>
      </c>
      <c r="B766" s="3" t="s">
        <v>1589</v>
      </c>
      <c r="C766" s="3" t="s">
        <v>1590</v>
      </c>
      <c r="D766" s="6">
        <v>5000</v>
      </c>
      <c r="E766" s="8">
        <v>0</v>
      </c>
      <c r="F766" t="s">
        <v>366</v>
      </c>
      <c r="G766">
        <f t="shared" si="99"/>
        <v>0</v>
      </c>
      <c r="H766">
        <f t="shared" si="100"/>
        <v>1</v>
      </c>
      <c r="I766" t="b">
        <f t="shared" si="101"/>
        <v>0</v>
      </c>
      <c r="J766" t="s">
        <v>26</v>
      </c>
      <c r="K766" t="s">
        <v>27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1582</v>
      </c>
      <c r="R766">
        <f t="shared" si="102"/>
        <v>0</v>
      </c>
      <c r="S766" t="e">
        <f t="shared" si="103"/>
        <v>#DIV/0!</v>
      </c>
      <c r="T766" t="str">
        <f t="shared" si="104"/>
        <v>27-May-1939</v>
      </c>
      <c r="U766">
        <f t="shared" si="105"/>
        <v>1939</v>
      </c>
      <c r="V766">
        <f t="shared" si="106"/>
        <v>5</v>
      </c>
      <c r="W766" t="str">
        <f t="shared" si="107"/>
        <v>publishing</v>
      </c>
    </row>
    <row r="767" spans="1:23" ht="45.75">
      <c r="A767">
        <v>765</v>
      </c>
      <c r="B767" s="3" t="s">
        <v>1591</v>
      </c>
      <c r="C767" s="3" t="s">
        <v>1592</v>
      </c>
      <c r="D767" s="6">
        <v>7000</v>
      </c>
      <c r="E767" s="8">
        <v>2521</v>
      </c>
      <c r="F767" t="s">
        <v>366</v>
      </c>
      <c r="G767">
        <f t="shared" si="99"/>
        <v>0</v>
      </c>
      <c r="H767">
        <f t="shared" si="100"/>
        <v>1</v>
      </c>
      <c r="I767" t="b">
        <f t="shared" si="101"/>
        <v>0</v>
      </c>
      <c r="J767" t="s">
        <v>26</v>
      </c>
      <c r="K767" t="s">
        <v>27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1582</v>
      </c>
      <c r="R767">
        <f t="shared" si="102"/>
        <v>36</v>
      </c>
      <c r="S767">
        <f t="shared" si="103"/>
        <v>57.3</v>
      </c>
      <c r="T767" t="str">
        <f t="shared" si="104"/>
        <v>19-Aug-1938</v>
      </c>
      <c r="U767">
        <f t="shared" si="105"/>
        <v>1938</v>
      </c>
      <c r="V767">
        <f t="shared" si="106"/>
        <v>8</v>
      </c>
      <c r="W767" t="str">
        <f t="shared" si="107"/>
        <v>publishing</v>
      </c>
    </row>
    <row r="768" spans="1:23" ht="60.75">
      <c r="A768">
        <v>766</v>
      </c>
      <c r="B768" s="3" t="s">
        <v>1593</v>
      </c>
      <c r="C768" s="3" t="s">
        <v>1594</v>
      </c>
      <c r="D768" s="6">
        <v>4000</v>
      </c>
      <c r="E768" s="8">
        <v>0</v>
      </c>
      <c r="F768" t="s">
        <v>366</v>
      </c>
      <c r="G768">
        <f t="shared" si="99"/>
        <v>0</v>
      </c>
      <c r="H768">
        <f t="shared" si="100"/>
        <v>1</v>
      </c>
      <c r="I768" t="b">
        <f t="shared" si="101"/>
        <v>0</v>
      </c>
      <c r="J768" t="s">
        <v>168</v>
      </c>
      <c r="K768" t="s">
        <v>169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1582</v>
      </c>
      <c r="R768">
        <f t="shared" si="102"/>
        <v>0</v>
      </c>
      <c r="S768" t="e">
        <f t="shared" si="103"/>
        <v>#DIV/0!</v>
      </c>
      <c r="T768" t="str">
        <f t="shared" si="104"/>
        <v>01-Dec-1938</v>
      </c>
      <c r="U768">
        <f t="shared" si="105"/>
        <v>1938</v>
      </c>
      <c r="V768">
        <f t="shared" si="106"/>
        <v>12</v>
      </c>
      <c r="W768" t="str">
        <f t="shared" si="107"/>
        <v>publishing</v>
      </c>
    </row>
    <row r="769" spans="1:23" ht="76.5">
      <c r="A769">
        <v>767</v>
      </c>
      <c r="B769" s="3" t="s">
        <v>1595</v>
      </c>
      <c r="C769" s="3" t="s">
        <v>1596</v>
      </c>
      <c r="D769" s="6">
        <v>5000</v>
      </c>
      <c r="E769" s="8">
        <v>177</v>
      </c>
      <c r="F769" t="s">
        <v>366</v>
      </c>
      <c r="G769">
        <f t="shared" si="99"/>
        <v>0</v>
      </c>
      <c r="H769">
        <f t="shared" si="100"/>
        <v>1</v>
      </c>
      <c r="I769" t="b">
        <f t="shared" si="101"/>
        <v>0</v>
      </c>
      <c r="J769" t="s">
        <v>26</v>
      </c>
      <c r="K769" t="s">
        <v>27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1582</v>
      </c>
      <c r="R769">
        <f t="shared" si="102"/>
        <v>4</v>
      </c>
      <c r="S769">
        <f t="shared" si="103"/>
        <v>59</v>
      </c>
      <c r="T769" t="str">
        <f t="shared" si="104"/>
        <v>19-Feb-1939</v>
      </c>
      <c r="U769">
        <f t="shared" si="105"/>
        <v>1939</v>
      </c>
      <c r="V769">
        <f t="shared" si="106"/>
        <v>2</v>
      </c>
      <c r="W769" t="str">
        <f t="shared" si="107"/>
        <v>publishing</v>
      </c>
    </row>
    <row r="770" spans="1:23" ht="60.75">
      <c r="A770">
        <v>768</v>
      </c>
      <c r="B770" s="3" t="s">
        <v>1597</v>
      </c>
      <c r="C770" s="3" t="s">
        <v>1598</v>
      </c>
      <c r="D770" s="6">
        <v>2500</v>
      </c>
      <c r="E770" s="8">
        <v>0</v>
      </c>
      <c r="F770" t="s">
        <v>366</v>
      </c>
      <c r="G770">
        <f t="shared" si="99"/>
        <v>0</v>
      </c>
      <c r="H770">
        <f t="shared" si="100"/>
        <v>1</v>
      </c>
      <c r="I770" t="b">
        <f t="shared" si="101"/>
        <v>0</v>
      </c>
      <c r="J770" t="s">
        <v>26</v>
      </c>
      <c r="K770" t="s">
        <v>27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1582</v>
      </c>
      <c r="R770">
        <f t="shared" si="102"/>
        <v>0</v>
      </c>
      <c r="S770" t="e">
        <f t="shared" si="103"/>
        <v>#DIV/0!</v>
      </c>
      <c r="T770" t="str">
        <f t="shared" si="104"/>
        <v>26-Nov-1937</v>
      </c>
      <c r="U770">
        <f t="shared" si="105"/>
        <v>1937</v>
      </c>
      <c r="V770">
        <f t="shared" si="106"/>
        <v>11</v>
      </c>
      <c r="W770" t="str">
        <f t="shared" si="107"/>
        <v>publishing</v>
      </c>
    </row>
    <row r="771" spans="1:23" ht="60.75">
      <c r="A771">
        <v>769</v>
      </c>
      <c r="B771" s="3" t="s">
        <v>1599</v>
      </c>
      <c r="C771" s="3" t="s">
        <v>1600</v>
      </c>
      <c r="D771" s="6">
        <v>4000</v>
      </c>
      <c r="E771" s="8">
        <v>1656</v>
      </c>
      <c r="F771" t="s">
        <v>366</v>
      </c>
      <c r="G771">
        <f t="shared" ref="G771:G834" si="108">IF(F771="successful",1,0)</f>
        <v>0</v>
      </c>
      <c r="H771">
        <f t="shared" ref="H771:H834" si="109">IF(F771="failed",1,0)</f>
        <v>1</v>
      </c>
      <c r="I771" t="b">
        <f t="shared" ref="I771:I834" si="110">IF(F771="canceled",1)</f>
        <v>0</v>
      </c>
      <c r="J771" t="s">
        <v>26</v>
      </c>
      <c r="K771" t="s">
        <v>27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1582</v>
      </c>
      <c r="R771">
        <f t="shared" ref="R771:R834" si="111">ROUND(E771/D771*100,0)</f>
        <v>41</v>
      </c>
      <c r="S771">
        <f t="shared" ref="S771:S834" si="112">ROUND(E771/O771,2)</f>
        <v>31.85</v>
      </c>
      <c r="T771" t="str">
        <f t="shared" ref="T771:T834" si="113">TEXT(LEFT(M771,5),"dd-mmm-yyyy")</f>
        <v>06-Dec-1937</v>
      </c>
      <c r="U771">
        <f t="shared" ref="U771:U834" si="114">YEAR(T771)</f>
        <v>1937</v>
      </c>
      <c r="V771">
        <f t="shared" ref="V771:V834" si="115">MONTH(T771)</f>
        <v>12</v>
      </c>
      <c r="W771" t="str">
        <f t="shared" ref="W771:W834" si="116">LEFT(Q771,FIND("/",Q771,1)-1)</f>
        <v>publishing</v>
      </c>
    </row>
    <row r="772" spans="1:23" ht="45.75">
      <c r="A772">
        <v>770</v>
      </c>
      <c r="B772" s="3" t="s">
        <v>1601</v>
      </c>
      <c r="C772" s="3" t="s">
        <v>1602</v>
      </c>
      <c r="D772" s="6">
        <v>17500</v>
      </c>
      <c r="E772" s="8">
        <v>0</v>
      </c>
      <c r="F772" t="s">
        <v>366</v>
      </c>
      <c r="G772">
        <f t="shared" si="108"/>
        <v>0</v>
      </c>
      <c r="H772">
        <f t="shared" si="109"/>
        <v>1</v>
      </c>
      <c r="I772" t="b">
        <f t="shared" si="110"/>
        <v>0</v>
      </c>
      <c r="J772" t="s">
        <v>26</v>
      </c>
      <c r="K772" t="s">
        <v>27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1582</v>
      </c>
      <c r="R772">
        <f t="shared" si="111"/>
        <v>0</v>
      </c>
      <c r="S772" t="e">
        <f t="shared" si="112"/>
        <v>#DIV/0!</v>
      </c>
      <c r="T772" t="str">
        <f t="shared" si="113"/>
        <v>08-Mar-1937</v>
      </c>
      <c r="U772">
        <f t="shared" si="114"/>
        <v>1937</v>
      </c>
      <c r="V772">
        <f t="shared" si="115"/>
        <v>3</v>
      </c>
      <c r="W772" t="str">
        <f t="shared" si="116"/>
        <v>publishing</v>
      </c>
    </row>
    <row r="773" spans="1:23" ht="45.75">
      <c r="A773">
        <v>771</v>
      </c>
      <c r="B773" s="3" t="s">
        <v>1603</v>
      </c>
      <c r="C773" s="3" t="s">
        <v>1604</v>
      </c>
      <c r="D773" s="6">
        <v>38000</v>
      </c>
      <c r="E773" s="8">
        <v>10</v>
      </c>
      <c r="F773" t="s">
        <v>366</v>
      </c>
      <c r="G773">
        <f t="shared" si="108"/>
        <v>0</v>
      </c>
      <c r="H773">
        <f t="shared" si="109"/>
        <v>1</v>
      </c>
      <c r="I773" t="b">
        <f t="shared" si="110"/>
        <v>0</v>
      </c>
      <c r="J773" t="s">
        <v>26</v>
      </c>
      <c r="K773" t="s">
        <v>27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1582</v>
      </c>
      <c r="R773">
        <f t="shared" si="111"/>
        <v>0</v>
      </c>
      <c r="S773">
        <f t="shared" si="112"/>
        <v>10</v>
      </c>
      <c r="T773" t="str">
        <f t="shared" si="113"/>
        <v>10-Sep-1939</v>
      </c>
      <c r="U773">
        <f t="shared" si="114"/>
        <v>1939</v>
      </c>
      <c r="V773">
        <f t="shared" si="115"/>
        <v>9</v>
      </c>
      <c r="W773" t="str">
        <f t="shared" si="116"/>
        <v>publishing</v>
      </c>
    </row>
    <row r="774" spans="1:23" ht="60.75">
      <c r="A774">
        <v>772</v>
      </c>
      <c r="B774" s="3" t="s">
        <v>1605</v>
      </c>
      <c r="C774" s="3" t="s">
        <v>1606</v>
      </c>
      <c r="D774" s="6">
        <v>1500</v>
      </c>
      <c r="E774" s="8">
        <v>50</v>
      </c>
      <c r="F774" t="s">
        <v>366</v>
      </c>
      <c r="G774">
        <f t="shared" si="108"/>
        <v>0</v>
      </c>
      <c r="H774">
        <f t="shared" si="109"/>
        <v>1</v>
      </c>
      <c r="I774" t="b">
        <f t="shared" si="110"/>
        <v>0</v>
      </c>
      <c r="J774" t="s">
        <v>26</v>
      </c>
      <c r="K774" t="s">
        <v>27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1582</v>
      </c>
      <c r="R774">
        <f t="shared" si="111"/>
        <v>3</v>
      </c>
      <c r="S774">
        <f t="shared" si="112"/>
        <v>50</v>
      </c>
      <c r="T774" t="str">
        <f t="shared" si="113"/>
        <v>18-Apr-1934</v>
      </c>
      <c r="U774">
        <f t="shared" si="114"/>
        <v>1934</v>
      </c>
      <c r="V774">
        <f t="shared" si="115"/>
        <v>4</v>
      </c>
      <c r="W774" t="str">
        <f t="shared" si="116"/>
        <v>publishing</v>
      </c>
    </row>
    <row r="775" spans="1:23" ht="45.75">
      <c r="A775">
        <v>773</v>
      </c>
      <c r="B775" s="3" t="s">
        <v>1607</v>
      </c>
      <c r="C775" s="3" t="s">
        <v>1608</v>
      </c>
      <c r="D775" s="6">
        <v>3759</v>
      </c>
      <c r="E775" s="8">
        <v>32</v>
      </c>
      <c r="F775" t="s">
        <v>366</v>
      </c>
      <c r="G775">
        <f t="shared" si="108"/>
        <v>0</v>
      </c>
      <c r="H775">
        <f t="shared" si="109"/>
        <v>1</v>
      </c>
      <c r="I775" t="b">
        <f t="shared" si="110"/>
        <v>0</v>
      </c>
      <c r="J775" t="s">
        <v>33</v>
      </c>
      <c r="K775" t="s">
        <v>34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1582</v>
      </c>
      <c r="R775">
        <f t="shared" si="111"/>
        <v>1</v>
      </c>
      <c r="S775">
        <f t="shared" si="112"/>
        <v>16</v>
      </c>
      <c r="T775" t="str">
        <f t="shared" si="113"/>
        <v>07-Feb-1939</v>
      </c>
      <c r="U775">
        <f t="shared" si="114"/>
        <v>1939</v>
      </c>
      <c r="V775">
        <f t="shared" si="115"/>
        <v>2</v>
      </c>
      <c r="W775" t="str">
        <f t="shared" si="116"/>
        <v>publishing</v>
      </c>
    </row>
    <row r="776" spans="1:23" ht="45.75">
      <c r="A776">
        <v>774</v>
      </c>
      <c r="B776" s="3" t="s">
        <v>1609</v>
      </c>
      <c r="C776" s="3" t="s">
        <v>1610</v>
      </c>
      <c r="D776" s="6">
        <v>500</v>
      </c>
      <c r="E776" s="8">
        <v>351</v>
      </c>
      <c r="F776" t="s">
        <v>366</v>
      </c>
      <c r="G776">
        <f t="shared" si="108"/>
        <v>0</v>
      </c>
      <c r="H776">
        <f t="shared" si="109"/>
        <v>1</v>
      </c>
      <c r="I776" t="b">
        <f t="shared" si="110"/>
        <v>0</v>
      </c>
      <c r="J776" t="s">
        <v>26</v>
      </c>
      <c r="K776" t="s">
        <v>27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1582</v>
      </c>
      <c r="R776">
        <f t="shared" si="111"/>
        <v>70</v>
      </c>
      <c r="S776">
        <f t="shared" si="112"/>
        <v>39</v>
      </c>
      <c r="T776" t="str">
        <f t="shared" si="113"/>
        <v>25-Jan-1938</v>
      </c>
      <c r="U776">
        <f t="shared" si="114"/>
        <v>1938</v>
      </c>
      <c r="V776">
        <f t="shared" si="115"/>
        <v>1</v>
      </c>
      <c r="W776" t="str">
        <f t="shared" si="116"/>
        <v>publishing</v>
      </c>
    </row>
    <row r="777" spans="1:23" ht="45.75">
      <c r="A777">
        <v>775</v>
      </c>
      <c r="B777" s="3" t="s">
        <v>1611</v>
      </c>
      <c r="C777" s="3" t="s">
        <v>1612</v>
      </c>
      <c r="D777" s="6">
        <v>10000</v>
      </c>
      <c r="E777" s="8">
        <v>170</v>
      </c>
      <c r="F777" t="s">
        <v>366</v>
      </c>
      <c r="G777">
        <f t="shared" si="108"/>
        <v>0</v>
      </c>
      <c r="H777">
        <f t="shared" si="109"/>
        <v>1</v>
      </c>
      <c r="I777" t="b">
        <f t="shared" si="110"/>
        <v>0</v>
      </c>
      <c r="J777" t="s">
        <v>26</v>
      </c>
      <c r="K777" t="s">
        <v>27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1582</v>
      </c>
      <c r="R777">
        <f t="shared" si="111"/>
        <v>2</v>
      </c>
      <c r="S777">
        <f t="shared" si="112"/>
        <v>34</v>
      </c>
      <c r="T777" t="str">
        <f t="shared" si="113"/>
        <v>05-Mar-1936</v>
      </c>
      <c r="U777">
        <f t="shared" si="114"/>
        <v>1936</v>
      </c>
      <c r="V777">
        <f t="shared" si="115"/>
        <v>3</v>
      </c>
      <c r="W777" t="str">
        <f t="shared" si="116"/>
        <v>publishing</v>
      </c>
    </row>
    <row r="778" spans="1:23" ht="60.75">
      <c r="A778">
        <v>776</v>
      </c>
      <c r="B778" s="3" t="s">
        <v>1613</v>
      </c>
      <c r="C778" s="3" t="s">
        <v>1614</v>
      </c>
      <c r="D778" s="6">
        <v>7000</v>
      </c>
      <c r="E778" s="8">
        <v>3598</v>
      </c>
      <c r="F778" t="s">
        <v>366</v>
      </c>
      <c r="G778">
        <f t="shared" si="108"/>
        <v>0</v>
      </c>
      <c r="H778">
        <f t="shared" si="109"/>
        <v>1</v>
      </c>
      <c r="I778" t="b">
        <f t="shared" si="110"/>
        <v>0</v>
      </c>
      <c r="J778" t="s">
        <v>26</v>
      </c>
      <c r="K778" t="s">
        <v>27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1582</v>
      </c>
      <c r="R778">
        <f t="shared" si="111"/>
        <v>51</v>
      </c>
      <c r="S778">
        <f t="shared" si="112"/>
        <v>63.12</v>
      </c>
      <c r="T778" t="str">
        <f t="shared" si="113"/>
        <v>16-Jun-1939</v>
      </c>
      <c r="U778">
        <f t="shared" si="114"/>
        <v>1939</v>
      </c>
      <c r="V778">
        <f t="shared" si="115"/>
        <v>6</v>
      </c>
      <c r="W778" t="str">
        <f t="shared" si="116"/>
        <v>publishing</v>
      </c>
    </row>
    <row r="779" spans="1:23" ht="60.75">
      <c r="A779">
        <v>777</v>
      </c>
      <c r="B779" s="3" t="s">
        <v>1615</v>
      </c>
      <c r="C779" s="3" t="s">
        <v>1616</v>
      </c>
      <c r="D779" s="6">
        <v>3000</v>
      </c>
      <c r="E779" s="8">
        <v>21</v>
      </c>
      <c r="F779" t="s">
        <v>366</v>
      </c>
      <c r="G779">
        <f t="shared" si="108"/>
        <v>0</v>
      </c>
      <c r="H779">
        <f t="shared" si="109"/>
        <v>1</v>
      </c>
      <c r="I779" t="b">
        <f t="shared" si="110"/>
        <v>0</v>
      </c>
      <c r="J779" t="s">
        <v>26</v>
      </c>
      <c r="K779" t="s">
        <v>27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1582</v>
      </c>
      <c r="R779">
        <f t="shared" si="111"/>
        <v>1</v>
      </c>
      <c r="S779">
        <f t="shared" si="112"/>
        <v>7</v>
      </c>
      <c r="T779" t="str">
        <f t="shared" si="113"/>
        <v>31-Jul-1937</v>
      </c>
      <c r="U779">
        <f t="shared" si="114"/>
        <v>1937</v>
      </c>
      <c r="V779">
        <f t="shared" si="115"/>
        <v>7</v>
      </c>
      <c r="W779" t="str">
        <f t="shared" si="116"/>
        <v>publishing</v>
      </c>
    </row>
    <row r="780" spans="1:23" ht="45.75">
      <c r="A780">
        <v>778</v>
      </c>
      <c r="B780" s="3" t="s">
        <v>1617</v>
      </c>
      <c r="C780" s="3" t="s">
        <v>1618</v>
      </c>
      <c r="D780" s="6">
        <v>500</v>
      </c>
      <c r="E780" s="8">
        <v>2</v>
      </c>
      <c r="F780" t="s">
        <v>366</v>
      </c>
      <c r="G780">
        <f t="shared" si="108"/>
        <v>0</v>
      </c>
      <c r="H780">
        <f t="shared" si="109"/>
        <v>1</v>
      </c>
      <c r="I780" t="b">
        <f t="shared" si="110"/>
        <v>0</v>
      </c>
      <c r="J780" t="s">
        <v>26</v>
      </c>
      <c r="K780" t="s">
        <v>27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1582</v>
      </c>
      <c r="R780">
        <f t="shared" si="111"/>
        <v>0</v>
      </c>
      <c r="S780">
        <f t="shared" si="112"/>
        <v>2</v>
      </c>
      <c r="T780" t="str">
        <f t="shared" si="113"/>
        <v>23-Mar-1938</v>
      </c>
      <c r="U780">
        <f t="shared" si="114"/>
        <v>1938</v>
      </c>
      <c r="V780">
        <f t="shared" si="115"/>
        <v>3</v>
      </c>
      <c r="W780" t="str">
        <f t="shared" si="116"/>
        <v>publishing</v>
      </c>
    </row>
    <row r="781" spans="1:23" ht="60.75">
      <c r="A781">
        <v>779</v>
      </c>
      <c r="B781" s="3" t="s">
        <v>1619</v>
      </c>
      <c r="C781" s="3" t="s">
        <v>1620</v>
      </c>
      <c r="D781" s="6">
        <v>15000</v>
      </c>
      <c r="E781" s="8">
        <v>400</v>
      </c>
      <c r="F781" t="s">
        <v>366</v>
      </c>
      <c r="G781">
        <f t="shared" si="108"/>
        <v>0</v>
      </c>
      <c r="H781">
        <f t="shared" si="109"/>
        <v>1</v>
      </c>
      <c r="I781" t="b">
        <f t="shared" si="110"/>
        <v>0</v>
      </c>
      <c r="J781" t="s">
        <v>26</v>
      </c>
      <c r="K781" t="s">
        <v>27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1582</v>
      </c>
      <c r="R781">
        <f t="shared" si="111"/>
        <v>3</v>
      </c>
      <c r="S781">
        <f t="shared" si="112"/>
        <v>66.67</v>
      </c>
      <c r="T781" t="str">
        <f t="shared" si="113"/>
        <v>02-Mar-1935</v>
      </c>
      <c r="U781">
        <f t="shared" si="114"/>
        <v>1935</v>
      </c>
      <c r="V781">
        <f t="shared" si="115"/>
        <v>3</v>
      </c>
      <c r="W781" t="str">
        <f t="shared" si="116"/>
        <v>publishing</v>
      </c>
    </row>
    <row r="782" spans="1:23" ht="45.75">
      <c r="A782">
        <v>780</v>
      </c>
      <c r="B782" s="3" t="s">
        <v>1621</v>
      </c>
      <c r="C782" s="3" t="s">
        <v>1622</v>
      </c>
      <c r="D782" s="6">
        <v>1000</v>
      </c>
      <c r="E782" s="8">
        <v>1040</v>
      </c>
      <c r="F782" t="s">
        <v>25</v>
      </c>
      <c r="G782">
        <f t="shared" si="108"/>
        <v>1</v>
      </c>
      <c r="H782">
        <f t="shared" si="109"/>
        <v>0</v>
      </c>
      <c r="I782" t="b">
        <f t="shared" si="110"/>
        <v>0</v>
      </c>
      <c r="J782" t="s">
        <v>26</v>
      </c>
      <c r="K782" t="s">
        <v>27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1623</v>
      </c>
      <c r="R782">
        <f t="shared" si="111"/>
        <v>104</v>
      </c>
      <c r="S782">
        <f t="shared" si="112"/>
        <v>38.520000000000003</v>
      </c>
      <c r="T782" t="str">
        <f t="shared" si="113"/>
        <v>22-Aug-1935</v>
      </c>
      <c r="U782">
        <f t="shared" si="114"/>
        <v>1935</v>
      </c>
      <c r="V782">
        <f t="shared" si="115"/>
        <v>8</v>
      </c>
      <c r="W782" t="str">
        <f t="shared" si="116"/>
        <v>music</v>
      </c>
    </row>
    <row r="783" spans="1:23" ht="45.75">
      <c r="A783">
        <v>781</v>
      </c>
      <c r="B783" s="3" t="s">
        <v>1624</v>
      </c>
      <c r="C783" s="3" t="s">
        <v>1625</v>
      </c>
      <c r="D783" s="6">
        <v>800</v>
      </c>
      <c r="E783" s="8">
        <v>1065.23</v>
      </c>
      <c r="F783" t="s">
        <v>25</v>
      </c>
      <c r="G783">
        <f t="shared" si="108"/>
        <v>1</v>
      </c>
      <c r="H783">
        <f t="shared" si="109"/>
        <v>0</v>
      </c>
      <c r="I783" t="b">
        <f t="shared" si="110"/>
        <v>0</v>
      </c>
      <c r="J783" t="s">
        <v>26</v>
      </c>
      <c r="K783" t="s">
        <v>27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1623</v>
      </c>
      <c r="R783">
        <f t="shared" si="111"/>
        <v>133</v>
      </c>
      <c r="S783">
        <f t="shared" si="112"/>
        <v>42.61</v>
      </c>
      <c r="T783" t="str">
        <f t="shared" si="113"/>
        <v>14-Jun-1937</v>
      </c>
      <c r="U783">
        <f t="shared" si="114"/>
        <v>1937</v>
      </c>
      <c r="V783">
        <f t="shared" si="115"/>
        <v>6</v>
      </c>
      <c r="W783" t="str">
        <f t="shared" si="116"/>
        <v>music</v>
      </c>
    </row>
    <row r="784" spans="1:23" ht="45.75">
      <c r="A784">
        <v>782</v>
      </c>
      <c r="B784" s="3" t="s">
        <v>1626</v>
      </c>
      <c r="C784" s="3" t="s">
        <v>1627</v>
      </c>
      <c r="D784" s="6">
        <v>700</v>
      </c>
      <c r="E784" s="8">
        <v>700</v>
      </c>
      <c r="F784" t="s">
        <v>25</v>
      </c>
      <c r="G784">
        <f t="shared" si="108"/>
        <v>1</v>
      </c>
      <c r="H784">
        <f t="shared" si="109"/>
        <v>0</v>
      </c>
      <c r="I784" t="b">
        <f t="shared" si="110"/>
        <v>0</v>
      </c>
      <c r="J784" t="s">
        <v>26</v>
      </c>
      <c r="K784" t="s">
        <v>27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1623</v>
      </c>
      <c r="R784">
        <f t="shared" si="111"/>
        <v>100</v>
      </c>
      <c r="S784">
        <f t="shared" si="112"/>
        <v>50</v>
      </c>
      <c r="T784" t="str">
        <f t="shared" si="113"/>
        <v>10-Oct-1936</v>
      </c>
      <c r="U784">
        <f t="shared" si="114"/>
        <v>1936</v>
      </c>
      <c r="V784">
        <f t="shared" si="115"/>
        <v>10</v>
      </c>
      <c r="W784" t="str">
        <f t="shared" si="116"/>
        <v>music</v>
      </c>
    </row>
    <row r="785" spans="1:23" ht="45.75">
      <c r="A785">
        <v>783</v>
      </c>
      <c r="B785" s="3" t="s">
        <v>1628</v>
      </c>
      <c r="C785" s="3" t="s">
        <v>1629</v>
      </c>
      <c r="D785" s="6">
        <v>1500</v>
      </c>
      <c r="E785" s="8">
        <v>2222</v>
      </c>
      <c r="F785" t="s">
        <v>25</v>
      </c>
      <c r="G785">
        <f t="shared" si="108"/>
        <v>1</v>
      </c>
      <c r="H785">
        <f t="shared" si="109"/>
        <v>0</v>
      </c>
      <c r="I785" t="b">
        <f t="shared" si="110"/>
        <v>0</v>
      </c>
      <c r="J785" t="s">
        <v>26</v>
      </c>
      <c r="K785" t="s">
        <v>27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1623</v>
      </c>
      <c r="R785">
        <f t="shared" si="111"/>
        <v>148</v>
      </c>
      <c r="S785">
        <f t="shared" si="112"/>
        <v>63.49</v>
      </c>
      <c r="T785" t="str">
        <f t="shared" si="113"/>
        <v>20-Jun-1936</v>
      </c>
      <c r="U785">
        <f t="shared" si="114"/>
        <v>1936</v>
      </c>
      <c r="V785">
        <f t="shared" si="115"/>
        <v>6</v>
      </c>
      <c r="W785" t="str">
        <f t="shared" si="116"/>
        <v>music</v>
      </c>
    </row>
    <row r="786" spans="1:23" ht="45.75">
      <c r="A786">
        <v>784</v>
      </c>
      <c r="B786" s="3" t="s">
        <v>1630</v>
      </c>
      <c r="C786" s="3" t="s">
        <v>1631</v>
      </c>
      <c r="D786" s="6">
        <v>1000</v>
      </c>
      <c r="E786" s="8">
        <v>1025</v>
      </c>
      <c r="F786" t="s">
        <v>25</v>
      </c>
      <c r="G786">
        <f t="shared" si="108"/>
        <v>1</v>
      </c>
      <c r="H786">
        <f t="shared" si="109"/>
        <v>0</v>
      </c>
      <c r="I786" t="b">
        <f t="shared" si="110"/>
        <v>0</v>
      </c>
      <c r="J786" t="s">
        <v>26</v>
      </c>
      <c r="K786" t="s">
        <v>27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1623</v>
      </c>
      <c r="R786">
        <f t="shared" si="111"/>
        <v>103</v>
      </c>
      <c r="S786">
        <f t="shared" si="112"/>
        <v>102.5</v>
      </c>
      <c r="T786" t="str">
        <f t="shared" si="113"/>
        <v>04-Feb-1938</v>
      </c>
      <c r="U786">
        <f t="shared" si="114"/>
        <v>1938</v>
      </c>
      <c r="V786">
        <f t="shared" si="115"/>
        <v>2</v>
      </c>
      <c r="W786" t="str">
        <f t="shared" si="116"/>
        <v>music</v>
      </c>
    </row>
    <row r="787" spans="1:23" ht="60.75">
      <c r="A787">
        <v>785</v>
      </c>
      <c r="B787" s="3" t="s">
        <v>1632</v>
      </c>
      <c r="C787" s="3" t="s">
        <v>1633</v>
      </c>
      <c r="D787" s="6">
        <v>500</v>
      </c>
      <c r="E787" s="8">
        <v>903.14</v>
      </c>
      <c r="F787" t="s">
        <v>25</v>
      </c>
      <c r="G787">
        <f t="shared" si="108"/>
        <v>1</v>
      </c>
      <c r="H787">
        <f t="shared" si="109"/>
        <v>0</v>
      </c>
      <c r="I787" t="b">
        <f t="shared" si="110"/>
        <v>0</v>
      </c>
      <c r="J787" t="s">
        <v>26</v>
      </c>
      <c r="K787" t="s">
        <v>27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1623</v>
      </c>
      <c r="R787">
        <f t="shared" si="111"/>
        <v>181</v>
      </c>
      <c r="S787">
        <f t="shared" si="112"/>
        <v>31.14</v>
      </c>
      <c r="T787" t="str">
        <f t="shared" si="113"/>
        <v>20-Mar-1937</v>
      </c>
      <c r="U787">
        <f t="shared" si="114"/>
        <v>1937</v>
      </c>
      <c r="V787">
        <f t="shared" si="115"/>
        <v>3</v>
      </c>
      <c r="W787" t="str">
        <f t="shared" si="116"/>
        <v>music</v>
      </c>
    </row>
    <row r="788" spans="1:23" ht="45.75">
      <c r="A788">
        <v>786</v>
      </c>
      <c r="B788" s="3" t="s">
        <v>1634</v>
      </c>
      <c r="C788" s="3" t="s">
        <v>1635</v>
      </c>
      <c r="D788" s="6">
        <v>5000</v>
      </c>
      <c r="E788" s="8">
        <v>7140</v>
      </c>
      <c r="F788" t="s">
        <v>25</v>
      </c>
      <c r="G788">
        <f t="shared" si="108"/>
        <v>1</v>
      </c>
      <c r="H788">
        <f t="shared" si="109"/>
        <v>0</v>
      </c>
      <c r="I788" t="b">
        <f t="shared" si="110"/>
        <v>0</v>
      </c>
      <c r="J788" t="s">
        <v>26</v>
      </c>
      <c r="K788" t="s">
        <v>27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1623</v>
      </c>
      <c r="R788">
        <f t="shared" si="111"/>
        <v>143</v>
      </c>
      <c r="S788">
        <f t="shared" si="112"/>
        <v>162.27000000000001</v>
      </c>
      <c r="T788" t="str">
        <f t="shared" si="113"/>
        <v>16-Jun-1936</v>
      </c>
      <c r="U788">
        <f t="shared" si="114"/>
        <v>1936</v>
      </c>
      <c r="V788">
        <f t="shared" si="115"/>
        <v>6</v>
      </c>
      <c r="W788" t="str">
        <f t="shared" si="116"/>
        <v>music</v>
      </c>
    </row>
    <row r="789" spans="1:23" ht="45.75">
      <c r="A789">
        <v>787</v>
      </c>
      <c r="B789" s="3" t="s">
        <v>1636</v>
      </c>
      <c r="C789" s="3" t="s">
        <v>1637</v>
      </c>
      <c r="D789" s="6">
        <v>1200</v>
      </c>
      <c r="E789" s="8">
        <v>1370</v>
      </c>
      <c r="F789" t="s">
        <v>25</v>
      </c>
      <c r="G789">
        <f t="shared" si="108"/>
        <v>1</v>
      </c>
      <c r="H789">
        <f t="shared" si="109"/>
        <v>0</v>
      </c>
      <c r="I789" t="b">
        <f t="shared" si="110"/>
        <v>0</v>
      </c>
      <c r="J789" t="s">
        <v>26</v>
      </c>
      <c r="K789" t="s">
        <v>27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1623</v>
      </c>
      <c r="R789">
        <f t="shared" si="111"/>
        <v>114</v>
      </c>
      <c r="S789">
        <f t="shared" si="112"/>
        <v>80.59</v>
      </c>
      <c r="T789" t="str">
        <f t="shared" si="113"/>
        <v>19-Oct-1937</v>
      </c>
      <c r="U789">
        <f t="shared" si="114"/>
        <v>1937</v>
      </c>
      <c r="V789">
        <f t="shared" si="115"/>
        <v>10</v>
      </c>
      <c r="W789" t="str">
        <f t="shared" si="116"/>
        <v>music</v>
      </c>
    </row>
    <row r="790" spans="1:23" ht="45.75">
      <c r="A790">
        <v>788</v>
      </c>
      <c r="B790" s="3" t="s">
        <v>1638</v>
      </c>
      <c r="C790" s="3" t="s">
        <v>1639</v>
      </c>
      <c r="D790" s="6">
        <v>1000</v>
      </c>
      <c r="E790" s="8">
        <v>2035.05</v>
      </c>
      <c r="F790" t="s">
        <v>25</v>
      </c>
      <c r="G790">
        <f t="shared" si="108"/>
        <v>1</v>
      </c>
      <c r="H790">
        <f t="shared" si="109"/>
        <v>0</v>
      </c>
      <c r="I790" t="b">
        <f t="shared" si="110"/>
        <v>0</v>
      </c>
      <c r="J790" t="s">
        <v>26</v>
      </c>
      <c r="K790" t="s">
        <v>27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1623</v>
      </c>
      <c r="R790">
        <f t="shared" si="111"/>
        <v>204</v>
      </c>
      <c r="S790">
        <f t="shared" si="112"/>
        <v>59.85</v>
      </c>
      <c r="T790" t="str">
        <f t="shared" si="113"/>
        <v>21-Aug-1936</v>
      </c>
      <c r="U790">
        <f t="shared" si="114"/>
        <v>1936</v>
      </c>
      <c r="V790">
        <f t="shared" si="115"/>
        <v>8</v>
      </c>
      <c r="W790" t="str">
        <f t="shared" si="116"/>
        <v>music</v>
      </c>
    </row>
    <row r="791" spans="1:23" ht="45.75">
      <c r="A791">
        <v>789</v>
      </c>
      <c r="B791" s="3" t="s">
        <v>1640</v>
      </c>
      <c r="C791" s="3" t="s">
        <v>1641</v>
      </c>
      <c r="D791" s="6">
        <v>1700</v>
      </c>
      <c r="E791" s="8">
        <v>1860</v>
      </c>
      <c r="F791" t="s">
        <v>25</v>
      </c>
      <c r="G791">
        <f t="shared" si="108"/>
        <v>1</v>
      </c>
      <c r="H791">
        <f t="shared" si="109"/>
        <v>0</v>
      </c>
      <c r="I791" t="b">
        <f t="shared" si="110"/>
        <v>0</v>
      </c>
      <c r="J791" t="s">
        <v>26</v>
      </c>
      <c r="K791" t="s">
        <v>27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1623</v>
      </c>
      <c r="R791">
        <f t="shared" si="111"/>
        <v>109</v>
      </c>
      <c r="S791">
        <f t="shared" si="112"/>
        <v>132.86000000000001</v>
      </c>
      <c r="T791" t="str">
        <f t="shared" si="113"/>
        <v>25-Feb-1937</v>
      </c>
      <c r="U791">
        <f t="shared" si="114"/>
        <v>1937</v>
      </c>
      <c r="V791">
        <f t="shared" si="115"/>
        <v>2</v>
      </c>
      <c r="W791" t="str">
        <f t="shared" si="116"/>
        <v>music</v>
      </c>
    </row>
    <row r="792" spans="1:23" ht="45.75">
      <c r="A792">
        <v>790</v>
      </c>
      <c r="B792" s="3" t="s">
        <v>1642</v>
      </c>
      <c r="C792" s="3" t="s">
        <v>1643</v>
      </c>
      <c r="D792" s="6">
        <v>10000</v>
      </c>
      <c r="E792" s="8">
        <v>14437.46</v>
      </c>
      <c r="F792" t="s">
        <v>25</v>
      </c>
      <c r="G792">
        <f t="shared" si="108"/>
        <v>1</v>
      </c>
      <c r="H792">
        <f t="shared" si="109"/>
        <v>0</v>
      </c>
      <c r="I792" t="b">
        <f t="shared" si="110"/>
        <v>0</v>
      </c>
      <c r="J792" t="s">
        <v>26</v>
      </c>
      <c r="K792" t="s">
        <v>27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1623</v>
      </c>
      <c r="R792">
        <f t="shared" si="111"/>
        <v>144</v>
      </c>
      <c r="S792">
        <f t="shared" si="112"/>
        <v>92.55</v>
      </c>
      <c r="T792" t="str">
        <f t="shared" si="113"/>
        <v>24-Feb-1937</v>
      </c>
      <c r="U792">
        <f t="shared" si="114"/>
        <v>1937</v>
      </c>
      <c r="V792">
        <f t="shared" si="115"/>
        <v>2</v>
      </c>
      <c r="W792" t="str">
        <f t="shared" si="116"/>
        <v>music</v>
      </c>
    </row>
    <row r="793" spans="1:23" ht="60.75">
      <c r="A793">
        <v>791</v>
      </c>
      <c r="B793" s="3" t="s">
        <v>1644</v>
      </c>
      <c r="C793" s="3" t="s">
        <v>1645</v>
      </c>
      <c r="D793" s="6">
        <v>7500</v>
      </c>
      <c r="E793" s="8">
        <v>7790</v>
      </c>
      <c r="F793" t="s">
        <v>25</v>
      </c>
      <c r="G793">
        <f t="shared" si="108"/>
        <v>1</v>
      </c>
      <c r="H793">
        <f t="shared" si="109"/>
        <v>0</v>
      </c>
      <c r="I793" t="b">
        <f t="shared" si="110"/>
        <v>0</v>
      </c>
      <c r="J793" t="s">
        <v>26</v>
      </c>
      <c r="K793" t="s">
        <v>27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1623</v>
      </c>
      <c r="R793">
        <f t="shared" si="111"/>
        <v>104</v>
      </c>
      <c r="S793">
        <f t="shared" si="112"/>
        <v>60.86</v>
      </c>
      <c r="T793" t="str">
        <f t="shared" si="113"/>
        <v>26-Oct-1937</v>
      </c>
      <c r="U793">
        <f t="shared" si="114"/>
        <v>1937</v>
      </c>
      <c r="V793">
        <f t="shared" si="115"/>
        <v>10</v>
      </c>
      <c r="W793" t="str">
        <f t="shared" si="116"/>
        <v>music</v>
      </c>
    </row>
    <row r="794" spans="1:23" ht="30.75">
      <c r="A794">
        <v>792</v>
      </c>
      <c r="B794" s="3" t="s">
        <v>1646</v>
      </c>
      <c r="C794" s="3" t="s">
        <v>1647</v>
      </c>
      <c r="D794" s="6">
        <v>2500</v>
      </c>
      <c r="E794" s="8">
        <v>2511.11</v>
      </c>
      <c r="F794" t="s">
        <v>25</v>
      </c>
      <c r="G794">
        <f t="shared" si="108"/>
        <v>1</v>
      </c>
      <c r="H794">
        <f t="shared" si="109"/>
        <v>0</v>
      </c>
      <c r="I794" t="b">
        <f t="shared" si="110"/>
        <v>0</v>
      </c>
      <c r="J794" t="s">
        <v>26</v>
      </c>
      <c r="K794" t="s">
        <v>27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1623</v>
      </c>
      <c r="R794">
        <f t="shared" si="111"/>
        <v>100</v>
      </c>
      <c r="S794">
        <f t="shared" si="112"/>
        <v>41.85</v>
      </c>
      <c r="T794" t="str">
        <f t="shared" si="113"/>
        <v>24-Oct-1937</v>
      </c>
      <c r="U794">
        <f t="shared" si="114"/>
        <v>1937</v>
      </c>
      <c r="V794">
        <f t="shared" si="115"/>
        <v>10</v>
      </c>
      <c r="W794" t="str">
        <f t="shared" si="116"/>
        <v>music</v>
      </c>
    </row>
    <row r="795" spans="1:23" ht="60.75">
      <c r="A795">
        <v>793</v>
      </c>
      <c r="B795" s="3" t="s">
        <v>1648</v>
      </c>
      <c r="C795" s="3" t="s">
        <v>1649</v>
      </c>
      <c r="D795" s="6">
        <v>2750</v>
      </c>
      <c r="E795" s="8">
        <v>2826.43</v>
      </c>
      <c r="F795" t="s">
        <v>25</v>
      </c>
      <c r="G795">
        <f t="shared" si="108"/>
        <v>1</v>
      </c>
      <c r="H795">
        <f t="shared" si="109"/>
        <v>0</v>
      </c>
      <c r="I795" t="b">
        <f t="shared" si="110"/>
        <v>0</v>
      </c>
      <c r="J795" t="s">
        <v>26</v>
      </c>
      <c r="K795" t="s">
        <v>27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1623</v>
      </c>
      <c r="R795">
        <f t="shared" si="111"/>
        <v>103</v>
      </c>
      <c r="S795">
        <f t="shared" si="112"/>
        <v>88.33</v>
      </c>
      <c r="T795" t="str">
        <f t="shared" si="113"/>
        <v>18-Jul-1937</v>
      </c>
      <c r="U795">
        <f t="shared" si="114"/>
        <v>1937</v>
      </c>
      <c r="V795">
        <f t="shared" si="115"/>
        <v>7</v>
      </c>
      <c r="W795" t="str">
        <f t="shared" si="116"/>
        <v>music</v>
      </c>
    </row>
    <row r="796" spans="1:23" ht="60.75">
      <c r="A796">
        <v>794</v>
      </c>
      <c r="B796" s="3" t="s">
        <v>1650</v>
      </c>
      <c r="C796" s="3" t="s">
        <v>1651</v>
      </c>
      <c r="D796" s="6">
        <v>8000</v>
      </c>
      <c r="E796" s="8">
        <v>8425</v>
      </c>
      <c r="F796" t="s">
        <v>25</v>
      </c>
      <c r="G796">
        <f t="shared" si="108"/>
        <v>1</v>
      </c>
      <c r="H796">
        <f t="shared" si="109"/>
        <v>0</v>
      </c>
      <c r="I796" t="b">
        <f t="shared" si="110"/>
        <v>0</v>
      </c>
      <c r="J796" t="s">
        <v>26</v>
      </c>
      <c r="K796" t="s">
        <v>27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1623</v>
      </c>
      <c r="R796">
        <f t="shared" si="111"/>
        <v>105</v>
      </c>
      <c r="S796">
        <f t="shared" si="112"/>
        <v>158.96</v>
      </c>
      <c r="T796" t="str">
        <f t="shared" si="113"/>
        <v>16-Nov-1935</v>
      </c>
      <c r="U796">
        <f t="shared" si="114"/>
        <v>1935</v>
      </c>
      <c r="V796">
        <f t="shared" si="115"/>
        <v>11</v>
      </c>
      <c r="W796" t="str">
        <f t="shared" si="116"/>
        <v>music</v>
      </c>
    </row>
    <row r="797" spans="1:23" ht="45.75">
      <c r="A797">
        <v>795</v>
      </c>
      <c r="B797" s="3" t="s">
        <v>1652</v>
      </c>
      <c r="C797" s="3" t="s">
        <v>1653</v>
      </c>
      <c r="D797" s="6">
        <v>14000</v>
      </c>
      <c r="E797" s="8">
        <v>15650</v>
      </c>
      <c r="F797" t="s">
        <v>25</v>
      </c>
      <c r="G797">
        <f t="shared" si="108"/>
        <v>1</v>
      </c>
      <c r="H797">
        <f t="shared" si="109"/>
        <v>0</v>
      </c>
      <c r="I797" t="b">
        <f t="shared" si="110"/>
        <v>0</v>
      </c>
      <c r="J797" t="s">
        <v>26</v>
      </c>
      <c r="K797" t="s">
        <v>27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1623</v>
      </c>
      <c r="R797">
        <f t="shared" si="111"/>
        <v>112</v>
      </c>
      <c r="S797">
        <f t="shared" si="112"/>
        <v>85.05</v>
      </c>
      <c r="T797" t="str">
        <f t="shared" si="113"/>
        <v>30-May-1936</v>
      </c>
      <c r="U797">
        <f t="shared" si="114"/>
        <v>1936</v>
      </c>
      <c r="V797">
        <f t="shared" si="115"/>
        <v>5</v>
      </c>
      <c r="W797" t="str">
        <f t="shared" si="116"/>
        <v>music</v>
      </c>
    </row>
    <row r="798" spans="1:23" ht="60.75">
      <c r="A798">
        <v>796</v>
      </c>
      <c r="B798" s="3" t="s">
        <v>1654</v>
      </c>
      <c r="C798" s="3" t="s">
        <v>1655</v>
      </c>
      <c r="D798" s="6">
        <v>10000</v>
      </c>
      <c r="E798" s="8">
        <v>10135</v>
      </c>
      <c r="F798" t="s">
        <v>25</v>
      </c>
      <c r="G798">
        <f t="shared" si="108"/>
        <v>1</v>
      </c>
      <c r="H798">
        <f t="shared" si="109"/>
        <v>0</v>
      </c>
      <c r="I798" t="b">
        <f t="shared" si="110"/>
        <v>0</v>
      </c>
      <c r="J798" t="s">
        <v>26</v>
      </c>
      <c r="K798" t="s">
        <v>27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1623</v>
      </c>
      <c r="R798">
        <f t="shared" si="111"/>
        <v>101</v>
      </c>
      <c r="S798">
        <f t="shared" si="112"/>
        <v>112.61</v>
      </c>
      <c r="T798" t="str">
        <f t="shared" si="113"/>
        <v>08-Sep-1937</v>
      </c>
      <c r="U798">
        <f t="shared" si="114"/>
        <v>1937</v>
      </c>
      <c r="V798">
        <f t="shared" si="115"/>
        <v>9</v>
      </c>
      <c r="W798" t="str">
        <f t="shared" si="116"/>
        <v>music</v>
      </c>
    </row>
    <row r="799" spans="1:23" ht="45.75">
      <c r="A799">
        <v>797</v>
      </c>
      <c r="B799" s="3" t="s">
        <v>1656</v>
      </c>
      <c r="C799" s="3" t="s">
        <v>1657</v>
      </c>
      <c r="D799" s="6">
        <v>3000</v>
      </c>
      <c r="E799" s="8">
        <v>3226</v>
      </c>
      <c r="F799" t="s">
        <v>25</v>
      </c>
      <c r="G799">
        <f t="shared" si="108"/>
        <v>1</v>
      </c>
      <c r="H799">
        <f t="shared" si="109"/>
        <v>0</v>
      </c>
      <c r="I799" t="b">
        <f t="shared" si="110"/>
        <v>0</v>
      </c>
      <c r="J799" t="s">
        <v>26</v>
      </c>
      <c r="K799" t="s">
        <v>27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1623</v>
      </c>
      <c r="R799">
        <f t="shared" si="111"/>
        <v>108</v>
      </c>
      <c r="S799">
        <f t="shared" si="112"/>
        <v>45.44</v>
      </c>
      <c r="T799" t="str">
        <f t="shared" si="113"/>
        <v>28-Jun-1936</v>
      </c>
      <c r="U799">
        <f t="shared" si="114"/>
        <v>1936</v>
      </c>
      <c r="V799">
        <f t="shared" si="115"/>
        <v>6</v>
      </c>
      <c r="W799" t="str">
        <f t="shared" si="116"/>
        <v>music</v>
      </c>
    </row>
    <row r="800" spans="1:23" ht="45.75">
      <c r="A800">
        <v>798</v>
      </c>
      <c r="B800" s="3" t="s">
        <v>1658</v>
      </c>
      <c r="C800" s="3" t="s">
        <v>1659</v>
      </c>
      <c r="D800" s="6">
        <v>3500</v>
      </c>
      <c r="E800" s="8">
        <v>4021</v>
      </c>
      <c r="F800" t="s">
        <v>25</v>
      </c>
      <c r="G800">
        <f t="shared" si="108"/>
        <v>1</v>
      </c>
      <c r="H800">
        <f t="shared" si="109"/>
        <v>0</v>
      </c>
      <c r="I800" t="b">
        <f t="shared" si="110"/>
        <v>0</v>
      </c>
      <c r="J800" t="s">
        <v>26</v>
      </c>
      <c r="K800" t="s">
        <v>27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1623</v>
      </c>
      <c r="R800">
        <f t="shared" si="111"/>
        <v>115</v>
      </c>
      <c r="S800">
        <f t="shared" si="112"/>
        <v>46.22</v>
      </c>
      <c r="T800" t="str">
        <f t="shared" si="113"/>
        <v>02-Aug-1938</v>
      </c>
      <c r="U800">
        <f t="shared" si="114"/>
        <v>1938</v>
      </c>
      <c r="V800">
        <f t="shared" si="115"/>
        <v>8</v>
      </c>
      <c r="W800" t="str">
        <f t="shared" si="116"/>
        <v>music</v>
      </c>
    </row>
    <row r="801" spans="1:23" ht="60.75">
      <c r="A801">
        <v>799</v>
      </c>
      <c r="B801" s="3" t="s">
        <v>1660</v>
      </c>
      <c r="C801" s="3" t="s">
        <v>1661</v>
      </c>
      <c r="D801" s="6">
        <v>5000</v>
      </c>
      <c r="E801" s="8">
        <v>5001</v>
      </c>
      <c r="F801" t="s">
        <v>25</v>
      </c>
      <c r="G801">
        <f t="shared" si="108"/>
        <v>1</v>
      </c>
      <c r="H801">
        <f t="shared" si="109"/>
        <v>0</v>
      </c>
      <c r="I801" t="b">
        <f t="shared" si="110"/>
        <v>0</v>
      </c>
      <c r="J801" t="s">
        <v>26</v>
      </c>
      <c r="K801" t="s">
        <v>27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1623</v>
      </c>
      <c r="R801">
        <f t="shared" si="111"/>
        <v>100</v>
      </c>
      <c r="S801">
        <f t="shared" si="112"/>
        <v>178.61</v>
      </c>
      <c r="T801" t="str">
        <f t="shared" si="113"/>
        <v>28-Jun-1936</v>
      </c>
      <c r="U801">
        <f t="shared" si="114"/>
        <v>1936</v>
      </c>
      <c r="V801">
        <f t="shared" si="115"/>
        <v>6</v>
      </c>
      <c r="W801" t="str">
        <f t="shared" si="116"/>
        <v>music</v>
      </c>
    </row>
    <row r="802" spans="1:23" ht="45.75">
      <c r="A802">
        <v>800</v>
      </c>
      <c r="B802" s="3" t="s">
        <v>1662</v>
      </c>
      <c r="C802" s="3" t="s">
        <v>1663</v>
      </c>
      <c r="D802" s="6">
        <v>1500</v>
      </c>
      <c r="E802" s="8">
        <v>2282</v>
      </c>
      <c r="F802" t="s">
        <v>25</v>
      </c>
      <c r="G802">
        <f t="shared" si="108"/>
        <v>1</v>
      </c>
      <c r="H802">
        <f t="shared" si="109"/>
        <v>0</v>
      </c>
      <c r="I802" t="b">
        <f t="shared" si="110"/>
        <v>0</v>
      </c>
      <c r="J802" t="s">
        <v>33</v>
      </c>
      <c r="K802" t="s">
        <v>34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1623</v>
      </c>
      <c r="R802">
        <f t="shared" si="111"/>
        <v>152</v>
      </c>
      <c r="S802">
        <f t="shared" si="112"/>
        <v>40.75</v>
      </c>
      <c r="T802" t="str">
        <f t="shared" si="113"/>
        <v>17-Jul-1938</v>
      </c>
      <c r="U802">
        <f t="shared" si="114"/>
        <v>1938</v>
      </c>
      <c r="V802">
        <f t="shared" si="115"/>
        <v>7</v>
      </c>
      <c r="W802" t="str">
        <f t="shared" si="116"/>
        <v>music</v>
      </c>
    </row>
    <row r="803" spans="1:23" ht="45.75">
      <c r="A803">
        <v>801</v>
      </c>
      <c r="B803" s="3" t="s">
        <v>1664</v>
      </c>
      <c r="C803" s="3" t="s">
        <v>1665</v>
      </c>
      <c r="D803" s="6">
        <v>2000</v>
      </c>
      <c r="E803" s="8">
        <v>2230.4299999999998</v>
      </c>
      <c r="F803" t="s">
        <v>25</v>
      </c>
      <c r="G803">
        <f t="shared" si="108"/>
        <v>1</v>
      </c>
      <c r="H803">
        <f t="shared" si="109"/>
        <v>0</v>
      </c>
      <c r="I803" t="b">
        <f t="shared" si="110"/>
        <v>0</v>
      </c>
      <c r="J803" t="s">
        <v>26</v>
      </c>
      <c r="K803" t="s">
        <v>27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1623</v>
      </c>
      <c r="R803">
        <f t="shared" si="111"/>
        <v>112</v>
      </c>
      <c r="S803">
        <f t="shared" si="112"/>
        <v>43.73</v>
      </c>
      <c r="T803" t="str">
        <f t="shared" si="113"/>
        <v>12-Oct-1935</v>
      </c>
      <c r="U803">
        <f t="shared" si="114"/>
        <v>1935</v>
      </c>
      <c r="V803">
        <f t="shared" si="115"/>
        <v>10</v>
      </c>
      <c r="W803" t="str">
        <f t="shared" si="116"/>
        <v>music</v>
      </c>
    </row>
    <row r="804" spans="1:23" ht="60.75">
      <c r="A804">
        <v>802</v>
      </c>
      <c r="B804" s="3" t="s">
        <v>1666</v>
      </c>
      <c r="C804" s="3" t="s">
        <v>1667</v>
      </c>
      <c r="D804" s="6">
        <v>6000</v>
      </c>
      <c r="E804" s="8">
        <v>6080</v>
      </c>
      <c r="F804" t="s">
        <v>25</v>
      </c>
      <c r="G804">
        <f t="shared" si="108"/>
        <v>1</v>
      </c>
      <c r="H804">
        <f t="shared" si="109"/>
        <v>0</v>
      </c>
      <c r="I804" t="b">
        <f t="shared" si="110"/>
        <v>0</v>
      </c>
      <c r="J804" t="s">
        <v>26</v>
      </c>
      <c r="K804" t="s">
        <v>27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1623</v>
      </c>
      <c r="R804">
        <f t="shared" si="111"/>
        <v>101</v>
      </c>
      <c r="S804">
        <f t="shared" si="112"/>
        <v>81.069999999999993</v>
      </c>
      <c r="T804" t="str">
        <f t="shared" si="113"/>
        <v>15-Oct-1936</v>
      </c>
      <c r="U804">
        <f t="shared" si="114"/>
        <v>1936</v>
      </c>
      <c r="V804">
        <f t="shared" si="115"/>
        <v>10</v>
      </c>
      <c r="W804" t="str">
        <f t="shared" si="116"/>
        <v>music</v>
      </c>
    </row>
    <row r="805" spans="1:23" ht="60.75">
      <c r="A805">
        <v>803</v>
      </c>
      <c r="B805" s="3" t="s">
        <v>1668</v>
      </c>
      <c r="C805" s="3" t="s">
        <v>1669</v>
      </c>
      <c r="D805" s="6">
        <v>2300</v>
      </c>
      <c r="E805" s="8">
        <v>2835</v>
      </c>
      <c r="F805" t="s">
        <v>25</v>
      </c>
      <c r="G805">
        <f t="shared" si="108"/>
        <v>1</v>
      </c>
      <c r="H805">
        <f t="shared" si="109"/>
        <v>0</v>
      </c>
      <c r="I805" t="b">
        <f t="shared" si="110"/>
        <v>0</v>
      </c>
      <c r="J805" t="s">
        <v>26</v>
      </c>
      <c r="K805" t="s">
        <v>27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1623</v>
      </c>
      <c r="R805">
        <f t="shared" si="111"/>
        <v>123</v>
      </c>
      <c r="S805">
        <f t="shared" si="112"/>
        <v>74.61</v>
      </c>
      <c r="T805" t="str">
        <f t="shared" si="113"/>
        <v>16-Sep-1935</v>
      </c>
      <c r="U805">
        <f t="shared" si="114"/>
        <v>1935</v>
      </c>
      <c r="V805">
        <f t="shared" si="115"/>
        <v>9</v>
      </c>
      <c r="W805" t="str">
        <f t="shared" si="116"/>
        <v>music</v>
      </c>
    </row>
    <row r="806" spans="1:23" ht="45.75">
      <c r="A806">
        <v>804</v>
      </c>
      <c r="B806" s="3" t="s">
        <v>1670</v>
      </c>
      <c r="C806" s="3" t="s">
        <v>1671</v>
      </c>
      <c r="D806" s="6">
        <v>5500</v>
      </c>
      <c r="E806" s="8">
        <v>5500</v>
      </c>
      <c r="F806" t="s">
        <v>25</v>
      </c>
      <c r="G806">
        <f t="shared" si="108"/>
        <v>1</v>
      </c>
      <c r="H806">
        <f t="shared" si="109"/>
        <v>0</v>
      </c>
      <c r="I806" t="b">
        <f t="shared" si="110"/>
        <v>0</v>
      </c>
      <c r="J806" t="s">
        <v>26</v>
      </c>
      <c r="K806" t="s">
        <v>27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1623</v>
      </c>
      <c r="R806">
        <f t="shared" si="111"/>
        <v>100</v>
      </c>
      <c r="S806">
        <f t="shared" si="112"/>
        <v>305.56</v>
      </c>
      <c r="T806" t="str">
        <f t="shared" si="113"/>
        <v>11-Nov-1935</v>
      </c>
      <c r="U806">
        <f t="shared" si="114"/>
        <v>1935</v>
      </c>
      <c r="V806">
        <f t="shared" si="115"/>
        <v>11</v>
      </c>
      <c r="W806" t="str">
        <f t="shared" si="116"/>
        <v>music</v>
      </c>
    </row>
    <row r="807" spans="1:23" ht="45.75">
      <c r="A807">
        <v>805</v>
      </c>
      <c r="B807" s="3" t="s">
        <v>1672</v>
      </c>
      <c r="C807" s="3" t="s">
        <v>1673</v>
      </c>
      <c r="D807" s="6">
        <v>3000</v>
      </c>
      <c r="E807" s="8">
        <v>3150</v>
      </c>
      <c r="F807" t="s">
        <v>25</v>
      </c>
      <c r="G807">
        <f t="shared" si="108"/>
        <v>1</v>
      </c>
      <c r="H807">
        <f t="shared" si="109"/>
        <v>0</v>
      </c>
      <c r="I807" t="b">
        <f t="shared" si="110"/>
        <v>0</v>
      </c>
      <c r="J807" t="s">
        <v>26</v>
      </c>
      <c r="K807" t="s">
        <v>27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1623</v>
      </c>
      <c r="R807">
        <f t="shared" si="111"/>
        <v>105</v>
      </c>
      <c r="S807">
        <f t="shared" si="112"/>
        <v>58.33</v>
      </c>
      <c r="T807" t="str">
        <f t="shared" si="113"/>
        <v>08-Oct-1935</v>
      </c>
      <c r="U807">
        <f t="shared" si="114"/>
        <v>1935</v>
      </c>
      <c r="V807">
        <f t="shared" si="115"/>
        <v>10</v>
      </c>
      <c r="W807" t="str">
        <f t="shared" si="116"/>
        <v>music</v>
      </c>
    </row>
    <row r="808" spans="1:23" ht="30.75">
      <c r="A808">
        <v>806</v>
      </c>
      <c r="B808" s="3" t="s">
        <v>1674</v>
      </c>
      <c r="C808" s="3" t="s">
        <v>1675</v>
      </c>
      <c r="D808" s="6">
        <v>8000</v>
      </c>
      <c r="E808" s="8">
        <v>8355</v>
      </c>
      <c r="F808" t="s">
        <v>25</v>
      </c>
      <c r="G808">
        <f t="shared" si="108"/>
        <v>1</v>
      </c>
      <c r="H808">
        <f t="shared" si="109"/>
        <v>0</v>
      </c>
      <c r="I808" t="b">
        <f t="shared" si="110"/>
        <v>0</v>
      </c>
      <c r="J808" t="s">
        <v>26</v>
      </c>
      <c r="K808" t="s">
        <v>27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1623</v>
      </c>
      <c r="R808">
        <f t="shared" si="111"/>
        <v>104</v>
      </c>
      <c r="S808">
        <f t="shared" si="112"/>
        <v>117.68</v>
      </c>
      <c r="T808" t="str">
        <f t="shared" si="113"/>
        <v>10-Dec-1935</v>
      </c>
      <c r="U808">
        <f t="shared" si="114"/>
        <v>1935</v>
      </c>
      <c r="V808">
        <f t="shared" si="115"/>
        <v>12</v>
      </c>
      <c r="W808" t="str">
        <f t="shared" si="116"/>
        <v>music</v>
      </c>
    </row>
    <row r="809" spans="1:23" ht="30.75">
      <c r="A809">
        <v>807</v>
      </c>
      <c r="B809" s="3" t="s">
        <v>1676</v>
      </c>
      <c r="C809" s="3" t="s">
        <v>1677</v>
      </c>
      <c r="D809" s="6">
        <v>4000</v>
      </c>
      <c r="E809" s="8">
        <v>4205</v>
      </c>
      <c r="F809" t="s">
        <v>25</v>
      </c>
      <c r="G809">
        <f t="shared" si="108"/>
        <v>1</v>
      </c>
      <c r="H809">
        <f t="shared" si="109"/>
        <v>0</v>
      </c>
      <c r="I809" t="b">
        <f t="shared" si="110"/>
        <v>0</v>
      </c>
      <c r="J809" t="s">
        <v>26</v>
      </c>
      <c r="K809" t="s">
        <v>27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1623</v>
      </c>
      <c r="R809">
        <f t="shared" si="111"/>
        <v>105</v>
      </c>
      <c r="S809">
        <f t="shared" si="112"/>
        <v>73.77</v>
      </c>
      <c r="T809" t="str">
        <f t="shared" si="113"/>
        <v>29-Aug-1940</v>
      </c>
      <c r="U809">
        <f t="shared" si="114"/>
        <v>1940</v>
      </c>
      <c r="V809">
        <f t="shared" si="115"/>
        <v>8</v>
      </c>
      <c r="W809" t="str">
        <f t="shared" si="116"/>
        <v>music</v>
      </c>
    </row>
    <row r="810" spans="1:23" ht="45.75">
      <c r="A810">
        <v>808</v>
      </c>
      <c r="B810" s="3" t="s">
        <v>1678</v>
      </c>
      <c r="C810" s="3" t="s">
        <v>1679</v>
      </c>
      <c r="D810" s="6">
        <v>4500</v>
      </c>
      <c r="E810" s="8">
        <v>4500</v>
      </c>
      <c r="F810" t="s">
        <v>25</v>
      </c>
      <c r="G810">
        <f t="shared" si="108"/>
        <v>1</v>
      </c>
      <c r="H810">
        <f t="shared" si="109"/>
        <v>0</v>
      </c>
      <c r="I810" t="b">
        <f t="shared" si="110"/>
        <v>0</v>
      </c>
      <c r="J810" t="s">
        <v>168</v>
      </c>
      <c r="K810" t="s">
        <v>169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1623</v>
      </c>
      <c r="R810">
        <f t="shared" si="111"/>
        <v>100</v>
      </c>
      <c r="S810">
        <f t="shared" si="112"/>
        <v>104.65</v>
      </c>
      <c r="T810" t="str">
        <f t="shared" si="113"/>
        <v>10-Oct-1938</v>
      </c>
      <c r="U810">
        <f t="shared" si="114"/>
        <v>1938</v>
      </c>
      <c r="V810">
        <f t="shared" si="115"/>
        <v>10</v>
      </c>
      <c r="W810" t="str">
        <f t="shared" si="116"/>
        <v>music</v>
      </c>
    </row>
    <row r="811" spans="1:23" ht="45.75">
      <c r="A811">
        <v>809</v>
      </c>
      <c r="B811" s="3" t="s">
        <v>1680</v>
      </c>
      <c r="C811" s="3" t="s">
        <v>1681</v>
      </c>
      <c r="D811" s="6">
        <v>4000</v>
      </c>
      <c r="E811" s="8">
        <v>4151</v>
      </c>
      <c r="F811" t="s">
        <v>25</v>
      </c>
      <c r="G811">
        <f t="shared" si="108"/>
        <v>1</v>
      </c>
      <c r="H811">
        <f t="shared" si="109"/>
        <v>0</v>
      </c>
      <c r="I811" t="b">
        <f t="shared" si="110"/>
        <v>0</v>
      </c>
      <c r="J811" t="s">
        <v>26</v>
      </c>
      <c r="K811" t="s">
        <v>27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1623</v>
      </c>
      <c r="R811">
        <f t="shared" si="111"/>
        <v>104</v>
      </c>
      <c r="S811">
        <f t="shared" si="112"/>
        <v>79.83</v>
      </c>
      <c r="T811" t="str">
        <f t="shared" si="113"/>
        <v>26-Dec-1937</v>
      </c>
      <c r="U811">
        <f t="shared" si="114"/>
        <v>1937</v>
      </c>
      <c r="V811">
        <f t="shared" si="115"/>
        <v>12</v>
      </c>
      <c r="W811" t="str">
        <f t="shared" si="116"/>
        <v>music</v>
      </c>
    </row>
    <row r="812" spans="1:23" ht="45.75">
      <c r="A812">
        <v>810</v>
      </c>
      <c r="B812" s="3" t="s">
        <v>1682</v>
      </c>
      <c r="C812" s="3" t="s">
        <v>1683</v>
      </c>
      <c r="D812" s="6">
        <v>1500</v>
      </c>
      <c r="E812" s="8">
        <v>1575</v>
      </c>
      <c r="F812" t="s">
        <v>25</v>
      </c>
      <c r="G812">
        <f t="shared" si="108"/>
        <v>1</v>
      </c>
      <c r="H812">
        <f t="shared" si="109"/>
        <v>0</v>
      </c>
      <c r="I812" t="b">
        <f t="shared" si="110"/>
        <v>0</v>
      </c>
      <c r="J812" t="s">
        <v>26</v>
      </c>
      <c r="K812" t="s">
        <v>27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1623</v>
      </c>
      <c r="R812">
        <f t="shared" si="111"/>
        <v>105</v>
      </c>
      <c r="S812">
        <f t="shared" si="112"/>
        <v>58.33</v>
      </c>
      <c r="T812" t="str">
        <f t="shared" si="113"/>
        <v>15-Oct-1936</v>
      </c>
      <c r="U812">
        <f t="shared" si="114"/>
        <v>1936</v>
      </c>
      <c r="V812">
        <f t="shared" si="115"/>
        <v>10</v>
      </c>
      <c r="W812" t="str">
        <f t="shared" si="116"/>
        <v>music</v>
      </c>
    </row>
    <row r="813" spans="1:23" ht="45.75">
      <c r="A813">
        <v>811</v>
      </c>
      <c r="B813" s="3" t="s">
        <v>1684</v>
      </c>
      <c r="C813" s="3" t="s">
        <v>1685</v>
      </c>
      <c r="D813" s="6">
        <v>1000</v>
      </c>
      <c r="E813" s="8">
        <v>1040</v>
      </c>
      <c r="F813" t="s">
        <v>25</v>
      </c>
      <c r="G813">
        <f t="shared" si="108"/>
        <v>1</v>
      </c>
      <c r="H813">
        <f t="shared" si="109"/>
        <v>0</v>
      </c>
      <c r="I813" t="b">
        <f t="shared" si="110"/>
        <v>0</v>
      </c>
      <c r="J813" t="s">
        <v>26</v>
      </c>
      <c r="K813" t="s">
        <v>27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1623</v>
      </c>
      <c r="R813">
        <f t="shared" si="111"/>
        <v>104</v>
      </c>
      <c r="S813">
        <f t="shared" si="112"/>
        <v>86.67</v>
      </c>
      <c r="T813" t="str">
        <f t="shared" si="113"/>
        <v>19-Jul-1937</v>
      </c>
      <c r="U813">
        <f t="shared" si="114"/>
        <v>1937</v>
      </c>
      <c r="V813">
        <f t="shared" si="115"/>
        <v>7</v>
      </c>
      <c r="W813" t="str">
        <f t="shared" si="116"/>
        <v>music</v>
      </c>
    </row>
    <row r="814" spans="1:23" ht="60.75">
      <c r="A814">
        <v>812</v>
      </c>
      <c r="B814" s="3" t="s">
        <v>1686</v>
      </c>
      <c r="C814" s="3" t="s">
        <v>1687</v>
      </c>
      <c r="D814" s="6">
        <v>600</v>
      </c>
      <c r="E814" s="8">
        <v>911</v>
      </c>
      <c r="F814" t="s">
        <v>25</v>
      </c>
      <c r="G814">
        <f t="shared" si="108"/>
        <v>1</v>
      </c>
      <c r="H814">
        <f t="shared" si="109"/>
        <v>0</v>
      </c>
      <c r="I814" t="b">
        <f t="shared" si="110"/>
        <v>0</v>
      </c>
      <c r="J814" t="s">
        <v>26</v>
      </c>
      <c r="K814" t="s">
        <v>27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1623</v>
      </c>
      <c r="R814">
        <f t="shared" si="111"/>
        <v>152</v>
      </c>
      <c r="S814">
        <f t="shared" si="112"/>
        <v>27.61</v>
      </c>
      <c r="T814" t="str">
        <f t="shared" si="113"/>
        <v>02-Mar-1937</v>
      </c>
      <c r="U814">
        <f t="shared" si="114"/>
        <v>1937</v>
      </c>
      <c r="V814">
        <f t="shared" si="115"/>
        <v>3</v>
      </c>
      <c r="W814" t="str">
        <f t="shared" si="116"/>
        <v>music</v>
      </c>
    </row>
    <row r="815" spans="1:23" ht="30.75">
      <c r="A815">
        <v>813</v>
      </c>
      <c r="B815" s="3" t="s">
        <v>1688</v>
      </c>
      <c r="C815" s="3" t="s">
        <v>1689</v>
      </c>
      <c r="D815" s="6">
        <v>1500</v>
      </c>
      <c r="E815" s="8">
        <v>2399.94</v>
      </c>
      <c r="F815" t="s">
        <v>25</v>
      </c>
      <c r="G815">
        <f t="shared" si="108"/>
        <v>1</v>
      </c>
      <c r="H815">
        <f t="shared" si="109"/>
        <v>0</v>
      </c>
      <c r="I815" t="b">
        <f t="shared" si="110"/>
        <v>0</v>
      </c>
      <c r="J815" t="s">
        <v>26</v>
      </c>
      <c r="K815" t="s">
        <v>27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1623</v>
      </c>
      <c r="R815">
        <f t="shared" si="111"/>
        <v>160</v>
      </c>
      <c r="S815">
        <f t="shared" si="112"/>
        <v>25</v>
      </c>
      <c r="T815" t="str">
        <f t="shared" si="113"/>
        <v>09-Sep-1936</v>
      </c>
      <c r="U815">
        <f t="shared" si="114"/>
        <v>1936</v>
      </c>
      <c r="V815">
        <f t="shared" si="115"/>
        <v>9</v>
      </c>
      <c r="W815" t="str">
        <f t="shared" si="116"/>
        <v>music</v>
      </c>
    </row>
    <row r="816" spans="1:23" ht="60.75">
      <c r="A816">
        <v>814</v>
      </c>
      <c r="B816" s="3" t="s">
        <v>1690</v>
      </c>
      <c r="C816" s="3" t="s">
        <v>1691</v>
      </c>
      <c r="D816" s="6">
        <v>1000</v>
      </c>
      <c r="E816" s="8">
        <v>1273</v>
      </c>
      <c r="F816" t="s">
        <v>25</v>
      </c>
      <c r="G816">
        <f t="shared" si="108"/>
        <v>1</v>
      </c>
      <c r="H816">
        <f t="shared" si="109"/>
        <v>0</v>
      </c>
      <c r="I816" t="b">
        <f t="shared" si="110"/>
        <v>0</v>
      </c>
      <c r="J816" t="s">
        <v>26</v>
      </c>
      <c r="K816" t="s">
        <v>27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1623</v>
      </c>
      <c r="R816">
        <f t="shared" si="111"/>
        <v>127</v>
      </c>
      <c r="S816">
        <f t="shared" si="112"/>
        <v>45.46</v>
      </c>
      <c r="T816" t="str">
        <f t="shared" si="113"/>
        <v>28-Sep-1935</v>
      </c>
      <c r="U816">
        <f t="shared" si="114"/>
        <v>1935</v>
      </c>
      <c r="V816">
        <f t="shared" si="115"/>
        <v>9</v>
      </c>
      <c r="W816" t="str">
        <f t="shared" si="116"/>
        <v>music</v>
      </c>
    </row>
    <row r="817" spans="1:23" ht="30.75">
      <c r="A817">
        <v>815</v>
      </c>
      <c r="B817" s="3" t="s">
        <v>1692</v>
      </c>
      <c r="C817" s="3" t="s">
        <v>1693</v>
      </c>
      <c r="D817" s="6">
        <v>4000</v>
      </c>
      <c r="E817" s="8">
        <v>4280</v>
      </c>
      <c r="F817" t="s">
        <v>25</v>
      </c>
      <c r="G817">
        <f t="shared" si="108"/>
        <v>1</v>
      </c>
      <c r="H817">
        <f t="shared" si="109"/>
        <v>0</v>
      </c>
      <c r="I817" t="b">
        <f t="shared" si="110"/>
        <v>0</v>
      </c>
      <c r="J817" t="s">
        <v>26</v>
      </c>
      <c r="K817" t="s">
        <v>27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1623</v>
      </c>
      <c r="R817">
        <f t="shared" si="111"/>
        <v>107</v>
      </c>
      <c r="S817">
        <f t="shared" si="112"/>
        <v>99.53</v>
      </c>
      <c r="T817" t="str">
        <f t="shared" si="113"/>
        <v>30-Aug-1938</v>
      </c>
      <c r="U817">
        <f t="shared" si="114"/>
        <v>1938</v>
      </c>
      <c r="V817">
        <f t="shared" si="115"/>
        <v>8</v>
      </c>
      <c r="W817" t="str">
        <f t="shared" si="116"/>
        <v>music</v>
      </c>
    </row>
    <row r="818" spans="1:23" ht="45.75">
      <c r="A818">
        <v>816</v>
      </c>
      <c r="B818" s="3" t="s">
        <v>1694</v>
      </c>
      <c r="C818" s="3" t="s">
        <v>1695</v>
      </c>
      <c r="D818" s="6">
        <v>7000</v>
      </c>
      <c r="E818" s="8">
        <v>8058.55</v>
      </c>
      <c r="F818" t="s">
        <v>25</v>
      </c>
      <c r="G818">
        <f t="shared" si="108"/>
        <v>1</v>
      </c>
      <c r="H818">
        <f t="shared" si="109"/>
        <v>0</v>
      </c>
      <c r="I818" t="b">
        <f t="shared" si="110"/>
        <v>0</v>
      </c>
      <c r="J818" t="s">
        <v>26</v>
      </c>
      <c r="K818" t="s">
        <v>27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1623</v>
      </c>
      <c r="R818">
        <f t="shared" si="111"/>
        <v>115</v>
      </c>
      <c r="S818">
        <f t="shared" si="112"/>
        <v>39.31</v>
      </c>
      <c r="T818" t="str">
        <f t="shared" si="113"/>
        <v>22-Apr-1937</v>
      </c>
      <c r="U818">
        <f t="shared" si="114"/>
        <v>1937</v>
      </c>
      <c r="V818">
        <f t="shared" si="115"/>
        <v>4</v>
      </c>
      <c r="W818" t="str">
        <f t="shared" si="116"/>
        <v>music</v>
      </c>
    </row>
    <row r="819" spans="1:23" ht="45.75">
      <c r="A819">
        <v>817</v>
      </c>
      <c r="B819" s="3" t="s">
        <v>1696</v>
      </c>
      <c r="C819" s="3" t="s">
        <v>1697</v>
      </c>
      <c r="D819" s="6">
        <v>1500</v>
      </c>
      <c r="E819" s="8">
        <v>2056.66</v>
      </c>
      <c r="F819" t="s">
        <v>25</v>
      </c>
      <c r="G819">
        <f t="shared" si="108"/>
        <v>1</v>
      </c>
      <c r="H819">
        <f t="shared" si="109"/>
        <v>0</v>
      </c>
      <c r="I819" t="b">
        <f t="shared" si="110"/>
        <v>0</v>
      </c>
      <c r="J819" t="s">
        <v>26</v>
      </c>
      <c r="K819" t="s">
        <v>27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1623</v>
      </c>
      <c r="R819">
        <f t="shared" si="111"/>
        <v>137</v>
      </c>
      <c r="S819">
        <f t="shared" si="112"/>
        <v>89.42</v>
      </c>
      <c r="T819" t="str">
        <f t="shared" si="113"/>
        <v>28-Apr-1936</v>
      </c>
      <c r="U819">
        <f t="shared" si="114"/>
        <v>1936</v>
      </c>
      <c r="V819">
        <f t="shared" si="115"/>
        <v>4</v>
      </c>
      <c r="W819" t="str">
        <f t="shared" si="116"/>
        <v>music</v>
      </c>
    </row>
    <row r="820" spans="1:23" ht="45.75">
      <c r="A820">
        <v>818</v>
      </c>
      <c r="B820" s="3" t="s">
        <v>1698</v>
      </c>
      <c r="C820" s="3" t="s">
        <v>1699</v>
      </c>
      <c r="D820" s="6">
        <v>350</v>
      </c>
      <c r="E820" s="8">
        <v>545</v>
      </c>
      <c r="F820" t="s">
        <v>25</v>
      </c>
      <c r="G820">
        <f t="shared" si="108"/>
        <v>1</v>
      </c>
      <c r="H820">
        <f t="shared" si="109"/>
        <v>0</v>
      </c>
      <c r="I820" t="b">
        <f t="shared" si="110"/>
        <v>0</v>
      </c>
      <c r="J820" t="s">
        <v>26</v>
      </c>
      <c r="K820" t="s">
        <v>27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1623</v>
      </c>
      <c r="R820">
        <f t="shared" si="111"/>
        <v>156</v>
      </c>
      <c r="S820">
        <f t="shared" si="112"/>
        <v>28.68</v>
      </c>
      <c r="T820" t="str">
        <f t="shared" si="113"/>
        <v>13-Oct-1936</v>
      </c>
      <c r="U820">
        <f t="shared" si="114"/>
        <v>1936</v>
      </c>
      <c r="V820">
        <f t="shared" si="115"/>
        <v>10</v>
      </c>
      <c r="W820" t="str">
        <f t="shared" si="116"/>
        <v>music</v>
      </c>
    </row>
    <row r="821" spans="1:23" ht="30.75">
      <c r="A821">
        <v>819</v>
      </c>
      <c r="B821" s="3" t="s">
        <v>1700</v>
      </c>
      <c r="C821" s="3" t="s">
        <v>1701</v>
      </c>
      <c r="D821" s="6">
        <v>400</v>
      </c>
      <c r="E821" s="8">
        <v>435</v>
      </c>
      <c r="F821" t="s">
        <v>25</v>
      </c>
      <c r="G821">
        <f t="shared" si="108"/>
        <v>1</v>
      </c>
      <c r="H821">
        <f t="shared" si="109"/>
        <v>0</v>
      </c>
      <c r="I821" t="b">
        <f t="shared" si="110"/>
        <v>0</v>
      </c>
      <c r="J821" t="s">
        <v>26</v>
      </c>
      <c r="K821" t="s">
        <v>27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1623</v>
      </c>
      <c r="R821">
        <f t="shared" si="111"/>
        <v>109</v>
      </c>
      <c r="S821">
        <f t="shared" si="112"/>
        <v>31.07</v>
      </c>
      <c r="T821" t="str">
        <f t="shared" si="113"/>
        <v>19-Dec-1937</v>
      </c>
      <c r="U821">
        <f t="shared" si="114"/>
        <v>1937</v>
      </c>
      <c r="V821">
        <f t="shared" si="115"/>
        <v>12</v>
      </c>
      <c r="W821" t="str">
        <f t="shared" si="116"/>
        <v>music</v>
      </c>
    </row>
    <row r="822" spans="1:23" ht="45.75">
      <c r="A822">
        <v>820</v>
      </c>
      <c r="B822" s="3" t="s">
        <v>1702</v>
      </c>
      <c r="C822" s="3" t="s">
        <v>1703</v>
      </c>
      <c r="D822" s="6">
        <v>2000</v>
      </c>
      <c r="E822" s="8">
        <v>2681</v>
      </c>
      <c r="F822" t="s">
        <v>25</v>
      </c>
      <c r="G822">
        <f t="shared" si="108"/>
        <v>1</v>
      </c>
      <c r="H822">
        <f t="shared" si="109"/>
        <v>0</v>
      </c>
      <c r="I822" t="b">
        <f t="shared" si="110"/>
        <v>0</v>
      </c>
      <c r="J822" t="s">
        <v>26</v>
      </c>
      <c r="K822" t="s">
        <v>27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1623</v>
      </c>
      <c r="R822">
        <f t="shared" si="111"/>
        <v>134</v>
      </c>
      <c r="S822">
        <f t="shared" si="112"/>
        <v>70.55</v>
      </c>
      <c r="T822" t="str">
        <f t="shared" si="113"/>
        <v>26-Apr-1938</v>
      </c>
      <c r="U822">
        <f t="shared" si="114"/>
        <v>1938</v>
      </c>
      <c r="V822">
        <f t="shared" si="115"/>
        <v>4</v>
      </c>
      <c r="W822" t="str">
        <f t="shared" si="116"/>
        <v>music</v>
      </c>
    </row>
    <row r="823" spans="1:23" ht="45.75">
      <c r="A823">
        <v>821</v>
      </c>
      <c r="B823" s="3" t="s">
        <v>1704</v>
      </c>
      <c r="C823" s="3" t="s">
        <v>1705</v>
      </c>
      <c r="D823" s="6">
        <v>17482</v>
      </c>
      <c r="E823" s="8">
        <v>17482</v>
      </c>
      <c r="F823" t="s">
        <v>25</v>
      </c>
      <c r="G823">
        <f t="shared" si="108"/>
        <v>1</v>
      </c>
      <c r="H823">
        <f t="shared" si="109"/>
        <v>0</v>
      </c>
      <c r="I823" t="b">
        <f t="shared" si="110"/>
        <v>0</v>
      </c>
      <c r="J823" t="s">
        <v>26</v>
      </c>
      <c r="K823" t="s">
        <v>27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1623</v>
      </c>
      <c r="R823">
        <f t="shared" si="111"/>
        <v>100</v>
      </c>
      <c r="S823">
        <f t="shared" si="112"/>
        <v>224.13</v>
      </c>
      <c r="T823" t="str">
        <f t="shared" si="113"/>
        <v>01-Feb-1939</v>
      </c>
      <c r="U823">
        <f t="shared" si="114"/>
        <v>1939</v>
      </c>
      <c r="V823">
        <f t="shared" si="115"/>
        <v>2</v>
      </c>
      <c r="W823" t="str">
        <f t="shared" si="116"/>
        <v>music</v>
      </c>
    </row>
    <row r="824" spans="1:23" ht="45.75">
      <c r="A824">
        <v>822</v>
      </c>
      <c r="B824" s="3" t="s">
        <v>1706</v>
      </c>
      <c r="C824" s="3" t="s">
        <v>1707</v>
      </c>
      <c r="D824" s="6">
        <v>3000</v>
      </c>
      <c r="E824" s="8">
        <v>3575</v>
      </c>
      <c r="F824" t="s">
        <v>25</v>
      </c>
      <c r="G824">
        <f t="shared" si="108"/>
        <v>1</v>
      </c>
      <c r="H824">
        <f t="shared" si="109"/>
        <v>0</v>
      </c>
      <c r="I824" t="b">
        <f t="shared" si="110"/>
        <v>0</v>
      </c>
      <c r="J824" t="s">
        <v>26</v>
      </c>
      <c r="K824" t="s">
        <v>27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1623</v>
      </c>
      <c r="R824">
        <f t="shared" si="111"/>
        <v>119</v>
      </c>
      <c r="S824">
        <f t="shared" si="112"/>
        <v>51.81</v>
      </c>
      <c r="T824" t="str">
        <f t="shared" si="113"/>
        <v>14-Nov-1936</v>
      </c>
      <c r="U824">
        <f t="shared" si="114"/>
        <v>1936</v>
      </c>
      <c r="V824">
        <f t="shared" si="115"/>
        <v>11</v>
      </c>
      <c r="W824" t="str">
        <f t="shared" si="116"/>
        <v>music</v>
      </c>
    </row>
    <row r="825" spans="1:23" ht="45.75">
      <c r="A825">
        <v>823</v>
      </c>
      <c r="B825" s="3" t="s">
        <v>1708</v>
      </c>
      <c r="C825" s="3" t="s">
        <v>1709</v>
      </c>
      <c r="D825" s="6">
        <v>800</v>
      </c>
      <c r="E825" s="8">
        <v>1436</v>
      </c>
      <c r="F825" t="s">
        <v>25</v>
      </c>
      <c r="G825">
        <f t="shared" si="108"/>
        <v>1</v>
      </c>
      <c r="H825">
        <f t="shared" si="109"/>
        <v>0</v>
      </c>
      <c r="I825" t="b">
        <f t="shared" si="110"/>
        <v>0</v>
      </c>
      <c r="J825" t="s">
        <v>26</v>
      </c>
      <c r="K825" t="s">
        <v>27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1623</v>
      </c>
      <c r="R825">
        <f t="shared" si="111"/>
        <v>180</v>
      </c>
      <c r="S825">
        <f t="shared" si="112"/>
        <v>43.52</v>
      </c>
      <c r="T825" t="str">
        <f t="shared" si="113"/>
        <v>30-Dec-1938</v>
      </c>
      <c r="U825">
        <f t="shared" si="114"/>
        <v>1938</v>
      </c>
      <c r="V825">
        <f t="shared" si="115"/>
        <v>12</v>
      </c>
      <c r="W825" t="str">
        <f t="shared" si="116"/>
        <v>music</v>
      </c>
    </row>
    <row r="826" spans="1:23" ht="60.75">
      <c r="A826">
        <v>824</v>
      </c>
      <c r="B826" s="3" t="s">
        <v>1710</v>
      </c>
      <c r="C826" s="3" t="s">
        <v>1711</v>
      </c>
      <c r="D826" s="6">
        <v>1600</v>
      </c>
      <c r="E826" s="8">
        <v>2150.1</v>
      </c>
      <c r="F826" t="s">
        <v>25</v>
      </c>
      <c r="G826">
        <f t="shared" si="108"/>
        <v>1</v>
      </c>
      <c r="H826">
        <f t="shared" si="109"/>
        <v>0</v>
      </c>
      <c r="I826" t="b">
        <f t="shared" si="110"/>
        <v>0</v>
      </c>
      <c r="J826" t="s">
        <v>26</v>
      </c>
      <c r="K826" t="s">
        <v>27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1623</v>
      </c>
      <c r="R826">
        <f t="shared" si="111"/>
        <v>134</v>
      </c>
      <c r="S826">
        <f t="shared" si="112"/>
        <v>39.82</v>
      </c>
      <c r="T826" t="str">
        <f t="shared" si="113"/>
        <v>22-Sep-1934</v>
      </c>
      <c r="U826">
        <f t="shared" si="114"/>
        <v>1934</v>
      </c>
      <c r="V826">
        <f t="shared" si="115"/>
        <v>9</v>
      </c>
      <c r="W826" t="str">
        <f t="shared" si="116"/>
        <v>music</v>
      </c>
    </row>
    <row r="827" spans="1:23" ht="30.75">
      <c r="A827">
        <v>825</v>
      </c>
      <c r="B827" s="3" t="s">
        <v>1712</v>
      </c>
      <c r="C827" s="3" t="s">
        <v>1713</v>
      </c>
      <c r="D827" s="6">
        <v>12500</v>
      </c>
      <c r="E827" s="8">
        <v>12554</v>
      </c>
      <c r="F827" t="s">
        <v>25</v>
      </c>
      <c r="G827">
        <f t="shared" si="108"/>
        <v>1</v>
      </c>
      <c r="H827">
        <f t="shared" si="109"/>
        <v>0</v>
      </c>
      <c r="I827" t="b">
        <f t="shared" si="110"/>
        <v>0</v>
      </c>
      <c r="J827" t="s">
        <v>26</v>
      </c>
      <c r="K827" t="s">
        <v>27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1623</v>
      </c>
      <c r="R827">
        <f t="shared" si="111"/>
        <v>100</v>
      </c>
      <c r="S827">
        <f t="shared" si="112"/>
        <v>126.81</v>
      </c>
      <c r="T827" t="str">
        <f t="shared" si="113"/>
        <v>09-Dec-1936</v>
      </c>
      <c r="U827">
        <f t="shared" si="114"/>
        <v>1936</v>
      </c>
      <c r="V827">
        <f t="shared" si="115"/>
        <v>12</v>
      </c>
      <c r="W827" t="str">
        <f t="shared" si="116"/>
        <v>music</v>
      </c>
    </row>
    <row r="828" spans="1:23" ht="45.75">
      <c r="A828">
        <v>826</v>
      </c>
      <c r="B828" s="3" t="s">
        <v>1714</v>
      </c>
      <c r="C828" s="3" t="s">
        <v>1715</v>
      </c>
      <c r="D828" s="6">
        <v>5500</v>
      </c>
      <c r="E828" s="8">
        <v>5580</v>
      </c>
      <c r="F828" t="s">
        <v>25</v>
      </c>
      <c r="G828">
        <f t="shared" si="108"/>
        <v>1</v>
      </c>
      <c r="H828">
        <f t="shared" si="109"/>
        <v>0</v>
      </c>
      <c r="I828" t="b">
        <f t="shared" si="110"/>
        <v>0</v>
      </c>
      <c r="J828" t="s">
        <v>26</v>
      </c>
      <c r="K828" t="s">
        <v>27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1623</v>
      </c>
      <c r="R828">
        <f t="shared" si="111"/>
        <v>101</v>
      </c>
      <c r="S828">
        <f t="shared" si="112"/>
        <v>113.88</v>
      </c>
      <c r="T828" t="str">
        <f t="shared" si="113"/>
        <v>08-Jun-1936</v>
      </c>
      <c r="U828">
        <f t="shared" si="114"/>
        <v>1936</v>
      </c>
      <c r="V828">
        <f t="shared" si="115"/>
        <v>6</v>
      </c>
      <c r="W828" t="str">
        <f t="shared" si="116"/>
        <v>music</v>
      </c>
    </row>
    <row r="829" spans="1:23" ht="60.75">
      <c r="A829">
        <v>827</v>
      </c>
      <c r="B829" s="3" t="s">
        <v>1716</v>
      </c>
      <c r="C829" s="3" t="s">
        <v>1717</v>
      </c>
      <c r="D829" s="6">
        <v>300</v>
      </c>
      <c r="E829" s="8">
        <v>310</v>
      </c>
      <c r="F829" t="s">
        <v>25</v>
      </c>
      <c r="G829">
        <f t="shared" si="108"/>
        <v>1</v>
      </c>
      <c r="H829">
        <f t="shared" si="109"/>
        <v>0</v>
      </c>
      <c r="I829" t="b">
        <f t="shared" si="110"/>
        <v>0</v>
      </c>
      <c r="J829" t="s">
        <v>26</v>
      </c>
      <c r="K829" t="s">
        <v>27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1623</v>
      </c>
      <c r="R829">
        <f t="shared" si="111"/>
        <v>103</v>
      </c>
      <c r="S829">
        <f t="shared" si="112"/>
        <v>28.18</v>
      </c>
      <c r="T829" t="str">
        <f t="shared" si="113"/>
        <v>29-Apr-1936</v>
      </c>
      <c r="U829">
        <f t="shared" si="114"/>
        <v>1936</v>
      </c>
      <c r="V829">
        <f t="shared" si="115"/>
        <v>4</v>
      </c>
      <c r="W829" t="str">
        <f t="shared" si="116"/>
        <v>music</v>
      </c>
    </row>
    <row r="830" spans="1:23" ht="60.75">
      <c r="A830">
        <v>828</v>
      </c>
      <c r="B830" s="3" t="s">
        <v>1718</v>
      </c>
      <c r="C830" s="3" t="s">
        <v>1719</v>
      </c>
      <c r="D830" s="6">
        <v>1300</v>
      </c>
      <c r="E830" s="8">
        <v>1391</v>
      </c>
      <c r="F830" t="s">
        <v>25</v>
      </c>
      <c r="G830">
        <f t="shared" si="108"/>
        <v>1</v>
      </c>
      <c r="H830">
        <f t="shared" si="109"/>
        <v>0</v>
      </c>
      <c r="I830" t="b">
        <f t="shared" si="110"/>
        <v>0</v>
      </c>
      <c r="J830" t="s">
        <v>26</v>
      </c>
      <c r="K830" t="s">
        <v>27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1623</v>
      </c>
      <c r="R830">
        <f t="shared" si="111"/>
        <v>107</v>
      </c>
      <c r="S830">
        <f t="shared" si="112"/>
        <v>36.61</v>
      </c>
      <c r="T830" t="str">
        <f t="shared" si="113"/>
        <v>02-Sep-1936</v>
      </c>
      <c r="U830">
        <f t="shared" si="114"/>
        <v>1936</v>
      </c>
      <c r="V830">
        <f t="shared" si="115"/>
        <v>9</v>
      </c>
      <c r="W830" t="str">
        <f t="shared" si="116"/>
        <v>music</v>
      </c>
    </row>
    <row r="831" spans="1:23" ht="60.75">
      <c r="A831">
        <v>829</v>
      </c>
      <c r="B831" s="3" t="s">
        <v>1720</v>
      </c>
      <c r="C831" s="3" t="s">
        <v>1721</v>
      </c>
      <c r="D831" s="6">
        <v>500</v>
      </c>
      <c r="E831" s="8">
        <v>520</v>
      </c>
      <c r="F831" t="s">
        <v>25</v>
      </c>
      <c r="G831">
        <f t="shared" si="108"/>
        <v>1</v>
      </c>
      <c r="H831">
        <f t="shared" si="109"/>
        <v>0</v>
      </c>
      <c r="I831" t="b">
        <f t="shared" si="110"/>
        <v>0</v>
      </c>
      <c r="J831" t="s">
        <v>33</v>
      </c>
      <c r="K831" t="s">
        <v>34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1623</v>
      </c>
      <c r="R831">
        <f t="shared" si="111"/>
        <v>104</v>
      </c>
      <c r="S831">
        <f t="shared" si="112"/>
        <v>32.5</v>
      </c>
      <c r="T831" t="str">
        <f t="shared" si="113"/>
        <v>22-Jan-1940</v>
      </c>
      <c r="U831">
        <f t="shared" si="114"/>
        <v>1940</v>
      </c>
      <c r="V831">
        <f t="shared" si="115"/>
        <v>1</v>
      </c>
      <c r="W831" t="str">
        <f t="shared" si="116"/>
        <v>music</v>
      </c>
    </row>
    <row r="832" spans="1:23" ht="45.75">
      <c r="A832">
        <v>830</v>
      </c>
      <c r="B832" s="3" t="s">
        <v>1722</v>
      </c>
      <c r="C832" s="3" t="s">
        <v>1723</v>
      </c>
      <c r="D832" s="6">
        <v>1800</v>
      </c>
      <c r="E832" s="8">
        <v>1941</v>
      </c>
      <c r="F832" t="s">
        <v>25</v>
      </c>
      <c r="G832">
        <f t="shared" si="108"/>
        <v>1</v>
      </c>
      <c r="H832">
        <f t="shared" si="109"/>
        <v>0</v>
      </c>
      <c r="I832" t="b">
        <f t="shared" si="110"/>
        <v>0</v>
      </c>
      <c r="J832" t="s">
        <v>26</v>
      </c>
      <c r="K832" t="s">
        <v>27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1623</v>
      </c>
      <c r="R832">
        <f t="shared" si="111"/>
        <v>108</v>
      </c>
      <c r="S832">
        <f t="shared" si="112"/>
        <v>60.66</v>
      </c>
      <c r="T832" t="str">
        <f t="shared" si="113"/>
        <v>08-Apr-1937</v>
      </c>
      <c r="U832">
        <f t="shared" si="114"/>
        <v>1937</v>
      </c>
      <c r="V832">
        <f t="shared" si="115"/>
        <v>4</v>
      </c>
      <c r="W832" t="str">
        <f t="shared" si="116"/>
        <v>music</v>
      </c>
    </row>
    <row r="833" spans="1:23" ht="45.75">
      <c r="A833">
        <v>831</v>
      </c>
      <c r="B833" s="3" t="s">
        <v>1724</v>
      </c>
      <c r="C833" s="3" t="s">
        <v>1725</v>
      </c>
      <c r="D833" s="6">
        <v>1500</v>
      </c>
      <c r="E833" s="8">
        <v>3500</v>
      </c>
      <c r="F833" t="s">
        <v>25</v>
      </c>
      <c r="G833">
        <f t="shared" si="108"/>
        <v>1</v>
      </c>
      <c r="H833">
        <f t="shared" si="109"/>
        <v>0</v>
      </c>
      <c r="I833" t="b">
        <f t="shared" si="110"/>
        <v>0</v>
      </c>
      <c r="J833" t="s">
        <v>26</v>
      </c>
      <c r="K833" t="s">
        <v>27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1623</v>
      </c>
      <c r="R833">
        <f t="shared" si="111"/>
        <v>233</v>
      </c>
      <c r="S833">
        <f t="shared" si="112"/>
        <v>175</v>
      </c>
      <c r="T833" t="str">
        <f t="shared" si="113"/>
        <v>28-Jun-1936</v>
      </c>
      <c r="U833">
        <f t="shared" si="114"/>
        <v>1936</v>
      </c>
      <c r="V833">
        <f t="shared" si="115"/>
        <v>6</v>
      </c>
      <c r="W833" t="str">
        <f t="shared" si="116"/>
        <v>music</v>
      </c>
    </row>
    <row r="834" spans="1:23" ht="60.75">
      <c r="A834">
        <v>832</v>
      </c>
      <c r="B834" s="3" t="s">
        <v>1726</v>
      </c>
      <c r="C834" s="3" t="s">
        <v>1727</v>
      </c>
      <c r="D834" s="6">
        <v>15000</v>
      </c>
      <c r="E834" s="8">
        <v>15091.06</v>
      </c>
      <c r="F834" t="s">
        <v>25</v>
      </c>
      <c r="G834">
        <f t="shared" si="108"/>
        <v>1</v>
      </c>
      <c r="H834">
        <f t="shared" si="109"/>
        <v>0</v>
      </c>
      <c r="I834" t="b">
        <f t="shared" si="110"/>
        <v>0</v>
      </c>
      <c r="J834" t="s">
        <v>26</v>
      </c>
      <c r="K834" t="s">
        <v>27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1623</v>
      </c>
      <c r="R834">
        <f t="shared" si="111"/>
        <v>101</v>
      </c>
      <c r="S834">
        <f t="shared" si="112"/>
        <v>97.99</v>
      </c>
      <c r="T834" t="str">
        <f t="shared" si="113"/>
        <v>10-Mar-1936</v>
      </c>
      <c r="U834">
        <f t="shared" si="114"/>
        <v>1936</v>
      </c>
      <c r="V834">
        <f t="shared" si="115"/>
        <v>3</v>
      </c>
      <c r="W834" t="str">
        <f t="shared" si="116"/>
        <v>music</v>
      </c>
    </row>
    <row r="835" spans="1:23">
      <c r="A835">
        <v>833</v>
      </c>
      <c r="B835" s="3" t="s">
        <v>1728</v>
      </c>
      <c r="C835" s="3" t="s">
        <v>1729</v>
      </c>
      <c r="D835" s="6">
        <v>6000</v>
      </c>
      <c r="E835" s="8">
        <v>6100</v>
      </c>
      <c r="F835" t="s">
        <v>25</v>
      </c>
      <c r="G835">
        <f t="shared" ref="G835:G898" si="117">IF(F835="successful",1,0)</f>
        <v>1</v>
      </c>
      <c r="H835">
        <f t="shared" ref="H835:H898" si="118">IF(F835="failed",1,0)</f>
        <v>0</v>
      </c>
      <c r="I835" t="b">
        <f t="shared" ref="I835:I898" si="119">IF(F835="canceled",1)</f>
        <v>0</v>
      </c>
      <c r="J835" t="s">
        <v>26</v>
      </c>
      <c r="K835" t="s">
        <v>27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1623</v>
      </c>
      <c r="R835">
        <f t="shared" ref="R835:R898" si="120">ROUND(E835/D835*100,0)</f>
        <v>102</v>
      </c>
      <c r="S835">
        <f t="shared" ref="S835:S898" si="121">ROUND(E835/O835,2)</f>
        <v>148.78</v>
      </c>
      <c r="T835" t="str">
        <f t="shared" ref="T835:T898" si="122">TEXT(LEFT(M835,5),"dd-mmm-yyyy")</f>
        <v>14-Mar-1938</v>
      </c>
      <c r="U835">
        <f t="shared" ref="U835:U898" si="123">YEAR(T835)</f>
        <v>1938</v>
      </c>
      <c r="V835">
        <f t="shared" ref="V835:V898" si="124">MONTH(T835)</f>
        <v>3</v>
      </c>
      <c r="W835" t="str">
        <f t="shared" ref="W835:W898" si="125">LEFT(Q835,FIND("/",Q835,1)-1)</f>
        <v>music</v>
      </c>
    </row>
    <row r="836" spans="1:23" ht="60.75">
      <c r="A836">
        <v>834</v>
      </c>
      <c r="B836" s="3" t="s">
        <v>1730</v>
      </c>
      <c r="C836" s="3" t="s">
        <v>1731</v>
      </c>
      <c r="D836" s="6">
        <v>5500</v>
      </c>
      <c r="E836" s="8">
        <v>7206</v>
      </c>
      <c r="F836" t="s">
        <v>25</v>
      </c>
      <c r="G836">
        <f t="shared" si="117"/>
        <v>1</v>
      </c>
      <c r="H836">
        <f t="shared" si="118"/>
        <v>0</v>
      </c>
      <c r="I836" t="b">
        <f t="shared" si="119"/>
        <v>0</v>
      </c>
      <c r="J836" t="s">
        <v>26</v>
      </c>
      <c r="K836" t="s">
        <v>27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1623</v>
      </c>
      <c r="R836">
        <f t="shared" si="120"/>
        <v>131</v>
      </c>
      <c r="S836">
        <f t="shared" si="121"/>
        <v>96.08</v>
      </c>
      <c r="T836" t="str">
        <f t="shared" si="122"/>
        <v>01-Jul-1937</v>
      </c>
      <c r="U836">
        <f t="shared" si="123"/>
        <v>1937</v>
      </c>
      <c r="V836">
        <f t="shared" si="124"/>
        <v>7</v>
      </c>
      <c r="W836" t="str">
        <f t="shared" si="125"/>
        <v>music</v>
      </c>
    </row>
    <row r="837" spans="1:23" ht="45.75">
      <c r="A837">
        <v>835</v>
      </c>
      <c r="B837" s="3" t="s">
        <v>1732</v>
      </c>
      <c r="C837" s="3" t="s">
        <v>1733</v>
      </c>
      <c r="D837" s="6">
        <v>2000</v>
      </c>
      <c r="E837" s="8">
        <v>2345</v>
      </c>
      <c r="F837" t="s">
        <v>25</v>
      </c>
      <c r="G837">
        <f t="shared" si="117"/>
        <v>1</v>
      </c>
      <c r="H837">
        <f t="shared" si="118"/>
        <v>0</v>
      </c>
      <c r="I837" t="b">
        <f t="shared" si="119"/>
        <v>0</v>
      </c>
      <c r="J837" t="s">
        <v>26</v>
      </c>
      <c r="K837" t="s">
        <v>27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1623</v>
      </c>
      <c r="R837">
        <f t="shared" si="120"/>
        <v>117</v>
      </c>
      <c r="S837">
        <f t="shared" si="121"/>
        <v>58.63</v>
      </c>
      <c r="T837" t="str">
        <f t="shared" si="122"/>
        <v>06-Jul-1936</v>
      </c>
      <c r="U837">
        <f t="shared" si="123"/>
        <v>1936</v>
      </c>
      <c r="V837">
        <f t="shared" si="124"/>
        <v>7</v>
      </c>
      <c r="W837" t="str">
        <f t="shared" si="125"/>
        <v>music</v>
      </c>
    </row>
    <row r="838" spans="1:23">
      <c r="A838">
        <v>836</v>
      </c>
      <c r="B838" s="3" t="s">
        <v>1734</v>
      </c>
      <c r="C838" s="3" t="s">
        <v>1735</v>
      </c>
      <c r="D838" s="6">
        <v>5000</v>
      </c>
      <c r="E838" s="8">
        <v>5046.5200000000004</v>
      </c>
      <c r="F838" t="s">
        <v>25</v>
      </c>
      <c r="G838">
        <f t="shared" si="117"/>
        <v>1</v>
      </c>
      <c r="H838">
        <f t="shared" si="118"/>
        <v>0</v>
      </c>
      <c r="I838" t="b">
        <f t="shared" si="119"/>
        <v>0</v>
      </c>
      <c r="J838" t="s">
        <v>26</v>
      </c>
      <c r="K838" t="s">
        <v>27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1623</v>
      </c>
      <c r="R838">
        <f t="shared" si="120"/>
        <v>101</v>
      </c>
      <c r="S838">
        <f t="shared" si="121"/>
        <v>109.71</v>
      </c>
      <c r="T838" t="str">
        <f t="shared" si="122"/>
        <v>27-Sep-1937</v>
      </c>
      <c r="U838">
        <f t="shared" si="123"/>
        <v>1937</v>
      </c>
      <c r="V838">
        <f t="shared" si="124"/>
        <v>9</v>
      </c>
      <c r="W838" t="str">
        <f t="shared" si="125"/>
        <v>music</v>
      </c>
    </row>
    <row r="839" spans="1:23" ht="45.75">
      <c r="A839">
        <v>837</v>
      </c>
      <c r="B839" s="3" t="s">
        <v>1736</v>
      </c>
      <c r="C839" s="3" t="s">
        <v>1737</v>
      </c>
      <c r="D839" s="6">
        <v>2500</v>
      </c>
      <c r="E839" s="8">
        <v>3045</v>
      </c>
      <c r="F839" t="s">
        <v>25</v>
      </c>
      <c r="G839">
        <f t="shared" si="117"/>
        <v>1</v>
      </c>
      <c r="H839">
        <f t="shared" si="118"/>
        <v>0</v>
      </c>
      <c r="I839" t="b">
        <f t="shared" si="119"/>
        <v>0</v>
      </c>
      <c r="J839" t="s">
        <v>26</v>
      </c>
      <c r="K839" t="s">
        <v>27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1623</v>
      </c>
      <c r="R839">
        <f t="shared" si="120"/>
        <v>122</v>
      </c>
      <c r="S839">
        <f t="shared" si="121"/>
        <v>49.11</v>
      </c>
      <c r="T839" t="str">
        <f t="shared" si="122"/>
        <v>24-Mar-1938</v>
      </c>
      <c r="U839">
        <f t="shared" si="123"/>
        <v>1938</v>
      </c>
      <c r="V839">
        <f t="shared" si="124"/>
        <v>3</v>
      </c>
      <c r="W839" t="str">
        <f t="shared" si="125"/>
        <v>music</v>
      </c>
    </row>
    <row r="840" spans="1:23" ht="45.75">
      <c r="A840">
        <v>838</v>
      </c>
      <c r="B840" s="3" t="s">
        <v>1738</v>
      </c>
      <c r="C840" s="3" t="s">
        <v>1739</v>
      </c>
      <c r="D840" s="6">
        <v>2000</v>
      </c>
      <c r="E840" s="8">
        <v>2908</v>
      </c>
      <c r="F840" t="s">
        <v>25</v>
      </c>
      <c r="G840">
        <f t="shared" si="117"/>
        <v>1</v>
      </c>
      <c r="H840">
        <f t="shared" si="118"/>
        <v>0</v>
      </c>
      <c r="I840" t="b">
        <f t="shared" si="119"/>
        <v>0</v>
      </c>
      <c r="J840" t="s">
        <v>26</v>
      </c>
      <c r="K840" t="s">
        <v>27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1623</v>
      </c>
      <c r="R840">
        <f t="shared" si="120"/>
        <v>145</v>
      </c>
      <c r="S840">
        <f t="shared" si="121"/>
        <v>47.67</v>
      </c>
      <c r="T840" t="str">
        <f t="shared" si="122"/>
        <v>02-Apr-1936</v>
      </c>
      <c r="U840">
        <f t="shared" si="123"/>
        <v>1936</v>
      </c>
      <c r="V840">
        <f t="shared" si="124"/>
        <v>4</v>
      </c>
      <c r="W840" t="str">
        <f t="shared" si="125"/>
        <v>music</v>
      </c>
    </row>
    <row r="841" spans="1:23" ht="45.75">
      <c r="A841">
        <v>839</v>
      </c>
      <c r="B841" s="3" t="s">
        <v>1740</v>
      </c>
      <c r="C841" s="3" t="s">
        <v>1741</v>
      </c>
      <c r="D841" s="6">
        <v>5000</v>
      </c>
      <c r="E841" s="8">
        <v>5830.83</v>
      </c>
      <c r="F841" t="s">
        <v>25</v>
      </c>
      <c r="G841">
        <f t="shared" si="117"/>
        <v>1</v>
      </c>
      <c r="H841">
        <f t="shared" si="118"/>
        <v>0</v>
      </c>
      <c r="I841" t="b">
        <f t="shared" si="119"/>
        <v>0</v>
      </c>
      <c r="J841" t="s">
        <v>26</v>
      </c>
      <c r="K841" t="s">
        <v>27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1623</v>
      </c>
      <c r="R841">
        <f t="shared" si="120"/>
        <v>117</v>
      </c>
      <c r="S841">
        <f t="shared" si="121"/>
        <v>60.74</v>
      </c>
      <c r="T841" t="str">
        <f t="shared" si="122"/>
        <v>03-Nov-1936</v>
      </c>
      <c r="U841">
        <f t="shared" si="123"/>
        <v>1936</v>
      </c>
      <c r="V841">
        <f t="shared" si="124"/>
        <v>11</v>
      </c>
      <c r="W841" t="str">
        <f t="shared" si="125"/>
        <v>music</v>
      </c>
    </row>
    <row r="842" spans="1:23" ht="45.75">
      <c r="A842">
        <v>840</v>
      </c>
      <c r="B842" s="3" t="s">
        <v>1742</v>
      </c>
      <c r="C842" s="3" t="s">
        <v>1743</v>
      </c>
      <c r="D842" s="6">
        <v>10000</v>
      </c>
      <c r="E842" s="8">
        <v>12041.66</v>
      </c>
      <c r="F842" t="s">
        <v>25</v>
      </c>
      <c r="G842">
        <f t="shared" si="117"/>
        <v>1</v>
      </c>
      <c r="H842">
        <f t="shared" si="118"/>
        <v>0</v>
      </c>
      <c r="I842" t="b">
        <f t="shared" si="119"/>
        <v>0</v>
      </c>
      <c r="J842" t="s">
        <v>26</v>
      </c>
      <c r="K842" t="s">
        <v>27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1744</v>
      </c>
      <c r="R842">
        <f t="shared" si="120"/>
        <v>120</v>
      </c>
      <c r="S842">
        <f t="shared" si="121"/>
        <v>63.38</v>
      </c>
      <c r="T842" t="str">
        <f t="shared" si="122"/>
        <v>20-Apr-1940</v>
      </c>
      <c r="U842">
        <f t="shared" si="123"/>
        <v>1940</v>
      </c>
      <c r="V842">
        <f t="shared" si="124"/>
        <v>4</v>
      </c>
      <c r="W842" t="str">
        <f t="shared" si="125"/>
        <v>music</v>
      </c>
    </row>
    <row r="843" spans="1:23" ht="60.75">
      <c r="A843">
        <v>841</v>
      </c>
      <c r="B843" s="3" t="s">
        <v>1745</v>
      </c>
      <c r="C843" s="3" t="s">
        <v>1746</v>
      </c>
      <c r="D843" s="6">
        <v>5000</v>
      </c>
      <c r="E843" s="8">
        <v>5066</v>
      </c>
      <c r="F843" t="s">
        <v>25</v>
      </c>
      <c r="G843">
        <f t="shared" si="117"/>
        <v>1</v>
      </c>
      <c r="H843">
        <f t="shared" si="118"/>
        <v>0</v>
      </c>
      <c r="I843" t="b">
        <f t="shared" si="119"/>
        <v>0</v>
      </c>
      <c r="J843" t="s">
        <v>26</v>
      </c>
      <c r="K843" t="s">
        <v>27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1744</v>
      </c>
      <c r="R843">
        <f t="shared" si="120"/>
        <v>101</v>
      </c>
      <c r="S843">
        <f t="shared" si="121"/>
        <v>53.89</v>
      </c>
      <c r="T843" t="str">
        <f t="shared" si="122"/>
        <v>07-Sep-1938</v>
      </c>
      <c r="U843">
        <f t="shared" si="123"/>
        <v>1938</v>
      </c>
      <c r="V843">
        <f t="shared" si="124"/>
        <v>9</v>
      </c>
      <c r="W843" t="str">
        <f t="shared" si="125"/>
        <v>music</v>
      </c>
    </row>
    <row r="844" spans="1:23" ht="45.75">
      <c r="A844">
        <v>842</v>
      </c>
      <c r="B844" s="3" t="s">
        <v>1747</v>
      </c>
      <c r="C844" s="3" t="s">
        <v>1748</v>
      </c>
      <c r="D844" s="6">
        <v>2500</v>
      </c>
      <c r="E844" s="8">
        <v>2608</v>
      </c>
      <c r="F844" t="s">
        <v>25</v>
      </c>
      <c r="G844">
        <f t="shared" si="117"/>
        <v>1</v>
      </c>
      <c r="H844">
        <f t="shared" si="118"/>
        <v>0</v>
      </c>
      <c r="I844" t="b">
        <f t="shared" si="119"/>
        <v>0</v>
      </c>
      <c r="J844" t="s">
        <v>168</v>
      </c>
      <c r="K844" t="s">
        <v>169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1744</v>
      </c>
      <c r="R844">
        <f t="shared" si="120"/>
        <v>104</v>
      </c>
      <c r="S844">
        <f t="shared" si="121"/>
        <v>66.87</v>
      </c>
      <c r="T844" t="str">
        <f t="shared" si="122"/>
        <v>29-Sep-1937</v>
      </c>
      <c r="U844">
        <f t="shared" si="123"/>
        <v>1937</v>
      </c>
      <c r="V844">
        <f t="shared" si="124"/>
        <v>9</v>
      </c>
      <c r="W844" t="str">
        <f t="shared" si="125"/>
        <v>music</v>
      </c>
    </row>
    <row r="845" spans="1:23" ht="45.75">
      <c r="A845">
        <v>843</v>
      </c>
      <c r="B845" s="3" t="s">
        <v>1749</v>
      </c>
      <c r="C845" s="3" t="s">
        <v>1750</v>
      </c>
      <c r="D845" s="6">
        <v>3000</v>
      </c>
      <c r="E845" s="8">
        <v>8014</v>
      </c>
      <c r="F845" t="s">
        <v>25</v>
      </c>
      <c r="G845">
        <f t="shared" si="117"/>
        <v>1</v>
      </c>
      <c r="H845">
        <f t="shared" si="118"/>
        <v>0</v>
      </c>
      <c r="I845" t="b">
        <f t="shared" si="119"/>
        <v>0</v>
      </c>
      <c r="J845" t="s">
        <v>26</v>
      </c>
      <c r="K845" t="s">
        <v>27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1744</v>
      </c>
      <c r="R845">
        <f t="shared" si="120"/>
        <v>267</v>
      </c>
      <c r="S845">
        <f t="shared" si="121"/>
        <v>63.1</v>
      </c>
      <c r="T845" t="str">
        <f t="shared" si="122"/>
        <v>05-Jul-1940</v>
      </c>
      <c r="U845">
        <f t="shared" si="123"/>
        <v>1940</v>
      </c>
      <c r="V845">
        <f t="shared" si="124"/>
        <v>7</v>
      </c>
      <c r="W845" t="str">
        <f t="shared" si="125"/>
        <v>music</v>
      </c>
    </row>
    <row r="846" spans="1:23" ht="60.75">
      <c r="A846">
        <v>844</v>
      </c>
      <c r="B846" s="3" t="s">
        <v>1751</v>
      </c>
      <c r="C846" s="3" t="s">
        <v>1752</v>
      </c>
      <c r="D846" s="6">
        <v>3000</v>
      </c>
      <c r="E846" s="8">
        <v>5824</v>
      </c>
      <c r="F846" t="s">
        <v>25</v>
      </c>
      <c r="G846">
        <f t="shared" si="117"/>
        <v>1</v>
      </c>
      <c r="H846">
        <f t="shared" si="118"/>
        <v>0</v>
      </c>
      <c r="I846" t="b">
        <f t="shared" si="119"/>
        <v>0</v>
      </c>
      <c r="J846" t="s">
        <v>26</v>
      </c>
      <c r="K846" t="s">
        <v>27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1744</v>
      </c>
      <c r="R846">
        <f t="shared" si="120"/>
        <v>194</v>
      </c>
      <c r="S846">
        <f t="shared" si="121"/>
        <v>36.630000000000003</v>
      </c>
      <c r="T846" t="str">
        <f t="shared" si="122"/>
        <v>22-Aug-1938</v>
      </c>
      <c r="U846">
        <f t="shared" si="123"/>
        <v>1938</v>
      </c>
      <c r="V846">
        <f t="shared" si="124"/>
        <v>8</v>
      </c>
      <c r="W846" t="str">
        <f t="shared" si="125"/>
        <v>music</v>
      </c>
    </row>
    <row r="847" spans="1:23" ht="45.75">
      <c r="A847">
        <v>845</v>
      </c>
      <c r="B847" s="3" t="s">
        <v>1753</v>
      </c>
      <c r="C847" s="3" t="s">
        <v>1754</v>
      </c>
      <c r="D847" s="6">
        <v>5000</v>
      </c>
      <c r="E847" s="8">
        <v>6019.01</v>
      </c>
      <c r="F847" t="s">
        <v>25</v>
      </c>
      <c r="G847">
        <f t="shared" si="117"/>
        <v>1</v>
      </c>
      <c r="H847">
        <f t="shared" si="118"/>
        <v>0</v>
      </c>
      <c r="I847" t="b">
        <f t="shared" si="119"/>
        <v>0</v>
      </c>
      <c r="J847" t="s">
        <v>26</v>
      </c>
      <c r="K847" t="s">
        <v>27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1744</v>
      </c>
      <c r="R847">
        <f t="shared" si="120"/>
        <v>120</v>
      </c>
      <c r="S847">
        <f t="shared" si="121"/>
        <v>34.01</v>
      </c>
      <c r="T847" t="str">
        <f t="shared" si="122"/>
        <v>25-Mar-1940</v>
      </c>
      <c r="U847">
        <f t="shared" si="123"/>
        <v>1940</v>
      </c>
      <c r="V847">
        <f t="shared" si="124"/>
        <v>3</v>
      </c>
      <c r="W847" t="str">
        <f t="shared" si="125"/>
        <v>music</v>
      </c>
    </row>
    <row r="848" spans="1:23" ht="45.75">
      <c r="A848">
        <v>846</v>
      </c>
      <c r="B848" s="3" t="s">
        <v>1755</v>
      </c>
      <c r="C848" s="3" t="s">
        <v>1756</v>
      </c>
      <c r="D848" s="6">
        <v>1100</v>
      </c>
      <c r="E848" s="8">
        <v>1342.01</v>
      </c>
      <c r="F848" t="s">
        <v>25</v>
      </c>
      <c r="G848">
        <f t="shared" si="117"/>
        <v>1</v>
      </c>
      <c r="H848">
        <f t="shared" si="118"/>
        <v>0</v>
      </c>
      <c r="I848" t="b">
        <f t="shared" si="119"/>
        <v>0</v>
      </c>
      <c r="J848" t="s">
        <v>33</v>
      </c>
      <c r="K848" t="s">
        <v>34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1744</v>
      </c>
      <c r="R848">
        <f t="shared" si="120"/>
        <v>122</v>
      </c>
      <c r="S848">
        <f t="shared" si="121"/>
        <v>28.55</v>
      </c>
      <c r="T848" t="str">
        <f t="shared" si="122"/>
        <v>21-Feb-1938</v>
      </c>
      <c r="U848">
        <f t="shared" si="123"/>
        <v>1938</v>
      </c>
      <c r="V848">
        <f t="shared" si="124"/>
        <v>2</v>
      </c>
      <c r="W848" t="str">
        <f t="shared" si="125"/>
        <v>music</v>
      </c>
    </row>
    <row r="849" spans="1:23" ht="30.75">
      <c r="A849">
        <v>847</v>
      </c>
      <c r="B849" s="3" t="s">
        <v>1757</v>
      </c>
      <c r="C849" s="3" t="s">
        <v>1758</v>
      </c>
      <c r="D849" s="6">
        <v>10</v>
      </c>
      <c r="E849" s="8">
        <v>10</v>
      </c>
      <c r="F849" t="s">
        <v>25</v>
      </c>
      <c r="G849">
        <f t="shared" si="117"/>
        <v>1</v>
      </c>
      <c r="H849">
        <f t="shared" si="118"/>
        <v>0</v>
      </c>
      <c r="I849" t="b">
        <f t="shared" si="119"/>
        <v>0</v>
      </c>
      <c r="J849" t="s">
        <v>26</v>
      </c>
      <c r="K849" t="s">
        <v>27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1744</v>
      </c>
      <c r="R849">
        <f t="shared" si="120"/>
        <v>100</v>
      </c>
      <c r="S849">
        <f t="shared" si="121"/>
        <v>10</v>
      </c>
      <c r="T849" t="str">
        <f t="shared" si="122"/>
        <v>04-Apr-1939</v>
      </c>
      <c r="U849">
        <f t="shared" si="123"/>
        <v>1939</v>
      </c>
      <c r="V849">
        <f t="shared" si="124"/>
        <v>4</v>
      </c>
      <c r="W849" t="str">
        <f t="shared" si="125"/>
        <v>music</v>
      </c>
    </row>
    <row r="850" spans="1:23" ht="45.75">
      <c r="A850">
        <v>848</v>
      </c>
      <c r="B850" s="3" t="s">
        <v>1759</v>
      </c>
      <c r="C850" s="3" t="s">
        <v>1760</v>
      </c>
      <c r="D850" s="6">
        <v>300</v>
      </c>
      <c r="E850" s="8">
        <v>300</v>
      </c>
      <c r="F850" t="s">
        <v>25</v>
      </c>
      <c r="G850">
        <f t="shared" si="117"/>
        <v>1</v>
      </c>
      <c r="H850">
        <f t="shared" si="118"/>
        <v>0</v>
      </c>
      <c r="I850" t="b">
        <f t="shared" si="119"/>
        <v>0</v>
      </c>
      <c r="J850" t="s">
        <v>26</v>
      </c>
      <c r="K850" t="s">
        <v>27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1744</v>
      </c>
      <c r="R850">
        <f t="shared" si="120"/>
        <v>100</v>
      </c>
      <c r="S850">
        <f t="shared" si="121"/>
        <v>18.75</v>
      </c>
      <c r="T850" t="str">
        <f t="shared" si="122"/>
        <v>19-Jan-1939</v>
      </c>
      <c r="U850">
        <f t="shared" si="123"/>
        <v>1939</v>
      </c>
      <c r="V850">
        <f t="shared" si="124"/>
        <v>1</v>
      </c>
      <c r="W850" t="str">
        <f t="shared" si="125"/>
        <v>music</v>
      </c>
    </row>
    <row r="851" spans="1:23" ht="60.75">
      <c r="A851">
        <v>849</v>
      </c>
      <c r="B851" s="3" t="s">
        <v>1761</v>
      </c>
      <c r="C851" s="3" t="s">
        <v>1762</v>
      </c>
      <c r="D851" s="6">
        <v>4000</v>
      </c>
      <c r="E851" s="8">
        <v>4796</v>
      </c>
      <c r="F851" t="s">
        <v>25</v>
      </c>
      <c r="G851">
        <f t="shared" si="117"/>
        <v>1</v>
      </c>
      <c r="H851">
        <f t="shared" si="118"/>
        <v>0</v>
      </c>
      <c r="I851" t="b">
        <f t="shared" si="119"/>
        <v>0</v>
      </c>
      <c r="J851" t="s">
        <v>26</v>
      </c>
      <c r="K851" t="s">
        <v>27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1744</v>
      </c>
      <c r="R851">
        <f t="shared" si="120"/>
        <v>120</v>
      </c>
      <c r="S851">
        <f t="shared" si="121"/>
        <v>41.7</v>
      </c>
      <c r="T851" t="str">
        <f t="shared" si="122"/>
        <v>26-Dec-1938</v>
      </c>
      <c r="U851">
        <f t="shared" si="123"/>
        <v>1938</v>
      </c>
      <c r="V851">
        <f t="shared" si="124"/>
        <v>12</v>
      </c>
      <c r="W851" t="str">
        <f t="shared" si="125"/>
        <v>music</v>
      </c>
    </row>
    <row r="852" spans="1:23" ht="45.75">
      <c r="A852">
        <v>850</v>
      </c>
      <c r="B852" s="3" t="s">
        <v>1763</v>
      </c>
      <c r="C852" s="3" t="s">
        <v>1764</v>
      </c>
      <c r="D852" s="6">
        <v>4000</v>
      </c>
      <c r="E852" s="8">
        <v>6207</v>
      </c>
      <c r="F852" t="s">
        <v>25</v>
      </c>
      <c r="G852">
        <f t="shared" si="117"/>
        <v>1</v>
      </c>
      <c r="H852">
        <f t="shared" si="118"/>
        <v>0</v>
      </c>
      <c r="I852" t="b">
        <f t="shared" si="119"/>
        <v>0</v>
      </c>
      <c r="J852" t="s">
        <v>26</v>
      </c>
      <c r="K852" t="s">
        <v>27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1744</v>
      </c>
      <c r="R852">
        <f t="shared" si="120"/>
        <v>155</v>
      </c>
      <c r="S852">
        <f t="shared" si="121"/>
        <v>46.67</v>
      </c>
      <c r="T852" t="str">
        <f t="shared" si="122"/>
        <v>08-Dec-1939</v>
      </c>
      <c r="U852">
        <f t="shared" si="123"/>
        <v>1939</v>
      </c>
      <c r="V852">
        <f t="shared" si="124"/>
        <v>12</v>
      </c>
      <c r="W852" t="str">
        <f t="shared" si="125"/>
        <v>music</v>
      </c>
    </row>
    <row r="853" spans="1:23" ht="45.75">
      <c r="A853">
        <v>851</v>
      </c>
      <c r="B853" s="3" t="s">
        <v>1765</v>
      </c>
      <c r="C853" s="3" t="s">
        <v>1766</v>
      </c>
      <c r="D853" s="6">
        <v>2000</v>
      </c>
      <c r="E853" s="8">
        <v>2609</v>
      </c>
      <c r="F853" t="s">
        <v>25</v>
      </c>
      <c r="G853">
        <f t="shared" si="117"/>
        <v>1</v>
      </c>
      <c r="H853">
        <f t="shared" si="118"/>
        <v>0</v>
      </c>
      <c r="I853" t="b">
        <f t="shared" si="119"/>
        <v>0</v>
      </c>
      <c r="J853" t="s">
        <v>188</v>
      </c>
      <c r="K853" t="s">
        <v>64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1744</v>
      </c>
      <c r="R853">
        <f t="shared" si="120"/>
        <v>130</v>
      </c>
      <c r="S853">
        <f t="shared" si="121"/>
        <v>37.270000000000003</v>
      </c>
      <c r="T853" t="str">
        <f t="shared" si="122"/>
        <v>07-Feb-1940</v>
      </c>
      <c r="U853">
        <f t="shared" si="123"/>
        <v>1940</v>
      </c>
      <c r="V853">
        <f t="shared" si="124"/>
        <v>2</v>
      </c>
      <c r="W853" t="str">
        <f t="shared" si="125"/>
        <v>music</v>
      </c>
    </row>
    <row r="854" spans="1:23" ht="30.75">
      <c r="A854">
        <v>852</v>
      </c>
      <c r="B854" s="3" t="s">
        <v>1767</v>
      </c>
      <c r="C854" s="3" t="s">
        <v>1768</v>
      </c>
      <c r="D854" s="6">
        <v>3500</v>
      </c>
      <c r="E854" s="8">
        <v>3674</v>
      </c>
      <c r="F854" t="s">
        <v>25</v>
      </c>
      <c r="G854">
        <f t="shared" si="117"/>
        <v>1</v>
      </c>
      <c r="H854">
        <f t="shared" si="118"/>
        <v>0</v>
      </c>
      <c r="I854" t="b">
        <f t="shared" si="119"/>
        <v>0</v>
      </c>
      <c r="J854" t="s">
        <v>26</v>
      </c>
      <c r="K854" t="s">
        <v>27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1744</v>
      </c>
      <c r="R854">
        <f t="shared" si="120"/>
        <v>105</v>
      </c>
      <c r="S854">
        <f t="shared" si="121"/>
        <v>59.26</v>
      </c>
      <c r="T854" t="str">
        <f t="shared" si="122"/>
        <v>01-Jun-1940</v>
      </c>
      <c r="U854">
        <f t="shared" si="123"/>
        <v>1940</v>
      </c>
      <c r="V854">
        <f t="shared" si="124"/>
        <v>6</v>
      </c>
      <c r="W854" t="str">
        <f t="shared" si="125"/>
        <v>music</v>
      </c>
    </row>
    <row r="855" spans="1:23" ht="45.75">
      <c r="A855">
        <v>853</v>
      </c>
      <c r="B855" s="3" t="s">
        <v>1769</v>
      </c>
      <c r="C855" s="3" t="s">
        <v>1770</v>
      </c>
      <c r="D855" s="6">
        <v>300</v>
      </c>
      <c r="E855" s="8">
        <v>300</v>
      </c>
      <c r="F855" t="s">
        <v>25</v>
      </c>
      <c r="G855">
        <f t="shared" si="117"/>
        <v>1</v>
      </c>
      <c r="H855">
        <f t="shared" si="118"/>
        <v>0</v>
      </c>
      <c r="I855" t="b">
        <f t="shared" si="119"/>
        <v>0</v>
      </c>
      <c r="J855" t="s">
        <v>26</v>
      </c>
      <c r="K855" t="s">
        <v>27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1744</v>
      </c>
      <c r="R855">
        <f t="shared" si="120"/>
        <v>100</v>
      </c>
      <c r="S855">
        <f t="shared" si="121"/>
        <v>30</v>
      </c>
      <c r="T855" t="str">
        <f t="shared" si="122"/>
        <v>01-Dec-1938</v>
      </c>
      <c r="U855">
        <f t="shared" si="123"/>
        <v>1938</v>
      </c>
      <c r="V855">
        <f t="shared" si="124"/>
        <v>12</v>
      </c>
      <c r="W855" t="str">
        <f t="shared" si="125"/>
        <v>music</v>
      </c>
    </row>
    <row r="856" spans="1:23" ht="45.75">
      <c r="A856">
        <v>854</v>
      </c>
      <c r="B856" s="3" t="s">
        <v>1771</v>
      </c>
      <c r="C856" s="3" t="s">
        <v>1772</v>
      </c>
      <c r="D856" s="6">
        <v>27800</v>
      </c>
      <c r="E856" s="8">
        <v>32865.300000000003</v>
      </c>
      <c r="F856" t="s">
        <v>25</v>
      </c>
      <c r="G856">
        <f t="shared" si="117"/>
        <v>1</v>
      </c>
      <c r="H856">
        <f t="shared" si="118"/>
        <v>0</v>
      </c>
      <c r="I856" t="b">
        <f t="shared" si="119"/>
        <v>0</v>
      </c>
      <c r="J856" t="s">
        <v>26</v>
      </c>
      <c r="K856" t="s">
        <v>27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1744</v>
      </c>
      <c r="R856">
        <f t="shared" si="120"/>
        <v>118</v>
      </c>
      <c r="S856">
        <f t="shared" si="121"/>
        <v>65.86</v>
      </c>
      <c r="T856" t="str">
        <f t="shared" si="122"/>
        <v>11-Jul-1940</v>
      </c>
      <c r="U856">
        <f t="shared" si="123"/>
        <v>1940</v>
      </c>
      <c r="V856">
        <f t="shared" si="124"/>
        <v>7</v>
      </c>
      <c r="W856" t="str">
        <f t="shared" si="125"/>
        <v>music</v>
      </c>
    </row>
    <row r="857" spans="1:23" ht="45.75">
      <c r="A857">
        <v>855</v>
      </c>
      <c r="B857" s="3" t="s">
        <v>1773</v>
      </c>
      <c r="C857" s="3" t="s">
        <v>1774</v>
      </c>
      <c r="D857" s="6">
        <v>1450</v>
      </c>
      <c r="E857" s="8">
        <v>1500</v>
      </c>
      <c r="F857" t="s">
        <v>25</v>
      </c>
      <c r="G857">
        <f t="shared" si="117"/>
        <v>1</v>
      </c>
      <c r="H857">
        <f t="shared" si="118"/>
        <v>0</v>
      </c>
      <c r="I857" t="b">
        <f t="shared" si="119"/>
        <v>0</v>
      </c>
      <c r="J857" t="s">
        <v>26</v>
      </c>
      <c r="K857" t="s">
        <v>27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1744</v>
      </c>
      <c r="R857">
        <f t="shared" si="120"/>
        <v>103</v>
      </c>
      <c r="S857">
        <f t="shared" si="121"/>
        <v>31.91</v>
      </c>
      <c r="T857" t="str">
        <f t="shared" si="122"/>
        <v>26-Feb-1940</v>
      </c>
      <c r="U857">
        <f t="shared" si="123"/>
        <v>1940</v>
      </c>
      <c r="V857">
        <f t="shared" si="124"/>
        <v>2</v>
      </c>
      <c r="W857" t="str">
        <f t="shared" si="125"/>
        <v>music</v>
      </c>
    </row>
    <row r="858" spans="1:23" ht="60.75">
      <c r="A858">
        <v>856</v>
      </c>
      <c r="B858" s="3" t="s">
        <v>1775</v>
      </c>
      <c r="C858" s="3" t="s">
        <v>1776</v>
      </c>
      <c r="D858" s="6">
        <v>250</v>
      </c>
      <c r="E858" s="8">
        <v>545</v>
      </c>
      <c r="F858" t="s">
        <v>25</v>
      </c>
      <c r="G858">
        <f t="shared" si="117"/>
        <v>1</v>
      </c>
      <c r="H858">
        <f t="shared" si="118"/>
        <v>0</v>
      </c>
      <c r="I858" t="b">
        <f t="shared" si="119"/>
        <v>0</v>
      </c>
      <c r="J858" t="s">
        <v>511</v>
      </c>
      <c r="K858" t="s">
        <v>64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1744</v>
      </c>
      <c r="R858">
        <f t="shared" si="120"/>
        <v>218</v>
      </c>
      <c r="S858">
        <f t="shared" si="121"/>
        <v>19.46</v>
      </c>
      <c r="T858" t="str">
        <f t="shared" si="122"/>
        <v>21-Apr-1940</v>
      </c>
      <c r="U858">
        <f t="shared" si="123"/>
        <v>1940</v>
      </c>
      <c r="V858">
        <f t="shared" si="124"/>
        <v>4</v>
      </c>
      <c r="W858" t="str">
        <f t="shared" si="125"/>
        <v>music</v>
      </c>
    </row>
    <row r="859" spans="1:23" ht="45.75">
      <c r="A859">
        <v>857</v>
      </c>
      <c r="B859" s="3" t="s">
        <v>1777</v>
      </c>
      <c r="C859" s="3" t="s">
        <v>1778</v>
      </c>
      <c r="D859" s="6">
        <v>1200</v>
      </c>
      <c r="E859" s="8">
        <v>1200</v>
      </c>
      <c r="F859" t="s">
        <v>25</v>
      </c>
      <c r="G859">
        <f t="shared" si="117"/>
        <v>1</v>
      </c>
      <c r="H859">
        <f t="shared" si="118"/>
        <v>0</v>
      </c>
      <c r="I859" t="b">
        <f t="shared" si="119"/>
        <v>0</v>
      </c>
      <c r="J859" t="s">
        <v>63</v>
      </c>
      <c r="K859" t="s">
        <v>64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1744</v>
      </c>
      <c r="R859">
        <f t="shared" si="120"/>
        <v>100</v>
      </c>
      <c r="S859">
        <f t="shared" si="121"/>
        <v>50</v>
      </c>
      <c r="T859" t="str">
        <f t="shared" si="122"/>
        <v>22-Jul-1939</v>
      </c>
      <c r="U859">
        <f t="shared" si="123"/>
        <v>1939</v>
      </c>
      <c r="V859">
        <f t="shared" si="124"/>
        <v>7</v>
      </c>
      <c r="W859" t="str">
        <f t="shared" si="125"/>
        <v>music</v>
      </c>
    </row>
    <row r="860" spans="1:23" ht="60.75">
      <c r="A860">
        <v>858</v>
      </c>
      <c r="B860" s="3" t="s">
        <v>1779</v>
      </c>
      <c r="C860" s="3" t="s">
        <v>1780</v>
      </c>
      <c r="D860" s="6">
        <v>1200</v>
      </c>
      <c r="E860" s="8">
        <v>1728.07</v>
      </c>
      <c r="F860" t="s">
        <v>25</v>
      </c>
      <c r="G860">
        <f t="shared" si="117"/>
        <v>1</v>
      </c>
      <c r="H860">
        <f t="shared" si="118"/>
        <v>0</v>
      </c>
      <c r="I860" t="b">
        <f t="shared" si="119"/>
        <v>0</v>
      </c>
      <c r="J860" t="s">
        <v>33</v>
      </c>
      <c r="K860" t="s">
        <v>34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1744</v>
      </c>
      <c r="R860">
        <f t="shared" si="120"/>
        <v>144</v>
      </c>
      <c r="S860">
        <f t="shared" si="121"/>
        <v>22.74</v>
      </c>
      <c r="T860" t="str">
        <f t="shared" si="122"/>
        <v>20-Jan-1939</v>
      </c>
      <c r="U860">
        <f t="shared" si="123"/>
        <v>1939</v>
      </c>
      <c r="V860">
        <f t="shared" si="124"/>
        <v>1</v>
      </c>
      <c r="W860" t="str">
        <f t="shared" si="125"/>
        <v>music</v>
      </c>
    </row>
    <row r="861" spans="1:23" ht="45.75">
      <c r="A861">
        <v>859</v>
      </c>
      <c r="B861" s="3" t="s">
        <v>1781</v>
      </c>
      <c r="C861" s="3" t="s">
        <v>1782</v>
      </c>
      <c r="D861" s="6">
        <v>4000</v>
      </c>
      <c r="E861" s="8">
        <v>4187</v>
      </c>
      <c r="F861" t="s">
        <v>25</v>
      </c>
      <c r="G861">
        <f t="shared" si="117"/>
        <v>1</v>
      </c>
      <c r="H861">
        <f t="shared" si="118"/>
        <v>0</v>
      </c>
      <c r="I861" t="b">
        <f t="shared" si="119"/>
        <v>0</v>
      </c>
      <c r="J861" t="s">
        <v>26</v>
      </c>
      <c r="K861" t="s">
        <v>27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1744</v>
      </c>
      <c r="R861">
        <f t="shared" si="120"/>
        <v>105</v>
      </c>
      <c r="S861">
        <f t="shared" si="121"/>
        <v>42.72</v>
      </c>
      <c r="T861" t="str">
        <f t="shared" si="122"/>
        <v>03-Mar-1939</v>
      </c>
      <c r="U861">
        <f t="shared" si="123"/>
        <v>1939</v>
      </c>
      <c r="V861">
        <f t="shared" si="124"/>
        <v>3</v>
      </c>
      <c r="W861" t="str">
        <f t="shared" si="125"/>
        <v>music</v>
      </c>
    </row>
    <row r="862" spans="1:23" ht="45.75">
      <c r="A862">
        <v>860</v>
      </c>
      <c r="B862" s="3" t="s">
        <v>1783</v>
      </c>
      <c r="C862" s="3" t="s">
        <v>1784</v>
      </c>
      <c r="D862" s="6">
        <v>14000</v>
      </c>
      <c r="E862" s="8">
        <v>2540</v>
      </c>
      <c r="F862" t="s">
        <v>366</v>
      </c>
      <c r="G862">
        <f t="shared" si="117"/>
        <v>0</v>
      </c>
      <c r="H862">
        <f t="shared" si="118"/>
        <v>1</v>
      </c>
      <c r="I862" t="b">
        <f t="shared" si="119"/>
        <v>0</v>
      </c>
      <c r="J862" t="s">
        <v>26</v>
      </c>
      <c r="K862" t="s">
        <v>27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1785</v>
      </c>
      <c r="R862">
        <f t="shared" si="120"/>
        <v>18</v>
      </c>
      <c r="S862">
        <f t="shared" si="121"/>
        <v>52.92</v>
      </c>
      <c r="T862" t="str">
        <f t="shared" si="122"/>
        <v>06-Nov-1937</v>
      </c>
      <c r="U862">
        <f t="shared" si="123"/>
        <v>1937</v>
      </c>
      <c r="V862">
        <f t="shared" si="124"/>
        <v>11</v>
      </c>
      <c r="W862" t="str">
        <f t="shared" si="125"/>
        <v>music</v>
      </c>
    </row>
    <row r="863" spans="1:23" ht="45.75">
      <c r="A863">
        <v>861</v>
      </c>
      <c r="B863" s="3" t="s">
        <v>1786</v>
      </c>
      <c r="C863" s="3" t="s">
        <v>1787</v>
      </c>
      <c r="D863" s="6">
        <v>4500</v>
      </c>
      <c r="E863" s="8">
        <v>101</v>
      </c>
      <c r="F863" t="s">
        <v>366</v>
      </c>
      <c r="G863">
        <f t="shared" si="117"/>
        <v>0</v>
      </c>
      <c r="H863">
        <f t="shared" si="118"/>
        <v>1</v>
      </c>
      <c r="I863" t="b">
        <f t="shared" si="119"/>
        <v>0</v>
      </c>
      <c r="J863" t="s">
        <v>26</v>
      </c>
      <c r="K863" t="s">
        <v>27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1785</v>
      </c>
      <c r="R863">
        <f t="shared" si="120"/>
        <v>2</v>
      </c>
      <c r="S863">
        <f t="shared" si="121"/>
        <v>50.5</v>
      </c>
      <c r="T863" t="str">
        <f t="shared" si="122"/>
        <v>13-Apr-1940</v>
      </c>
      <c r="U863">
        <f t="shared" si="123"/>
        <v>1940</v>
      </c>
      <c r="V863">
        <f t="shared" si="124"/>
        <v>4</v>
      </c>
      <c r="W863" t="str">
        <f t="shared" si="125"/>
        <v>music</v>
      </c>
    </row>
    <row r="864" spans="1:23" ht="45.75">
      <c r="A864">
        <v>862</v>
      </c>
      <c r="B864" s="3" t="s">
        <v>1788</v>
      </c>
      <c r="C864" s="3" t="s">
        <v>1789</v>
      </c>
      <c r="D864" s="6">
        <v>50000</v>
      </c>
      <c r="E864" s="8">
        <v>170</v>
      </c>
      <c r="F864" t="s">
        <v>366</v>
      </c>
      <c r="G864">
        <f t="shared" si="117"/>
        <v>0</v>
      </c>
      <c r="H864">
        <f t="shared" si="118"/>
        <v>1</v>
      </c>
      <c r="I864" t="b">
        <f t="shared" si="119"/>
        <v>0</v>
      </c>
      <c r="J864" t="s">
        <v>33</v>
      </c>
      <c r="K864" t="s">
        <v>34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1785</v>
      </c>
      <c r="R864">
        <f t="shared" si="120"/>
        <v>0</v>
      </c>
      <c r="S864">
        <f t="shared" si="121"/>
        <v>42.5</v>
      </c>
      <c r="T864" t="str">
        <f t="shared" si="122"/>
        <v>27-Oct-1937</v>
      </c>
      <c r="U864">
        <f t="shared" si="123"/>
        <v>1937</v>
      </c>
      <c r="V864">
        <f t="shared" si="124"/>
        <v>10</v>
      </c>
      <c r="W864" t="str">
        <f t="shared" si="125"/>
        <v>music</v>
      </c>
    </row>
    <row r="865" spans="1:23" ht="45.75">
      <c r="A865">
        <v>863</v>
      </c>
      <c r="B865" s="3" t="s">
        <v>1790</v>
      </c>
      <c r="C865" s="3" t="s">
        <v>1791</v>
      </c>
      <c r="D865" s="6">
        <v>2000</v>
      </c>
      <c r="E865" s="8">
        <v>90</v>
      </c>
      <c r="F865" t="s">
        <v>366</v>
      </c>
      <c r="G865">
        <f t="shared" si="117"/>
        <v>0</v>
      </c>
      <c r="H865">
        <f t="shared" si="118"/>
        <v>1</v>
      </c>
      <c r="I865" t="b">
        <f t="shared" si="119"/>
        <v>0</v>
      </c>
      <c r="J865" t="s">
        <v>26</v>
      </c>
      <c r="K865" t="s">
        <v>27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1785</v>
      </c>
      <c r="R865">
        <f t="shared" si="120"/>
        <v>5</v>
      </c>
      <c r="S865">
        <f t="shared" si="121"/>
        <v>18</v>
      </c>
      <c r="T865" t="str">
        <f t="shared" si="122"/>
        <v>24-Apr-1936</v>
      </c>
      <c r="U865">
        <f t="shared" si="123"/>
        <v>1936</v>
      </c>
      <c r="V865">
        <f t="shared" si="124"/>
        <v>4</v>
      </c>
      <c r="W865" t="str">
        <f t="shared" si="125"/>
        <v>music</v>
      </c>
    </row>
    <row r="866" spans="1:23" ht="45.75">
      <c r="A866">
        <v>864</v>
      </c>
      <c r="B866" s="3" t="s">
        <v>1792</v>
      </c>
      <c r="C866" s="3" t="s">
        <v>1793</v>
      </c>
      <c r="D866" s="6">
        <v>6500</v>
      </c>
      <c r="E866" s="8">
        <v>2700</v>
      </c>
      <c r="F866" t="s">
        <v>366</v>
      </c>
      <c r="G866">
        <f t="shared" si="117"/>
        <v>0</v>
      </c>
      <c r="H866">
        <f t="shared" si="118"/>
        <v>1</v>
      </c>
      <c r="I866" t="b">
        <f t="shared" si="119"/>
        <v>0</v>
      </c>
      <c r="J866" t="s">
        <v>26</v>
      </c>
      <c r="K866" t="s">
        <v>27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1785</v>
      </c>
      <c r="R866">
        <f t="shared" si="120"/>
        <v>42</v>
      </c>
      <c r="S866">
        <f t="shared" si="121"/>
        <v>34.18</v>
      </c>
      <c r="T866" t="str">
        <f t="shared" si="122"/>
        <v>11-Oct-1937</v>
      </c>
      <c r="U866">
        <f t="shared" si="123"/>
        <v>1937</v>
      </c>
      <c r="V866">
        <f t="shared" si="124"/>
        <v>10</v>
      </c>
      <c r="W866" t="str">
        <f t="shared" si="125"/>
        <v>music</v>
      </c>
    </row>
    <row r="867" spans="1:23" ht="60.75">
      <c r="A867">
        <v>865</v>
      </c>
      <c r="B867" s="3" t="s">
        <v>1794</v>
      </c>
      <c r="C867" s="3" t="s">
        <v>1795</v>
      </c>
      <c r="D867" s="6">
        <v>2200</v>
      </c>
      <c r="E867" s="8">
        <v>45</v>
      </c>
      <c r="F867" t="s">
        <v>366</v>
      </c>
      <c r="G867">
        <f t="shared" si="117"/>
        <v>0</v>
      </c>
      <c r="H867">
        <f t="shared" si="118"/>
        <v>1</v>
      </c>
      <c r="I867" t="b">
        <f t="shared" si="119"/>
        <v>0</v>
      </c>
      <c r="J867" t="s">
        <v>26</v>
      </c>
      <c r="K867" t="s">
        <v>27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1785</v>
      </c>
      <c r="R867">
        <f t="shared" si="120"/>
        <v>2</v>
      </c>
      <c r="S867">
        <f t="shared" si="121"/>
        <v>22.5</v>
      </c>
      <c r="T867" t="str">
        <f t="shared" si="122"/>
        <v>16-Jan-1937</v>
      </c>
      <c r="U867">
        <f t="shared" si="123"/>
        <v>1937</v>
      </c>
      <c r="V867">
        <f t="shared" si="124"/>
        <v>1</v>
      </c>
      <c r="W867" t="str">
        <f t="shared" si="125"/>
        <v>music</v>
      </c>
    </row>
    <row r="868" spans="1:23" ht="45.75">
      <c r="A868">
        <v>866</v>
      </c>
      <c r="B868" s="3" t="s">
        <v>1796</v>
      </c>
      <c r="C868" s="3" t="s">
        <v>1797</v>
      </c>
      <c r="D868" s="6">
        <v>3500</v>
      </c>
      <c r="E868" s="8">
        <v>640</v>
      </c>
      <c r="F868" t="s">
        <v>366</v>
      </c>
      <c r="G868">
        <f t="shared" si="117"/>
        <v>0</v>
      </c>
      <c r="H868">
        <f t="shared" si="118"/>
        <v>1</v>
      </c>
      <c r="I868" t="b">
        <f t="shared" si="119"/>
        <v>0</v>
      </c>
      <c r="J868" t="s">
        <v>26</v>
      </c>
      <c r="K868" t="s">
        <v>27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1785</v>
      </c>
      <c r="R868">
        <f t="shared" si="120"/>
        <v>18</v>
      </c>
      <c r="S868">
        <f t="shared" si="121"/>
        <v>58.18</v>
      </c>
      <c r="T868" t="str">
        <f t="shared" si="122"/>
        <v>04-Dec-1938</v>
      </c>
      <c r="U868">
        <f t="shared" si="123"/>
        <v>1938</v>
      </c>
      <c r="V868">
        <f t="shared" si="124"/>
        <v>12</v>
      </c>
      <c r="W868" t="str">
        <f t="shared" si="125"/>
        <v>music</v>
      </c>
    </row>
    <row r="869" spans="1:23" ht="60.75">
      <c r="A869">
        <v>867</v>
      </c>
      <c r="B869" s="3" t="s">
        <v>1798</v>
      </c>
      <c r="C869" s="3" t="s">
        <v>1799</v>
      </c>
      <c r="D869" s="6">
        <v>5000</v>
      </c>
      <c r="E869" s="8">
        <v>1201</v>
      </c>
      <c r="F869" t="s">
        <v>366</v>
      </c>
      <c r="G869">
        <f t="shared" si="117"/>
        <v>0</v>
      </c>
      <c r="H869">
        <f t="shared" si="118"/>
        <v>1</v>
      </c>
      <c r="I869" t="b">
        <f t="shared" si="119"/>
        <v>0</v>
      </c>
      <c r="J869" t="s">
        <v>26</v>
      </c>
      <c r="K869" t="s">
        <v>27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1785</v>
      </c>
      <c r="R869">
        <f t="shared" si="120"/>
        <v>24</v>
      </c>
      <c r="S869">
        <f t="shared" si="121"/>
        <v>109.18</v>
      </c>
      <c r="T869" t="str">
        <f t="shared" si="122"/>
        <v>05-May-1934</v>
      </c>
      <c r="U869">
        <f t="shared" si="123"/>
        <v>1934</v>
      </c>
      <c r="V869">
        <f t="shared" si="124"/>
        <v>5</v>
      </c>
      <c r="W869" t="str">
        <f t="shared" si="125"/>
        <v>music</v>
      </c>
    </row>
    <row r="870" spans="1:23" ht="60.75">
      <c r="A870">
        <v>868</v>
      </c>
      <c r="B870" s="3" t="s">
        <v>1800</v>
      </c>
      <c r="C870" s="3" t="s">
        <v>1801</v>
      </c>
      <c r="D870" s="6">
        <v>45000</v>
      </c>
      <c r="E870" s="8">
        <v>50</v>
      </c>
      <c r="F870" t="s">
        <v>366</v>
      </c>
      <c r="G870">
        <f t="shared" si="117"/>
        <v>0</v>
      </c>
      <c r="H870">
        <f t="shared" si="118"/>
        <v>1</v>
      </c>
      <c r="I870" t="b">
        <f t="shared" si="119"/>
        <v>0</v>
      </c>
      <c r="J870" t="s">
        <v>26</v>
      </c>
      <c r="K870" t="s">
        <v>27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1785</v>
      </c>
      <c r="R870">
        <f t="shared" si="120"/>
        <v>0</v>
      </c>
      <c r="S870">
        <f t="shared" si="121"/>
        <v>50</v>
      </c>
      <c r="T870" t="str">
        <f t="shared" si="122"/>
        <v>15-Dec-1937</v>
      </c>
      <c r="U870">
        <f t="shared" si="123"/>
        <v>1937</v>
      </c>
      <c r="V870">
        <f t="shared" si="124"/>
        <v>12</v>
      </c>
      <c r="W870" t="str">
        <f t="shared" si="125"/>
        <v>music</v>
      </c>
    </row>
    <row r="871" spans="1:23" ht="60.75">
      <c r="A871">
        <v>869</v>
      </c>
      <c r="B871" s="3" t="s">
        <v>1802</v>
      </c>
      <c r="C871" s="3" t="s">
        <v>1803</v>
      </c>
      <c r="D871" s="6">
        <v>8800</v>
      </c>
      <c r="E871" s="8">
        <v>1040</v>
      </c>
      <c r="F871" t="s">
        <v>366</v>
      </c>
      <c r="G871">
        <f t="shared" si="117"/>
        <v>0</v>
      </c>
      <c r="H871">
        <f t="shared" si="118"/>
        <v>1</v>
      </c>
      <c r="I871" t="b">
        <f t="shared" si="119"/>
        <v>0</v>
      </c>
      <c r="J871" t="s">
        <v>26</v>
      </c>
      <c r="K871" t="s">
        <v>27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1785</v>
      </c>
      <c r="R871">
        <f t="shared" si="120"/>
        <v>12</v>
      </c>
      <c r="S871">
        <f t="shared" si="121"/>
        <v>346.67</v>
      </c>
      <c r="T871" t="str">
        <f t="shared" si="122"/>
        <v>23-Apr-1937</v>
      </c>
      <c r="U871">
        <f t="shared" si="123"/>
        <v>1937</v>
      </c>
      <c r="V871">
        <f t="shared" si="124"/>
        <v>4</v>
      </c>
      <c r="W871" t="str">
        <f t="shared" si="125"/>
        <v>music</v>
      </c>
    </row>
    <row r="872" spans="1:23" ht="60.75">
      <c r="A872">
        <v>870</v>
      </c>
      <c r="B872" s="3" t="s">
        <v>1804</v>
      </c>
      <c r="C872" s="3" t="s">
        <v>1805</v>
      </c>
      <c r="D872" s="6">
        <v>20000</v>
      </c>
      <c r="E872" s="8">
        <v>62</v>
      </c>
      <c r="F872" t="s">
        <v>366</v>
      </c>
      <c r="G872">
        <f t="shared" si="117"/>
        <v>0</v>
      </c>
      <c r="H872">
        <f t="shared" si="118"/>
        <v>1</v>
      </c>
      <c r="I872" t="b">
        <f t="shared" si="119"/>
        <v>0</v>
      </c>
      <c r="J872" t="s">
        <v>33</v>
      </c>
      <c r="K872" t="s">
        <v>34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1785</v>
      </c>
      <c r="R872">
        <f t="shared" si="120"/>
        <v>0</v>
      </c>
      <c r="S872">
        <f t="shared" si="121"/>
        <v>12.4</v>
      </c>
      <c r="T872" t="str">
        <f t="shared" si="122"/>
        <v>27-Aug-1937</v>
      </c>
      <c r="U872">
        <f t="shared" si="123"/>
        <v>1937</v>
      </c>
      <c r="V872">
        <f t="shared" si="124"/>
        <v>8</v>
      </c>
      <c r="W872" t="str">
        <f t="shared" si="125"/>
        <v>music</v>
      </c>
    </row>
    <row r="873" spans="1:23" ht="60.75">
      <c r="A873">
        <v>871</v>
      </c>
      <c r="B873" s="3" t="s">
        <v>1806</v>
      </c>
      <c r="C873" s="3" t="s">
        <v>1807</v>
      </c>
      <c r="D873" s="6">
        <v>6000</v>
      </c>
      <c r="E873" s="8">
        <v>325</v>
      </c>
      <c r="F873" t="s">
        <v>366</v>
      </c>
      <c r="G873">
        <f t="shared" si="117"/>
        <v>0</v>
      </c>
      <c r="H873">
        <f t="shared" si="118"/>
        <v>1</v>
      </c>
      <c r="I873" t="b">
        <f t="shared" si="119"/>
        <v>0</v>
      </c>
      <c r="J873" t="s">
        <v>26</v>
      </c>
      <c r="K873" t="s">
        <v>27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1785</v>
      </c>
      <c r="R873">
        <f t="shared" si="120"/>
        <v>5</v>
      </c>
      <c r="S873">
        <f t="shared" si="121"/>
        <v>27.08</v>
      </c>
      <c r="T873" t="str">
        <f t="shared" si="122"/>
        <v>12-Nov-1937</v>
      </c>
      <c r="U873">
        <f t="shared" si="123"/>
        <v>1937</v>
      </c>
      <c r="V873">
        <f t="shared" si="124"/>
        <v>11</v>
      </c>
      <c r="W873" t="str">
        <f t="shared" si="125"/>
        <v>music</v>
      </c>
    </row>
    <row r="874" spans="1:23" ht="45.75">
      <c r="A874">
        <v>872</v>
      </c>
      <c r="B874" s="3" t="s">
        <v>1808</v>
      </c>
      <c r="C874" s="3" t="s">
        <v>1809</v>
      </c>
      <c r="D874" s="6">
        <v>8000</v>
      </c>
      <c r="E874" s="8">
        <v>65</v>
      </c>
      <c r="F874" t="s">
        <v>366</v>
      </c>
      <c r="G874">
        <f t="shared" si="117"/>
        <v>0</v>
      </c>
      <c r="H874">
        <f t="shared" si="118"/>
        <v>1</v>
      </c>
      <c r="I874" t="b">
        <f t="shared" si="119"/>
        <v>0</v>
      </c>
      <c r="J874" t="s">
        <v>26</v>
      </c>
      <c r="K874" t="s">
        <v>27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1785</v>
      </c>
      <c r="R874">
        <f t="shared" si="120"/>
        <v>1</v>
      </c>
      <c r="S874">
        <f t="shared" si="121"/>
        <v>32.5</v>
      </c>
      <c r="T874" t="str">
        <f t="shared" si="122"/>
        <v>23-Jun-1935</v>
      </c>
      <c r="U874">
        <f t="shared" si="123"/>
        <v>1935</v>
      </c>
      <c r="V874">
        <f t="shared" si="124"/>
        <v>6</v>
      </c>
      <c r="W874" t="str">
        <f t="shared" si="125"/>
        <v>music</v>
      </c>
    </row>
    <row r="875" spans="1:23" ht="30.75">
      <c r="A875">
        <v>873</v>
      </c>
      <c r="B875" s="3" t="s">
        <v>1810</v>
      </c>
      <c r="C875" s="3" t="s">
        <v>1811</v>
      </c>
      <c r="D875" s="6">
        <v>3500</v>
      </c>
      <c r="E875" s="8">
        <v>45</v>
      </c>
      <c r="F875" t="s">
        <v>366</v>
      </c>
      <c r="G875">
        <f t="shared" si="117"/>
        <v>0</v>
      </c>
      <c r="H875">
        <f t="shared" si="118"/>
        <v>1</v>
      </c>
      <c r="I875" t="b">
        <f t="shared" si="119"/>
        <v>0</v>
      </c>
      <c r="J875" t="s">
        <v>26</v>
      </c>
      <c r="K875" t="s">
        <v>27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1785</v>
      </c>
      <c r="R875">
        <f t="shared" si="120"/>
        <v>1</v>
      </c>
      <c r="S875">
        <f t="shared" si="121"/>
        <v>9</v>
      </c>
      <c r="T875" t="str">
        <f t="shared" si="122"/>
        <v>07-Dec-1936</v>
      </c>
      <c r="U875">
        <f t="shared" si="123"/>
        <v>1936</v>
      </c>
      <c r="V875">
        <f t="shared" si="124"/>
        <v>12</v>
      </c>
      <c r="W875" t="str">
        <f t="shared" si="125"/>
        <v>music</v>
      </c>
    </row>
    <row r="876" spans="1:23" ht="60.75">
      <c r="A876">
        <v>874</v>
      </c>
      <c r="B876" s="3" t="s">
        <v>1812</v>
      </c>
      <c r="C876" s="3" t="s">
        <v>1813</v>
      </c>
      <c r="D876" s="6">
        <v>3000</v>
      </c>
      <c r="E876" s="8">
        <v>730</v>
      </c>
      <c r="F876" t="s">
        <v>366</v>
      </c>
      <c r="G876">
        <f t="shared" si="117"/>
        <v>0</v>
      </c>
      <c r="H876">
        <f t="shared" si="118"/>
        <v>1</v>
      </c>
      <c r="I876" t="b">
        <f t="shared" si="119"/>
        <v>0</v>
      </c>
      <c r="J876" t="s">
        <v>26</v>
      </c>
      <c r="K876" t="s">
        <v>27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1785</v>
      </c>
      <c r="R876">
        <f t="shared" si="120"/>
        <v>24</v>
      </c>
      <c r="S876">
        <f t="shared" si="121"/>
        <v>34.76</v>
      </c>
      <c r="T876" t="str">
        <f t="shared" si="122"/>
        <v>15-May-1937</v>
      </c>
      <c r="U876">
        <f t="shared" si="123"/>
        <v>1937</v>
      </c>
      <c r="V876">
        <f t="shared" si="124"/>
        <v>5</v>
      </c>
      <c r="W876" t="str">
        <f t="shared" si="125"/>
        <v>music</v>
      </c>
    </row>
    <row r="877" spans="1:23" ht="60.75">
      <c r="A877">
        <v>875</v>
      </c>
      <c r="B877" s="3" t="s">
        <v>1814</v>
      </c>
      <c r="C877" s="3" t="s">
        <v>1815</v>
      </c>
      <c r="D877" s="6">
        <v>5000</v>
      </c>
      <c r="E877" s="8">
        <v>0</v>
      </c>
      <c r="F877" t="s">
        <v>366</v>
      </c>
      <c r="G877">
        <f t="shared" si="117"/>
        <v>0</v>
      </c>
      <c r="H877">
        <f t="shared" si="118"/>
        <v>1</v>
      </c>
      <c r="I877" t="b">
        <f t="shared" si="119"/>
        <v>0</v>
      </c>
      <c r="J877" t="s">
        <v>26</v>
      </c>
      <c r="K877" t="s">
        <v>27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1785</v>
      </c>
      <c r="R877">
        <f t="shared" si="120"/>
        <v>0</v>
      </c>
      <c r="S877" t="e">
        <f t="shared" si="121"/>
        <v>#DIV/0!</v>
      </c>
      <c r="T877" t="str">
        <f t="shared" si="122"/>
        <v>15-Jun-1939</v>
      </c>
      <c r="U877">
        <f t="shared" si="123"/>
        <v>1939</v>
      </c>
      <c r="V877">
        <f t="shared" si="124"/>
        <v>6</v>
      </c>
      <c r="W877" t="str">
        <f t="shared" si="125"/>
        <v>music</v>
      </c>
    </row>
    <row r="878" spans="1:23" ht="30.75">
      <c r="A878">
        <v>876</v>
      </c>
      <c r="B878" s="3" t="s">
        <v>1816</v>
      </c>
      <c r="C878" s="3" t="s">
        <v>1817</v>
      </c>
      <c r="D878" s="6">
        <v>3152</v>
      </c>
      <c r="E878" s="8">
        <v>1286</v>
      </c>
      <c r="F878" t="s">
        <v>366</v>
      </c>
      <c r="G878">
        <f t="shared" si="117"/>
        <v>0</v>
      </c>
      <c r="H878">
        <f t="shared" si="118"/>
        <v>1</v>
      </c>
      <c r="I878" t="b">
        <f t="shared" si="119"/>
        <v>0</v>
      </c>
      <c r="J878" t="s">
        <v>33</v>
      </c>
      <c r="K878" t="s">
        <v>34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1785</v>
      </c>
      <c r="R878">
        <f t="shared" si="120"/>
        <v>41</v>
      </c>
      <c r="S878">
        <f t="shared" si="121"/>
        <v>28.58</v>
      </c>
      <c r="T878" t="str">
        <f t="shared" si="122"/>
        <v>25-Feb-1937</v>
      </c>
      <c r="U878">
        <f t="shared" si="123"/>
        <v>1937</v>
      </c>
      <c r="V878">
        <f t="shared" si="124"/>
        <v>2</v>
      </c>
      <c r="W878" t="str">
        <f t="shared" si="125"/>
        <v>music</v>
      </c>
    </row>
    <row r="879" spans="1:23" ht="60.75">
      <c r="A879">
        <v>877</v>
      </c>
      <c r="B879" s="3" t="s">
        <v>1818</v>
      </c>
      <c r="C879" s="3" t="s">
        <v>1819</v>
      </c>
      <c r="D879" s="6">
        <v>2000</v>
      </c>
      <c r="E879" s="8">
        <v>1351</v>
      </c>
      <c r="F879" t="s">
        <v>366</v>
      </c>
      <c r="G879">
        <f t="shared" si="117"/>
        <v>0</v>
      </c>
      <c r="H879">
        <f t="shared" si="118"/>
        <v>1</v>
      </c>
      <c r="I879" t="b">
        <f t="shared" si="119"/>
        <v>0</v>
      </c>
      <c r="J879" t="s">
        <v>26</v>
      </c>
      <c r="K879" t="s">
        <v>27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1785</v>
      </c>
      <c r="R879">
        <f t="shared" si="120"/>
        <v>68</v>
      </c>
      <c r="S879">
        <f t="shared" si="121"/>
        <v>46.59</v>
      </c>
      <c r="T879" t="str">
        <f t="shared" si="122"/>
        <v>29-Nov-1937</v>
      </c>
      <c r="U879">
        <f t="shared" si="123"/>
        <v>1937</v>
      </c>
      <c r="V879">
        <f t="shared" si="124"/>
        <v>11</v>
      </c>
      <c r="W879" t="str">
        <f t="shared" si="125"/>
        <v>music</v>
      </c>
    </row>
    <row r="880" spans="1:23" ht="45.75">
      <c r="A880">
        <v>878</v>
      </c>
      <c r="B880" s="3" t="s">
        <v>1820</v>
      </c>
      <c r="C880" s="3" t="s">
        <v>1821</v>
      </c>
      <c r="D880" s="6">
        <v>5000</v>
      </c>
      <c r="E880" s="8">
        <v>65</v>
      </c>
      <c r="F880" t="s">
        <v>366</v>
      </c>
      <c r="G880">
        <f t="shared" si="117"/>
        <v>0</v>
      </c>
      <c r="H880">
        <f t="shared" si="118"/>
        <v>1</v>
      </c>
      <c r="I880" t="b">
        <f t="shared" si="119"/>
        <v>0</v>
      </c>
      <c r="J880" t="s">
        <v>26</v>
      </c>
      <c r="K880" t="s">
        <v>27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1785</v>
      </c>
      <c r="R880">
        <f t="shared" si="120"/>
        <v>1</v>
      </c>
      <c r="S880">
        <f t="shared" si="121"/>
        <v>32.5</v>
      </c>
      <c r="T880" t="str">
        <f t="shared" si="122"/>
        <v>30-Apr-1935</v>
      </c>
      <c r="U880">
        <f t="shared" si="123"/>
        <v>1935</v>
      </c>
      <c r="V880">
        <f t="shared" si="124"/>
        <v>4</v>
      </c>
      <c r="W880" t="str">
        <f t="shared" si="125"/>
        <v>music</v>
      </c>
    </row>
    <row r="881" spans="1:23" ht="45.75">
      <c r="A881">
        <v>879</v>
      </c>
      <c r="B881" s="3" t="s">
        <v>1822</v>
      </c>
      <c r="C881" s="3" t="s">
        <v>1823</v>
      </c>
      <c r="D881" s="6">
        <v>2100</v>
      </c>
      <c r="E881" s="8">
        <v>644</v>
      </c>
      <c r="F881" t="s">
        <v>366</v>
      </c>
      <c r="G881">
        <f t="shared" si="117"/>
        <v>0</v>
      </c>
      <c r="H881">
        <f t="shared" si="118"/>
        <v>1</v>
      </c>
      <c r="I881" t="b">
        <f t="shared" si="119"/>
        <v>0</v>
      </c>
      <c r="J881" t="s">
        <v>26</v>
      </c>
      <c r="K881" t="s">
        <v>27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1785</v>
      </c>
      <c r="R881">
        <f t="shared" si="120"/>
        <v>31</v>
      </c>
      <c r="S881">
        <f t="shared" si="121"/>
        <v>21.47</v>
      </c>
      <c r="T881" t="str">
        <f t="shared" si="122"/>
        <v>03-Aug-1936</v>
      </c>
      <c r="U881">
        <f t="shared" si="123"/>
        <v>1936</v>
      </c>
      <c r="V881">
        <f t="shared" si="124"/>
        <v>8</v>
      </c>
      <c r="W881" t="str">
        <f t="shared" si="125"/>
        <v>music</v>
      </c>
    </row>
    <row r="882" spans="1:23" ht="45.75">
      <c r="A882">
        <v>880</v>
      </c>
      <c r="B882" s="3" t="s">
        <v>1824</v>
      </c>
      <c r="C882" s="3" t="s">
        <v>1825</v>
      </c>
      <c r="D882" s="6">
        <v>3780</v>
      </c>
      <c r="E882" s="8">
        <v>113</v>
      </c>
      <c r="F882" t="s">
        <v>366</v>
      </c>
      <c r="G882">
        <f t="shared" si="117"/>
        <v>0</v>
      </c>
      <c r="H882">
        <f t="shared" si="118"/>
        <v>1</v>
      </c>
      <c r="I882" t="b">
        <f t="shared" si="119"/>
        <v>0</v>
      </c>
      <c r="J882" t="s">
        <v>26</v>
      </c>
      <c r="K882" t="s">
        <v>27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1826</v>
      </c>
      <c r="R882">
        <f t="shared" si="120"/>
        <v>3</v>
      </c>
      <c r="S882">
        <f t="shared" si="121"/>
        <v>14.13</v>
      </c>
      <c r="T882" t="str">
        <f t="shared" si="122"/>
        <v>03-Dec-1936</v>
      </c>
      <c r="U882">
        <f t="shared" si="123"/>
        <v>1936</v>
      </c>
      <c r="V882">
        <f t="shared" si="124"/>
        <v>12</v>
      </c>
      <c r="W882" t="str">
        <f t="shared" si="125"/>
        <v>music</v>
      </c>
    </row>
    <row r="883" spans="1:23" ht="45.75">
      <c r="A883">
        <v>881</v>
      </c>
      <c r="B883" s="3" t="s">
        <v>1827</v>
      </c>
      <c r="C883" s="3" t="s">
        <v>1828</v>
      </c>
      <c r="D883" s="6">
        <v>3750</v>
      </c>
      <c r="E883" s="8">
        <v>30</v>
      </c>
      <c r="F883" t="s">
        <v>366</v>
      </c>
      <c r="G883">
        <f t="shared" si="117"/>
        <v>0</v>
      </c>
      <c r="H883">
        <f t="shared" si="118"/>
        <v>1</v>
      </c>
      <c r="I883" t="b">
        <f t="shared" si="119"/>
        <v>0</v>
      </c>
      <c r="J883" t="s">
        <v>26</v>
      </c>
      <c r="K883" t="s">
        <v>27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1826</v>
      </c>
      <c r="R883">
        <f t="shared" si="120"/>
        <v>1</v>
      </c>
      <c r="S883">
        <f t="shared" si="121"/>
        <v>30</v>
      </c>
      <c r="T883" t="str">
        <f t="shared" si="122"/>
        <v>17-Mar-1936</v>
      </c>
      <c r="U883">
        <f t="shared" si="123"/>
        <v>1936</v>
      </c>
      <c r="V883">
        <f t="shared" si="124"/>
        <v>3</v>
      </c>
      <c r="W883" t="str">
        <f t="shared" si="125"/>
        <v>music</v>
      </c>
    </row>
    <row r="884" spans="1:23" ht="45.75">
      <c r="A884">
        <v>882</v>
      </c>
      <c r="B884" s="3" t="s">
        <v>1829</v>
      </c>
      <c r="C884" s="3" t="s">
        <v>1830</v>
      </c>
      <c r="D884" s="6">
        <v>1500</v>
      </c>
      <c r="E884" s="8">
        <v>302</v>
      </c>
      <c r="F884" t="s">
        <v>366</v>
      </c>
      <c r="G884">
        <f t="shared" si="117"/>
        <v>0</v>
      </c>
      <c r="H884">
        <f t="shared" si="118"/>
        <v>1</v>
      </c>
      <c r="I884" t="b">
        <f t="shared" si="119"/>
        <v>0</v>
      </c>
      <c r="J884" t="s">
        <v>26</v>
      </c>
      <c r="K884" t="s">
        <v>27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1826</v>
      </c>
      <c r="R884">
        <f t="shared" si="120"/>
        <v>20</v>
      </c>
      <c r="S884">
        <f t="shared" si="121"/>
        <v>21.57</v>
      </c>
      <c r="T884" t="str">
        <f t="shared" si="122"/>
        <v>06-Dec-1935</v>
      </c>
      <c r="U884">
        <f t="shared" si="123"/>
        <v>1935</v>
      </c>
      <c r="V884">
        <f t="shared" si="124"/>
        <v>12</v>
      </c>
      <c r="W884" t="str">
        <f t="shared" si="125"/>
        <v>music</v>
      </c>
    </row>
    <row r="885" spans="1:23" ht="60.75">
      <c r="A885">
        <v>883</v>
      </c>
      <c r="B885" s="3" t="s">
        <v>1831</v>
      </c>
      <c r="C885" s="3" t="s">
        <v>1832</v>
      </c>
      <c r="D885" s="6">
        <v>5000</v>
      </c>
      <c r="E885" s="8">
        <v>2001</v>
      </c>
      <c r="F885" t="s">
        <v>366</v>
      </c>
      <c r="G885">
        <f t="shared" si="117"/>
        <v>0</v>
      </c>
      <c r="H885">
        <f t="shared" si="118"/>
        <v>1</v>
      </c>
      <c r="I885" t="b">
        <f t="shared" si="119"/>
        <v>0</v>
      </c>
      <c r="J885" t="s">
        <v>26</v>
      </c>
      <c r="K885" t="s">
        <v>27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1826</v>
      </c>
      <c r="R885">
        <f t="shared" si="120"/>
        <v>40</v>
      </c>
      <c r="S885">
        <f t="shared" si="121"/>
        <v>83.38</v>
      </c>
      <c r="T885" t="str">
        <f t="shared" si="122"/>
        <v>29-Sep-1939</v>
      </c>
      <c r="U885">
        <f t="shared" si="123"/>
        <v>1939</v>
      </c>
      <c r="V885">
        <f t="shared" si="124"/>
        <v>9</v>
      </c>
      <c r="W885" t="str">
        <f t="shared" si="125"/>
        <v>music</v>
      </c>
    </row>
    <row r="886" spans="1:23" ht="45.75">
      <c r="A886">
        <v>884</v>
      </c>
      <c r="B886" s="3" t="s">
        <v>1833</v>
      </c>
      <c r="C886" s="3" t="s">
        <v>1834</v>
      </c>
      <c r="D886" s="6">
        <v>2000</v>
      </c>
      <c r="E886" s="8">
        <v>20</v>
      </c>
      <c r="F886" t="s">
        <v>366</v>
      </c>
      <c r="G886">
        <f t="shared" si="117"/>
        <v>0</v>
      </c>
      <c r="H886">
        <f t="shared" si="118"/>
        <v>1</v>
      </c>
      <c r="I886" t="b">
        <f t="shared" si="119"/>
        <v>0</v>
      </c>
      <c r="J886" t="s">
        <v>26</v>
      </c>
      <c r="K886" t="s">
        <v>27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1826</v>
      </c>
      <c r="R886">
        <f t="shared" si="120"/>
        <v>1</v>
      </c>
      <c r="S886">
        <f t="shared" si="121"/>
        <v>10</v>
      </c>
      <c r="T886" t="str">
        <f t="shared" si="122"/>
        <v>15-Jun-1936</v>
      </c>
      <c r="U886">
        <f t="shared" si="123"/>
        <v>1936</v>
      </c>
      <c r="V886">
        <f t="shared" si="124"/>
        <v>6</v>
      </c>
      <c r="W886" t="str">
        <f t="shared" si="125"/>
        <v>music</v>
      </c>
    </row>
    <row r="887" spans="1:23" ht="45.75">
      <c r="A887">
        <v>885</v>
      </c>
      <c r="B887" s="3" t="s">
        <v>1835</v>
      </c>
      <c r="C887" s="3" t="s">
        <v>1836</v>
      </c>
      <c r="D887" s="6">
        <v>1000</v>
      </c>
      <c r="E887" s="8">
        <v>750</v>
      </c>
      <c r="F887" t="s">
        <v>366</v>
      </c>
      <c r="G887">
        <f t="shared" si="117"/>
        <v>0</v>
      </c>
      <c r="H887">
        <f t="shared" si="118"/>
        <v>1</v>
      </c>
      <c r="I887" t="b">
        <f t="shared" si="119"/>
        <v>0</v>
      </c>
      <c r="J887" t="s">
        <v>26</v>
      </c>
      <c r="K887" t="s">
        <v>27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1826</v>
      </c>
      <c r="R887">
        <f t="shared" si="120"/>
        <v>75</v>
      </c>
      <c r="S887">
        <f t="shared" si="121"/>
        <v>35.71</v>
      </c>
      <c r="T887" t="str">
        <f t="shared" si="122"/>
        <v>21-Jul-1940</v>
      </c>
      <c r="U887">
        <f t="shared" si="123"/>
        <v>1940</v>
      </c>
      <c r="V887">
        <f t="shared" si="124"/>
        <v>7</v>
      </c>
      <c r="W887" t="str">
        <f t="shared" si="125"/>
        <v>music</v>
      </c>
    </row>
    <row r="888" spans="1:23" ht="60.75">
      <c r="A888">
        <v>886</v>
      </c>
      <c r="B888" s="3" t="s">
        <v>1837</v>
      </c>
      <c r="C888" s="3" t="s">
        <v>1838</v>
      </c>
      <c r="D888" s="6">
        <v>500</v>
      </c>
      <c r="E888" s="8">
        <v>205</v>
      </c>
      <c r="F888" t="s">
        <v>366</v>
      </c>
      <c r="G888">
        <f t="shared" si="117"/>
        <v>0</v>
      </c>
      <c r="H888">
        <f t="shared" si="118"/>
        <v>1</v>
      </c>
      <c r="I888" t="b">
        <f t="shared" si="119"/>
        <v>0</v>
      </c>
      <c r="J888" t="s">
        <v>26</v>
      </c>
      <c r="K888" t="s">
        <v>27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1826</v>
      </c>
      <c r="R888">
        <f t="shared" si="120"/>
        <v>41</v>
      </c>
      <c r="S888">
        <f t="shared" si="121"/>
        <v>29.29</v>
      </c>
      <c r="T888" t="str">
        <f t="shared" si="122"/>
        <v>17-Apr-1940</v>
      </c>
      <c r="U888">
        <f t="shared" si="123"/>
        <v>1940</v>
      </c>
      <c r="V888">
        <f t="shared" si="124"/>
        <v>4</v>
      </c>
      <c r="W888" t="str">
        <f t="shared" si="125"/>
        <v>music</v>
      </c>
    </row>
    <row r="889" spans="1:23" ht="60.75">
      <c r="A889">
        <v>887</v>
      </c>
      <c r="B889" s="3" t="s">
        <v>1839</v>
      </c>
      <c r="C889" s="3" t="s">
        <v>1840</v>
      </c>
      <c r="D889" s="6">
        <v>1000</v>
      </c>
      <c r="E889" s="8">
        <v>0</v>
      </c>
      <c r="F889" t="s">
        <v>366</v>
      </c>
      <c r="G889">
        <f t="shared" si="117"/>
        <v>0</v>
      </c>
      <c r="H889">
        <f t="shared" si="118"/>
        <v>1</v>
      </c>
      <c r="I889" t="b">
        <f t="shared" si="119"/>
        <v>0</v>
      </c>
      <c r="J889" t="s">
        <v>26</v>
      </c>
      <c r="K889" t="s">
        <v>27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1826</v>
      </c>
      <c r="R889">
        <f t="shared" si="120"/>
        <v>0</v>
      </c>
      <c r="S889" t="e">
        <f t="shared" si="121"/>
        <v>#DIV/0!</v>
      </c>
      <c r="T889" t="str">
        <f t="shared" si="122"/>
        <v>24-Jul-1936</v>
      </c>
      <c r="U889">
        <f t="shared" si="123"/>
        <v>1936</v>
      </c>
      <c r="V889">
        <f t="shared" si="124"/>
        <v>7</v>
      </c>
      <c r="W889" t="str">
        <f t="shared" si="125"/>
        <v>music</v>
      </c>
    </row>
    <row r="890" spans="1:23" ht="60.75">
      <c r="A890">
        <v>888</v>
      </c>
      <c r="B890" s="3" t="s">
        <v>1841</v>
      </c>
      <c r="C890" s="3" t="s">
        <v>1842</v>
      </c>
      <c r="D890" s="6">
        <v>1000</v>
      </c>
      <c r="E890" s="8">
        <v>72</v>
      </c>
      <c r="F890" t="s">
        <v>366</v>
      </c>
      <c r="G890">
        <f t="shared" si="117"/>
        <v>0</v>
      </c>
      <c r="H890">
        <f t="shared" si="118"/>
        <v>1</v>
      </c>
      <c r="I890" t="b">
        <f t="shared" si="119"/>
        <v>0</v>
      </c>
      <c r="J890" t="s">
        <v>26</v>
      </c>
      <c r="K890" t="s">
        <v>27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1826</v>
      </c>
      <c r="R890">
        <f t="shared" si="120"/>
        <v>7</v>
      </c>
      <c r="S890">
        <f t="shared" si="121"/>
        <v>18</v>
      </c>
      <c r="T890" t="str">
        <f t="shared" si="122"/>
        <v>29-Nov-1935</v>
      </c>
      <c r="U890">
        <f t="shared" si="123"/>
        <v>1935</v>
      </c>
      <c r="V890">
        <f t="shared" si="124"/>
        <v>11</v>
      </c>
      <c r="W890" t="str">
        <f t="shared" si="125"/>
        <v>music</v>
      </c>
    </row>
    <row r="891" spans="1:23" ht="45.75">
      <c r="A891">
        <v>889</v>
      </c>
      <c r="B891" s="3" t="s">
        <v>1843</v>
      </c>
      <c r="C891" s="3" t="s">
        <v>1844</v>
      </c>
      <c r="D891" s="6">
        <v>25000</v>
      </c>
      <c r="E891" s="8">
        <v>2360.3200000000002</v>
      </c>
      <c r="F891" t="s">
        <v>366</v>
      </c>
      <c r="G891">
        <f t="shared" si="117"/>
        <v>0</v>
      </c>
      <c r="H891">
        <f t="shared" si="118"/>
        <v>1</v>
      </c>
      <c r="I891" t="b">
        <f t="shared" si="119"/>
        <v>0</v>
      </c>
      <c r="J891" t="s">
        <v>26</v>
      </c>
      <c r="K891" t="s">
        <v>27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1826</v>
      </c>
      <c r="R891">
        <f t="shared" si="120"/>
        <v>9</v>
      </c>
      <c r="S891">
        <f t="shared" si="121"/>
        <v>73.760000000000005</v>
      </c>
      <c r="T891" t="str">
        <f t="shared" si="122"/>
        <v>07-Aug-1938</v>
      </c>
      <c r="U891">
        <f t="shared" si="123"/>
        <v>1938</v>
      </c>
      <c r="V891">
        <f t="shared" si="124"/>
        <v>8</v>
      </c>
      <c r="W891" t="str">
        <f t="shared" si="125"/>
        <v>music</v>
      </c>
    </row>
    <row r="892" spans="1:23" ht="60.75">
      <c r="A892">
        <v>890</v>
      </c>
      <c r="B892" s="3" t="s">
        <v>1845</v>
      </c>
      <c r="C892" s="3" t="s">
        <v>1846</v>
      </c>
      <c r="D892" s="6">
        <v>3000</v>
      </c>
      <c r="E892" s="8">
        <v>125</v>
      </c>
      <c r="F892" t="s">
        <v>366</v>
      </c>
      <c r="G892">
        <f t="shared" si="117"/>
        <v>0</v>
      </c>
      <c r="H892">
        <f t="shared" si="118"/>
        <v>1</v>
      </c>
      <c r="I892" t="b">
        <f t="shared" si="119"/>
        <v>0</v>
      </c>
      <c r="J892" t="s">
        <v>26</v>
      </c>
      <c r="K892" t="s">
        <v>27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1826</v>
      </c>
      <c r="R892">
        <f t="shared" si="120"/>
        <v>4</v>
      </c>
      <c r="S892">
        <f t="shared" si="121"/>
        <v>31.25</v>
      </c>
      <c r="T892" t="str">
        <f t="shared" si="122"/>
        <v>05-Nov-1937</v>
      </c>
      <c r="U892">
        <f t="shared" si="123"/>
        <v>1937</v>
      </c>
      <c r="V892">
        <f t="shared" si="124"/>
        <v>11</v>
      </c>
      <c r="W892" t="str">
        <f t="shared" si="125"/>
        <v>music</v>
      </c>
    </row>
    <row r="893" spans="1:23" ht="45.75">
      <c r="A893">
        <v>891</v>
      </c>
      <c r="B893" s="3" t="s">
        <v>1847</v>
      </c>
      <c r="C893" s="3" t="s">
        <v>1848</v>
      </c>
      <c r="D893" s="6">
        <v>8000</v>
      </c>
      <c r="E893" s="8">
        <v>260</v>
      </c>
      <c r="F893" t="s">
        <v>366</v>
      </c>
      <c r="G893">
        <f t="shared" si="117"/>
        <v>0</v>
      </c>
      <c r="H893">
        <f t="shared" si="118"/>
        <v>1</v>
      </c>
      <c r="I893" t="b">
        <f t="shared" si="119"/>
        <v>0</v>
      </c>
      <c r="J893" t="s">
        <v>26</v>
      </c>
      <c r="K893" t="s">
        <v>27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1826</v>
      </c>
      <c r="R893">
        <f t="shared" si="120"/>
        <v>3</v>
      </c>
      <c r="S893">
        <f t="shared" si="121"/>
        <v>28.89</v>
      </c>
      <c r="T893" t="str">
        <f t="shared" si="122"/>
        <v>28-Jun-1938</v>
      </c>
      <c r="U893">
        <f t="shared" si="123"/>
        <v>1938</v>
      </c>
      <c r="V893">
        <f t="shared" si="124"/>
        <v>6</v>
      </c>
      <c r="W893" t="str">
        <f t="shared" si="125"/>
        <v>music</v>
      </c>
    </row>
    <row r="894" spans="1:23" ht="45.75">
      <c r="A894">
        <v>892</v>
      </c>
      <c r="B894" s="3" t="s">
        <v>1849</v>
      </c>
      <c r="C894" s="3" t="s">
        <v>1850</v>
      </c>
      <c r="D894" s="6">
        <v>6000</v>
      </c>
      <c r="E894" s="8">
        <v>2445</v>
      </c>
      <c r="F894" t="s">
        <v>366</v>
      </c>
      <c r="G894">
        <f t="shared" si="117"/>
        <v>0</v>
      </c>
      <c r="H894">
        <f t="shared" si="118"/>
        <v>1</v>
      </c>
      <c r="I894" t="b">
        <f t="shared" si="119"/>
        <v>0</v>
      </c>
      <c r="J894" t="s">
        <v>26</v>
      </c>
      <c r="K894" t="s">
        <v>27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1826</v>
      </c>
      <c r="R894">
        <f t="shared" si="120"/>
        <v>41</v>
      </c>
      <c r="S894">
        <f t="shared" si="121"/>
        <v>143.82</v>
      </c>
      <c r="T894" t="str">
        <f t="shared" si="122"/>
        <v>08-Nov-1934</v>
      </c>
      <c r="U894">
        <f t="shared" si="123"/>
        <v>1934</v>
      </c>
      <c r="V894">
        <f t="shared" si="124"/>
        <v>11</v>
      </c>
      <c r="W894" t="str">
        <f t="shared" si="125"/>
        <v>music</v>
      </c>
    </row>
    <row r="895" spans="1:23" ht="45.75">
      <c r="A895">
        <v>893</v>
      </c>
      <c r="B895" s="3" t="s">
        <v>1851</v>
      </c>
      <c r="C895" s="3" t="s">
        <v>1852</v>
      </c>
      <c r="D895" s="6">
        <v>2000</v>
      </c>
      <c r="E895" s="8">
        <v>200</v>
      </c>
      <c r="F895" t="s">
        <v>366</v>
      </c>
      <c r="G895">
        <f t="shared" si="117"/>
        <v>0</v>
      </c>
      <c r="H895">
        <f t="shared" si="118"/>
        <v>1</v>
      </c>
      <c r="I895" t="b">
        <f t="shared" si="119"/>
        <v>0</v>
      </c>
      <c r="J895" t="s">
        <v>26</v>
      </c>
      <c r="K895" t="s">
        <v>27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1826</v>
      </c>
      <c r="R895">
        <f t="shared" si="120"/>
        <v>10</v>
      </c>
      <c r="S895">
        <f t="shared" si="121"/>
        <v>40</v>
      </c>
      <c r="T895" t="str">
        <f t="shared" si="122"/>
        <v>08-Jan-1939</v>
      </c>
      <c r="U895">
        <f t="shared" si="123"/>
        <v>1939</v>
      </c>
      <c r="V895">
        <f t="shared" si="124"/>
        <v>1</v>
      </c>
      <c r="W895" t="str">
        <f t="shared" si="125"/>
        <v>music</v>
      </c>
    </row>
    <row r="896" spans="1:23" ht="60.75">
      <c r="A896">
        <v>894</v>
      </c>
      <c r="B896" s="3" t="s">
        <v>1853</v>
      </c>
      <c r="C896" s="3" t="s">
        <v>1854</v>
      </c>
      <c r="D896" s="6">
        <v>20000</v>
      </c>
      <c r="E896" s="8">
        <v>7834</v>
      </c>
      <c r="F896" t="s">
        <v>366</v>
      </c>
      <c r="G896">
        <f t="shared" si="117"/>
        <v>0</v>
      </c>
      <c r="H896">
        <f t="shared" si="118"/>
        <v>1</v>
      </c>
      <c r="I896" t="b">
        <f t="shared" si="119"/>
        <v>0</v>
      </c>
      <c r="J896" t="s">
        <v>26</v>
      </c>
      <c r="K896" t="s">
        <v>27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1826</v>
      </c>
      <c r="R896">
        <f t="shared" si="120"/>
        <v>39</v>
      </c>
      <c r="S896">
        <f t="shared" si="121"/>
        <v>147.81</v>
      </c>
      <c r="T896" t="str">
        <f t="shared" si="122"/>
        <v>15-Jan-1940</v>
      </c>
      <c r="U896">
        <f t="shared" si="123"/>
        <v>1940</v>
      </c>
      <c r="V896">
        <f t="shared" si="124"/>
        <v>1</v>
      </c>
      <c r="W896" t="str">
        <f t="shared" si="125"/>
        <v>music</v>
      </c>
    </row>
    <row r="897" spans="1:23" ht="60.75">
      <c r="A897">
        <v>895</v>
      </c>
      <c r="B897" s="3" t="s">
        <v>1855</v>
      </c>
      <c r="C897" s="3" t="s">
        <v>1856</v>
      </c>
      <c r="D897" s="6">
        <v>8000</v>
      </c>
      <c r="E897" s="8">
        <v>195</v>
      </c>
      <c r="F897" t="s">
        <v>366</v>
      </c>
      <c r="G897">
        <f t="shared" si="117"/>
        <v>0</v>
      </c>
      <c r="H897">
        <f t="shared" si="118"/>
        <v>1</v>
      </c>
      <c r="I897" t="b">
        <f t="shared" si="119"/>
        <v>0</v>
      </c>
      <c r="J897" t="s">
        <v>26</v>
      </c>
      <c r="K897" t="s">
        <v>27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1826</v>
      </c>
      <c r="R897">
        <f t="shared" si="120"/>
        <v>2</v>
      </c>
      <c r="S897">
        <f t="shared" si="121"/>
        <v>27.86</v>
      </c>
      <c r="T897" t="str">
        <f t="shared" si="122"/>
        <v>25-Feb-1935</v>
      </c>
      <c r="U897">
        <f t="shared" si="123"/>
        <v>1935</v>
      </c>
      <c r="V897">
        <f t="shared" si="124"/>
        <v>2</v>
      </c>
      <c r="W897" t="str">
        <f t="shared" si="125"/>
        <v>music</v>
      </c>
    </row>
    <row r="898" spans="1:23" ht="60.75">
      <c r="A898">
        <v>896</v>
      </c>
      <c r="B898" s="3" t="s">
        <v>1857</v>
      </c>
      <c r="C898" s="3" t="s">
        <v>1858</v>
      </c>
      <c r="D898" s="6">
        <v>8000</v>
      </c>
      <c r="E898" s="8">
        <v>3200</v>
      </c>
      <c r="F898" t="s">
        <v>366</v>
      </c>
      <c r="G898">
        <f t="shared" si="117"/>
        <v>0</v>
      </c>
      <c r="H898">
        <f t="shared" si="118"/>
        <v>1</v>
      </c>
      <c r="I898" t="b">
        <f t="shared" si="119"/>
        <v>0</v>
      </c>
      <c r="J898" t="s">
        <v>26</v>
      </c>
      <c r="K898" t="s">
        <v>27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1826</v>
      </c>
      <c r="R898">
        <f t="shared" si="120"/>
        <v>40</v>
      </c>
      <c r="S898">
        <f t="shared" si="121"/>
        <v>44.44</v>
      </c>
      <c r="T898" t="str">
        <f t="shared" si="122"/>
        <v>20-May-1939</v>
      </c>
      <c r="U898">
        <f t="shared" si="123"/>
        <v>1939</v>
      </c>
      <c r="V898">
        <f t="shared" si="124"/>
        <v>5</v>
      </c>
      <c r="W898" t="str">
        <f t="shared" si="125"/>
        <v>music</v>
      </c>
    </row>
    <row r="899" spans="1:23" ht="60.75">
      <c r="A899">
        <v>897</v>
      </c>
      <c r="B899" s="3" t="s">
        <v>1859</v>
      </c>
      <c r="C899" s="3" t="s">
        <v>1860</v>
      </c>
      <c r="D899" s="6">
        <v>3000</v>
      </c>
      <c r="E899" s="8">
        <v>0</v>
      </c>
      <c r="F899" t="s">
        <v>366</v>
      </c>
      <c r="G899">
        <f t="shared" ref="G899:G962" si="126">IF(F899="successful",1,0)</f>
        <v>0</v>
      </c>
      <c r="H899">
        <f t="shared" ref="H899:H962" si="127">IF(F899="failed",1,0)</f>
        <v>1</v>
      </c>
      <c r="I899" t="b">
        <f t="shared" ref="I899:I962" si="128">IF(F899="canceled",1)</f>
        <v>0</v>
      </c>
      <c r="J899" t="s">
        <v>26</v>
      </c>
      <c r="K899" t="s">
        <v>27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1826</v>
      </c>
      <c r="R899">
        <f t="shared" ref="R899:R962" si="129">ROUND(E899/D899*100,0)</f>
        <v>0</v>
      </c>
      <c r="S899" t="e">
        <f t="shared" ref="S899:S962" si="130">ROUND(E899/O899,2)</f>
        <v>#DIV/0!</v>
      </c>
      <c r="T899" t="str">
        <f t="shared" ref="T899:T962" si="131">TEXT(LEFT(M899,5),"dd-mmm-yyyy")</f>
        <v>31-Dec-1936</v>
      </c>
      <c r="U899">
        <f t="shared" ref="U899:U962" si="132">YEAR(T899)</f>
        <v>1936</v>
      </c>
      <c r="V899">
        <f t="shared" ref="V899:V962" si="133">MONTH(T899)</f>
        <v>12</v>
      </c>
      <c r="W899" t="str">
        <f t="shared" ref="W899:W962" si="134">LEFT(Q899,FIND("/",Q899,1)-1)</f>
        <v>music</v>
      </c>
    </row>
    <row r="900" spans="1:23" ht="45.75">
      <c r="A900">
        <v>898</v>
      </c>
      <c r="B900" s="3" t="s">
        <v>1861</v>
      </c>
      <c r="C900" s="3" t="s">
        <v>1862</v>
      </c>
      <c r="D900" s="6">
        <v>2500</v>
      </c>
      <c r="E900" s="8">
        <v>70</v>
      </c>
      <c r="F900" t="s">
        <v>366</v>
      </c>
      <c r="G900">
        <f t="shared" si="126"/>
        <v>0</v>
      </c>
      <c r="H900">
        <f t="shared" si="127"/>
        <v>1</v>
      </c>
      <c r="I900" t="b">
        <f t="shared" si="128"/>
        <v>0</v>
      </c>
      <c r="J900" t="s">
        <v>26</v>
      </c>
      <c r="K900" t="s">
        <v>27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1826</v>
      </c>
      <c r="R900">
        <f t="shared" si="129"/>
        <v>3</v>
      </c>
      <c r="S900">
        <f t="shared" si="130"/>
        <v>35</v>
      </c>
      <c r="T900" t="str">
        <f t="shared" si="131"/>
        <v>18-Mar-1936</v>
      </c>
      <c r="U900">
        <f t="shared" si="132"/>
        <v>1936</v>
      </c>
      <c r="V900">
        <f t="shared" si="133"/>
        <v>3</v>
      </c>
      <c r="W900" t="str">
        <f t="shared" si="134"/>
        <v>music</v>
      </c>
    </row>
    <row r="901" spans="1:23" ht="45.75">
      <c r="A901">
        <v>899</v>
      </c>
      <c r="B901" s="3" t="s">
        <v>1863</v>
      </c>
      <c r="C901" s="3" t="s">
        <v>1864</v>
      </c>
      <c r="D901" s="6">
        <v>750</v>
      </c>
      <c r="E901" s="8">
        <v>280</v>
      </c>
      <c r="F901" t="s">
        <v>366</v>
      </c>
      <c r="G901">
        <f t="shared" si="126"/>
        <v>0</v>
      </c>
      <c r="H901">
        <f t="shared" si="127"/>
        <v>1</v>
      </c>
      <c r="I901" t="b">
        <f t="shared" si="128"/>
        <v>0</v>
      </c>
      <c r="J901" t="s">
        <v>26</v>
      </c>
      <c r="K901" t="s">
        <v>27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1826</v>
      </c>
      <c r="R901">
        <f t="shared" si="129"/>
        <v>37</v>
      </c>
      <c r="S901">
        <f t="shared" si="130"/>
        <v>35</v>
      </c>
      <c r="T901" t="str">
        <f t="shared" si="131"/>
        <v>30-Aug-1935</v>
      </c>
      <c r="U901">
        <f t="shared" si="132"/>
        <v>1935</v>
      </c>
      <c r="V901">
        <f t="shared" si="133"/>
        <v>8</v>
      </c>
      <c r="W901" t="str">
        <f t="shared" si="134"/>
        <v>music</v>
      </c>
    </row>
    <row r="902" spans="1:23" ht="30.75">
      <c r="A902">
        <v>900</v>
      </c>
      <c r="B902" s="3" t="s">
        <v>1865</v>
      </c>
      <c r="C902" s="3" t="s">
        <v>1866</v>
      </c>
      <c r="D902" s="6">
        <v>5000</v>
      </c>
      <c r="E902" s="8">
        <v>21</v>
      </c>
      <c r="F902" t="s">
        <v>366</v>
      </c>
      <c r="G902">
        <f t="shared" si="126"/>
        <v>0</v>
      </c>
      <c r="H902">
        <f t="shared" si="127"/>
        <v>1</v>
      </c>
      <c r="I902" t="b">
        <f t="shared" si="128"/>
        <v>0</v>
      </c>
      <c r="J902" t="s">
        <v>26</v>
      </c>
      <c r="K902" t="s">
        <v>27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1785</v>
      </c>
      <c r="R902">
        <f t="shared" si="129"/>
        <v>0</v>
      </c>
      <c r="S902">
        <f t="shared" si="130"/>
        <v>10.5</v>
      </c>
      <c r="T902" t="str">
        <f t="shared" si="131"/>
        <v>18-Nov-1939</v>
      </c>
      <c r="U902">
        <f t="shared" si="132"/>
        <v>1939</v>
      </c>
      <c r="V902">
        <f t="shared" si="133"/>
        <v>11</v>
      </c>
      <c r="W902" t="str">
        <f t="shared" si="134"/>
        <v>music</v>
      </c>
    </row>
    <row r="903" spans="1:23" ht="60.75">
      <c r="A903">
        <v>901</v>
      </c>
      <c r="B903" s="3" t="s">
        <v>1867</v>
      </c>
      <c r="C903" s="3" t="s">
        <v>1868</v>
      </c>
      <c r="D903" s="6">
        <v>6500</v>
      </c>
      <c r="E903" s="8">
        <v>0</v>
      </c>
      <c r="F903" t="s">
        <v>366</v>
      </c>
      <c r="G903">
        <f t="shared" si="126"/>
        <v>0</v>
      </c>
      <c r="H903">
        <f t="shared" si="127"/>
        <v>1</v>
      </c>
      <c r="I903" t="b">
        <f t="shared" si="128"/>
        <v>0</v>
      </c>
      <c r="J903" t="s">
        <v>26</v>
      </c>
      <c r="K903" t="s">
        <v>27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1785</v>
      </c>
      <c r="R903">
        <f t="shared" si="129"/>
        <v>0</v>
      </c>
      <c r="S903" t="e">
        <f t="shared" si="130"/>
        <v>#DIV/0!</v>
      </c>
      <c r="T903" t="str">
        <f t="shared" si="131"/>
        <v>28-Oct-1934</v>
      </c>
      <c r="U903">
        <f t="shared" si="132"/>
        <v>1934</v>
      </c>
      <c r="V903">
        <f t="shared" si="133"/>
        <v>10</v>
      </c>
      <c r="W903" t="str">
        <f t="shared" si="134"/>
        <v>music</v>
      </c>
    </row>
    <row r="904" spans="1:23" ht="60.75">
      <c r="A904">
        <v>902</v>
      </c>
      <c r="B904" s="3" t="s">
        <v>1869</v>
      </c>
      <c r="C904" s="3" t="s">
        <v>1870</v>
      </c>
      <c r="D904" s="6">
        <v>30000</v>
      </c>
      <c r="E904" s="8">
        <v>90</v>
      </c>
      <c r="F904" t="s">
        <v>366</v>
      </c>
      <c r="G904">
        <f t="shared" si="126"/>
        <v>0</v>
      </c>
      <c r="H904">
        <f t="shared" si="127"/>
        <v>1</v>
      </c>
      <c r="I904" t="b">
        <f t="shared" si="128"/>
        <v>0</v>
      </c>
      <c r="J904" t="s">
        <v>26</v>
      </c>
      <c r="K904" t="s">
        <v>27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1785</v>
      </c>
      <c r="R904">
        <f t="shared" si="129"/>
        <v>0</v>
      </c>
      <c r="S904">
        <f t="shared" si="130"/>
        <v>30</v>
      </c>
      <c r="T904" t="str">
        <f t="shared" si="131"/>
        <v>18-Jun-1938</v>
      </c>
      <c r="U904">
        <f t="shared" si="132"/>
        <v>1938</v>
      </c>
      <c r="V904">
        <f t="shared" si="133"/>
        <v>6</v>
      </c>
      <c r="W904" t="str">
        <f t="shared" si="134"/>
        <v>music</v>
      </c>
    </row>
    <row r="905" spans="1:23" ht="45.75">
      <c r="A905">
        <v>903</v>
      </c>
      <c r="B905" s="3" t="s">
        <v>1871</v>
      </c>
      <c r="C905" s="3" t="s">
        <v>1872</v>
      </c>
      <c r="D905" s="6">
        <v>5000</v>
      </c>
      <c r="E905" s="8">
        <v>160</v>
      </c>
      <c r="F905" t="s">
        <v>366</v>
      </c>
      <c r="G905">
        <f t="shared" si="126"/>
        <v>0</v>
      </c>
      <c r="H905">
        <f t="shared" si="127"/>
        <v>1</v>
      </c>
      <c r="I905" t="b">
        <f t="shared" si="128"/>
        <v>0</v>
      </c>
      <c r="J905" t="s">
        <v>26</v>
      </c>
      <c r="K905" t="s">
        <v>27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1785</v>
      </c>
      <c r="R905">
        <f t="shared" si="129"/>
        <v>3</v>
      </c>
      <c r="S905">
        <f t="shared" si="130"/>
        <v>40</v>
      </c>
      <c r="T905" t="str">
        <f t="shared" si="131"/>
        <v>07-Nov-1936</v>
      </c>
      <c r="U905">
        <f t="shared" si="132"/>
        <v>1936</v>
      </c>
      <c r="V905">
        <f t="shared" si="133"/>
        <v>11</v>
      </c>
      <c r="W905" t="str">
        <f t="shared" si="134"/>
        <v>music</v>
      </c>
    </row>
    <row r="906" spans="1:23" ht="45.75">
      <c r="A906">
        <v>904</v>
      </c>
      <c r="B906" s="3" t="s">
        <v>1873</v>
      </c>
      <c r="C906" s="3" t="s">
        <v>1874</v>
      </c>
      <c r="D906" s="6">
        <v>50000</v>
      </c>
      <c r="E906" s="8">
        <v>151</v>
      </c>
      <c r="F906" t="s">
        <v>366</v>
      </c>
      <c r="G906">
        <f t="shared" si="126"/>
        <v>0</v>
      </c>
      <c r="H906">
        <f t="shared" si="127"/>
        <v>1</v>
      </c>
      <c r="I906" t="b">
        <f t="shared" si="128"/>
        <v>0</v>
      </c>
      <c r="J906" t="s">
        <v>26</v>
      </c>
      <c r="K906" t="s">
        <v>27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1785</v>
      </c>
      <c r="R906">
        <f t="shared" si="129"/>
        <v>0</v>
      </c>
      <c r="S906">
        <f t="shared" si="130"/>
        <v>50.33</v>
      </c>
      <c r="T906" t="str">
        <f t="shared" si="131"/>
        <v>03-Sep-1939</v>
      </c>
      <c r="U906">
        <f t="shared" si="132"/>
        <v>1939</v>
      </c>
      <c r="V906">
        <f t="shared" si="133"/>
        <v>9</v>
      </c>
      <c r="W906" t="str">
        <f t="shared" si="134"/>
        <v>music</v>
      </c>
    </row>
    <row r="907" spans="1:23" ht="45.75">
      <c r="A907">
        <v>905</v>
      </c>
      <c r="B907" s="3" t="s">
        <v>1875</v>
      </c>
      <c r="C907" s="3" t="s">
        <v>1876</v>
      </c>
      <c r="D907" s="6">
        <v>6500</v>
      </c>
      <c r="E907" s="8">
        <v>196</v>
      </c>
      <c r="F907" t="s">
        <v>366</v>
      </c>
      <c r="G907">
        <f t="shared" si="126"/>
        <v>0</v>
      </c>
      <c r="H907">
        <f t="shared" si="127"/>
        <v>1</v>
      </c>
      <c r="I907" t="b">
        <f t="shared" si="128"/>
        <v>0</v>
      </c>
      <c r="J907" t="s">
        <v>26</v>
      </c>
      <c r="K907" t="s">
        <v>27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1785</v>
      </c>
      <c r="R907">
        <f t="shared" si="129"/>
        <v>3</v>
      </c>
      <c r="S907">
        <f t="shared" si="130"/>
        <v>32.67</v>
      </c>
      <c r="T907" t="str">
        <f t="shared" si="131"/>
        <v>02-May-1935</v>
      </c>
      <c r="U907">
        <f t="shared" si="132"/>
        <v>1935</v>
      </c>
      <c r="V907">
        <f t="shared" si="133"/>
        <v>5</v>
      </c>
      <c r="W907" t="str">
        <f t="shared" si="134"/>
        <v>music</v>
      </c>
    </row>
    <row r="908" spans="1:23" ht="30.75">
      <c r="A908">
        <v>906</v>
      </c>
      <c r="B908" s="3" t="s">
        <v>1877</v>
      </c>
      <c r="C908" s="3" t="s">
        <v>1878</v>
      </c>
      <c r="D908" s="6">
        <v>15000</v>
      </c>
      <c r="E908" s="8">
        <v>0</v>
      </c>
      <c r="F908" t="s">
        <v>366</v>
      </c>
      <c r="G908">
        <f t="shared" si="126"/>
        <v>0</v>
      </c>
      <c r="H908">
        <f t="shared" si="127"/>
        <v>1</v>
      </c>
      <c r="I908" t="b">
        <f t="shared" si="128"/>
        <v>0</v>
      </c>
      <c r="J908" t="s">
        <v>26</v>
      </c>
      <c r="K908" t="s">
        <v>27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1785</v>
      </c>
      <c r="R908">
        <f t="shared" si="129"/>
        <v>0</v>
      </c>
      <c r="S908" t="e">
        <f t="shared" si="130"/>
        <v>#DIV/0!</v>
      </c>
      <c r="T908" t="str">
        <f t="shared" si="131"/>
        <v>09-Feb-1938</v>
      </c>
      <c r="U908">
        <f t="shared" si="132"/>
        <v>1938</v>
      </c>
      <c r="V908">
        <f t="shared" si="133"/>
        <v>2</v>
      </c>
      <c r="W908" t="str">
        <f t="shared" si="134"/>
        <v>music</v>
      </c>
    </row>
    <row r="909" spans="1:23" ht="45.75">
      <c r="A909">
        <v>907</v>
      </c>
      <c r="B909" s="3" t="s">
        <v>1879</v>
      </c>
      <c r="C909" s="3" t="s">
        <v>1880</v>
      </c>
      <c r="D909" s="6">
        <v>2900</v>
      </c>
      <c r="E909" s="8">
        <v>0</v>
      </c>
      <c r="F909" t="s">
        <v>366</v>
      </c>
      <c r="G909">
        <f t="shared" si="126"/>
        <v>0</v>
      </c>
      <c r="H909">
        <f t="shared" si="127"/>
        <v>1</v>
      </c>
      <c r="I909" t="b">
        <f t="shared" si="128"/>
        <v>0</v>
      </c>
      <c r="J909" t="s">
        <v>26</v>
      </c>
      <c r="K909" t="s">
        <v>27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1785</v>
      </c>
      <c r="R909">
        <f t="shared" si="129"/>
        <v>0</v>
      </c>
      <c r="S909" t="e">
        <f t="shared" si="130"/>
        <v>#DIV/0!</v>
      </c>
      <c r="T909" t="str">
        <f t="shared" si="131"/>
        <v>13-Dec-1935</v>
      </c>
      <c r="U909">
        <f t="shared" si="132"/>
        <v>1935</v>
      </c>
      <c r="V909">
        <f t="shared" si="133"/>
        <v>12</v>
      </c>
      <c r="W909" t="str">
        <f t="shared" si="134"/>
        <v>music</v>
      </c>
    </row>
    <row r="910" spans="1:23" ht="45.75">
      <c r="A910">
        <v>908</v>
      </c>
      <c r="B910" s="3" t="s">
        <v>1881</v>
      </c>
      <c r="C910" s="3" t="s">
        <v>1882</v>
      </c>
      <c r="D910" s="6">
        <v>2500</v>
      </c>
      <c r="E910" s="8">
        <v>0</v>
      </c>
      <c r="F910" t="s">
        <v>366</v>
      </c>
      <c r="G910">
        <f t="shared" si="126"/>
        <v>0</v>
      </c>
      <c r="H910">
        <f t="shared" si="127"/>
        <v>1</v>
      </c>
      <c r="I910" t="b">
        <f t="shared" si="128"/>
        <v>0</v>
      </c>
      <c r="J910" t="s">
        <v>26</v>
      </c>
      <c r="K910" t="s">
        <v>27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1785</v>
      </c>
      <c r="R910">
        <f t="shared" si="129"/>
        <v>0</v>
      </c>
      <c r="S910" t="e">
        <f t="shared" si="130"/>
        <v>#DIV/0!</v>
      </c>
      <c r="T910" t="str">
        <f t="shared" si="131"/>
        <v>09-Dec-1934</v>
      </c>
      <c r="U910">
        <f t="shared" si="132"/>
        <v>1934</v>
      </c>
      <c r="V910">
        <f t="shared" si="133"/>
        <v>12</v>
      </c>
      <c r="W910" t="str">
        <f t="shared" si="134"/>
        <v>music</v>
      </c>
    </row>
    <row r="911" spans="1:23" ht="60.75">
      <c r="A911">
        <v>909</v>
      </c>
      <c r="B911" s="3" t="s">
        <v>1883</v>
      </c>
      <c r="C911" s="3" t="s">
        <v>1884</v>
      </c>
      <c r="D911" s="6">
        <v>16000</v>
      </c>
      <c r="E911" s="8">
        <v>520</v>
      </c>
      <c r="F911" t="s">
        <v>366</v>
      </c>
      <c r="G911">
        <f t="shared" si="126"/>
        <v>0</v>
      </c>
      <c r="H911">
        <f t="shared" si="127"/>
        <v>1</v>
      </c>
      <c r="I911" t="b">
        <f t="shared" si="128"/>
        <v>0</v>
      </c>
      <c r="J911" t="s">
        <v>26</v>
      </c>
      <c r="K911" t="s">
        <v>27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1785</v>
      </c>
      <c r="R911">
        <f t="shared" si="129"/>
        <v>3</v>
      </c>
      <c r="S911">
        <f t="shared" si="130"/>
        <v>65</v>
      </c>
      <c r="T911" t="str">
        <f t="shared" si="131"/>
        <v>09-Sep-1936</v>
      </c>
      <c r="U911">
        <f t="shared" si="132"/>
        <v>1936</v>
      </c>
      <c r="V911">
        <f t="shared" si="133"/>
        <v>9</v>
      </c>
      <c r="W911" t="str">
        <f t="shared" si="134"/>
        <v>music</v>
      </c>
    </row>
    <row r="912" spans="1:23" ht="45.75">
      <c r="A912">
        <v>910</v>
      </c>
      <c r="B912" s="3" t="s">
        <v>1885</v>
      </c>
      <c r="C912" s="3" t="s">
        <v>1886</v>
      </c>
      <c r="D912" s="6">
        <v>550</v>
      </c>
      <c r="E912" s="8">
        <v>123</v>
      </c>
      <c r="F912" t="s">
        <v>366</v>
      </c>
      <c r="G912">
        <f t="shared" si="126"/>
        <v>0</v>
      </c>
      <c r="H912">
        <f t="shared" si="127"/>
        <v>1</v>
      </c>
      <c r="I912" t="b">
        <f t="shared" si="128"/>
        <v>0</v>
      </c>
      <c r="J912" t="s">
        <v>33</v>
      </c>
      <c r="K912" t="s">
        <v>34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1785</v>
      </c>
      <c r="R912">
        <f t="shared" si="129"/>
        <v>22</v>
      </c>
      <c r="S912">
        <f t="shared" si="130"/>
        <v>24.6</v>
      </c>
      <c r="T912" t="str">
        <f t="shared" si="131"/>
        <v>10-Aug-1940</v>
      </c>
      <c r="U912">
        <f t="shared" si="132"/>
        <v>1940</v>
      </c>
      <c r="V912">
        <f t="shared" si="133"/>
        <v>8</v>
      </c>
      <c r="W912" t="str">
        <f t="shared" si="134"/>
        <v>music</v>
      </c>
    </row>
    <row r="913" spans="1:23" ht="45.75">
      <c r="A913">
        <v>911</v>
      </c>
      <c r="B913" s="3" t="s">
        <v>1887</v>
      </c>
      <c r="C913" s="3" t="s">
        <v>1888</v>
      </c>
      <c r="D913" s="6">
        <v>100000</v>
      </c>
      <c r="E913" s="8">
        <v>0</v>
      </c>
      <c r="F913" t="s">
        <v>366</v>
      </c>
      <c r="G913">
        <f t="shared" si="126"/>
        <v>0</v>
      </c>
      <c r="H913">
        <f t="shared" si="127"/>
        <v>1</v>
      </c>
      <c r="I913" t="b">
        <f t="shared" si="128"/>
        <v>0</v>
      </c>
      <c r="J913" t="s">
        <v>26</v>
      </c>
      <c r="K913" t="s">
        <v>27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1785</v>
      </c>
      <c r="R913">
        <f t="shared" si="129"/>
        <v>0</v>
      </c>
      <c r="S913" t="e">
        <f t="shared" si="130"/>
        <v>#DIV/0!</v>
      </c>
      <c r="T913" t="str">
        <f t="shared" si="131"/>
        <v>07-Jan-1938</v>
      </c>
      <c r="U913">
        <f t="shared" si="132"/>
        <v>1938</v>
      </c>
      <c r="V913">
        <f t="shared" si="133"/>
        <v>1</v>
      </c>
      <c r="W913" t="str">
        <f t="shared" si="134"/>
        <v>music</v>
      </c>
    </row>
    <row r="914" spans="1:23" ht="45.75">
      <c r="A914">
        <v>912</v>
      </c>
      <c r="B914" s="3" t="s">
        <v>1889</v>
      </c>
      <c r="C914" s="3" t="s">
        <v>1890</v>
      </c>
      <c r="D914" s="6">
        <v>3500</v>
      </c>
      <c r="E914" s="8">
        <v>30</v>
      </c>
      <c r="F914" t="s">
        <v>366</v>
      </c>
      <c r="G914">
        <f t="shared" si="126"/>
        <v>0</v>
      </c>
      <c r="H914">
        <f t="shared" si="127"/>
        <v>1</v>
      </c>
      <c r="I914" t="b">
        <f t="shared" si="128"/>
        <v>0</v>
      </c>
      <c r="J914" t="s">
        <v>26</v>
      </c>
      <c r="K914" t="s">
        <v>27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1785</v>
      </c>
      <c r="R914">
        <f t="shared" si="129"/>
        <v>1</v>
      </c>
      <c r="S914">
        <f t="shared" si="130"/>
        <v>15</v>
      </c>
      <c r="T914" t="str">
        <f t="shared" si="131"/>
        <v>16-Dec-1936</v>
      </c>
      <c r="U914">
        <f t="shared" si="132"/>
        <v>1936</v>
      </c>
      <c r="V914">
        <f t="shared" si="133"/>
        <v>12</v>
      </c>
      <c r="W914" t="str">
        <f t="shared" si="134"/>
        <v>music</v>
      </c>
    </row>
    <row r="915" spans="1:23" ht="60.75">
      <c r="A915">
        <v>913</v>
      </c>
      <c r="B915" s="3" t="s">
        <v>1891</v>
      </c>
      <c r="C915" s="3" t="s">
        <v>1892</v>
      </c>
      <c r="D915" s="6">
        <v>30000</v>
      </c>
      <c r="E915" s="8">
        <v>1982</v>
      </c>
      <c r="F915" t="s">
        <v>366</v>
      </c>
      <c r="G915">
        <f t="shared" si="126"/>
        <v>0</v>
      </c>
      <c r="H915">
        <f t="shared" si="127"/>
        <v>1</v>
      </c>
      <c r="I915" t="b">
        <f t="shared" si="128"/>
        <v>0</v>
      </c>
      <c r="J915" t="s">
        <v>26</v>
      </c>
      <c r="K915" t="s">
        <v>27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1785</v>
      </c>
      <c r="R915">
        <f t="shared" si="129"/>
        <v>7</v>
      </c>
      <c r="S915">
        <f t="shared" si="130"/>
        <v>82.58</v>
      </c>
      <c r="T915" t="str">
        <f t="shared" si="131"/>
        <v>04-Jul-1936</v>
      </c>
      <c r="U915">
        <f t="shared" si="132"/>
        <v>1936</v>
      </c>
      <c r="V915">
        <f t="shared" si="133"/>
        <v>7</v>
      </c>
      <c r="W915" t="str">
        <f t="shared" si="134"/>
        <v>music</v>
      </c>
    </row>
    <row r="916" spans="1:23" ht="45.75">
      <c r="A916">
        <v>914</v>
      </c>
      <c r="B916" s="3" t="s">
        <v>1893</v>
      </c>
      <c r="C916" s="3" t="s">
        <v>1894</v>
      </c>
      <c r="D916" s="6">
        <v>1500</v>
      </c>
      <c r="E916" s="8">
        <v>0</v>
      </c>
      <c r="F916" t="s">
        <v>366</v>
      </c>
      <c r="G916">
        <f t="shared" si="126"/>
        <v>0</v>
      </c>
      <c r="H916">
        <f t="shared" si="127"/>
        <v>1</v>
      </c>
      <c r="I916" t="b">
        <f t="shared" si="128"/>
        <v>0</v>
      </c>
      <c r="J916" t="s">
        <v>26</v>
      </c>
      <c r="K916" t="s">
        <v>27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1785</v>
      </c>
      <c r="R916">
        <f t="shared" si="129"/>
        <v>0</v>
      </c>
      <c r="S916" t="e">
        <f t="shared" si="130"/>
        <v>#DIV/0!</v>
      </c>
      <c r="T916" t="str">
        <f t="shared" si="131"/>
        <v>10-Oct-1936</v>
      </c>
      <c r="U916">
        <f t="shared" si="132"/>
        <v>1936</v>
      </c>
      <c r="V916">
        <f t="shared" si="133"/>
        <v>10</v>
      </c>
      <c r="W916" t="str">
        <f t="shared" si="134"/>
        <v>music</v>
      </c>
    </row>
    <row r="917" spans="1:23" ht="45.75">
      <c r="A917">
        <v>915</v>
      </c>
      <c r="B917" s="3" t="s">
        <v>1895</v>
      </c>
      <c r="C917" s="3" t="s">
        <v>1896</v>
      </c>
      <c r="D917" s="6">
        <v>6500</v>
      </c>
      <c r="E917" s="8">
        <v>375</v>
      </c>
      <c r="F917" t="s">
        <v>366</v>
      </c>
      <c r="G917">
        <f t="shared" si="126"/>
        <v>0</v>
      </c>
      <c r="H917">
        <f t="shared" si="127"/>
        <v>1</v>
      </c>
      <c r="I917" t="b">
        <f t="shared" si="128"/>
        <v>0</v>
      </c>
      <c r="J917" t="s">
        <v>26</v>
      </c>
      <c r="K917" t="s">
        <v>27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1785</v>
      </c>
      <c r="R917">
        <f t="shared" si="129"/>
        <v>6</v>
      </c>
      <c r="S917">
        <f t="shared" si="130"/>
        <v>41.67</v>
      </c>
      <c r="T917" t="str">
        <f t="shared" si="131"/>
        <v>08-May-1936</v>
      </c>
      <c r="U917">
        <f t="shared" si="132"/>
        <v>1936</v>
      </c>
      <c r="V917">
        <f t="shared" si="133"/>
        <v>5</v>
      </c>
      <c r="W917" t="str">
        <f t="shared" si="134"/>
        <v>music</v>
      </c>
    </row>
    <row r="918" spans="1:23" ht="45.75">
      <c r="A918">
        <v>916</v>
      </c>
      <c r="B918" s="3" t="s">
        <v>1897</v>
      </c>
      <c r="C918" s="3" t="s">
        <v>1898</v>
      </c>
      <c r="D918" s="6">
        <v>3300</v>
      </c>
      <c r="E918" s="8">
        <v>0</v>
      </c>
      <c r="F918" t="s">
        <v>366</v>
      </c>
      <c r="G918">
        <f t="shared" si="126"/>
        <v>0</v>
      </c>
      <c r="H918">
        <f t="shared" si="127"/>
        <v>1</v>
      </c>
      <c r="I918" t="b">
        <f t="shared" si="128"/>
        <v>0</v>
      </c>
      <c r="J918" t="s">
        <v>26</v>
      </c>
      <c r="K918" t="s">
        <v>27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1785</v>
      </c>
      <c r="R918">
        <f t="shared" si="129"/>
        <v>0</v>
      </c>
      <c r="S918" t="e">
        <f t="shared" si="130"/>
        <v>#DIV/0!</v>
      </c>
      <c r="T918" t="str">
        <f t="shared" si="131"/>
        <v>01-Mar-1935</v>
      </c>
      <c r="U918">
        <f t="shared" si="132"/>
        <v>1935</v>
      </c>
      <c r="V918">
        <f t="shared" si="133"/>
        <v>3</v>
      </c>
      <c r="W918" t="str">
        <f t="shared" si="134"/>
        <v>music</v>
      </c>
    </row>
    <row r="919" spans="1:23" ht="60.75">
      <c r="A919">
        <v>917</v>
      </c>
      <c r="B919" s="3" t="s">
        <v>1899</v>
      </c>
      <c r="C919" s="3" t="s">
        <v>1900</v>
      </c>
      <c r="D919" s="6">
        <v>5000</v>
      </c>
      <c r="E919" s="8">
        <v>30</v>
      </c>
      <c r="F919" t="s">
        <v>366</v>
      </c>
      <c r="G919">
        <f t="shared" si="126"/>
        <v>0</v>
      </c>
      <c r="H919">
        <f t="shared" si="127"/>
        <v>1</v>
      </c>
      <c r="I919" t="b">
        <f t="shared" si="128"/>
        <v>0</v>
      </c>
      <c r="J919" t="s">
        <v>26</v>
      </c>
      <c r="K919" t="s">
        <v>27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1785</v>
      </c>
      <c r="R919">
        <f t="shared" si="129"/>
        <v>1</v>
      </c>
      <c r="S919">
        <f t="shared" si="130"/>
        <v>30</v>
      </c>
      <c r="T919" t="str">
        <f t="shared" si="131"/>
        <v>26-May-1938</v>
      </c>
      <c r="U919">
        <f t="shared" si="132"/>
        <v>1938</v>
      </c>
      <c r="V919">
        <f t="shared" si="133"/>
        <v>5</v>
      </c>
      <c r="W919" t="str">
        <f t="shared" si="134"/>
        <v>music</v>
      </c>
    </row>
    <row r="920" spans="1:23" ht="60.75">
      <c r="A920">
        <v>918</v>
      </c>
      <c r="B920" s="3" t="s">
        <v>1901</v>
      </c>
      <c r="C920" s="3" t="s">
        <v>1902</v>
      </c>
      <c r="D920" s="6">
        <v>3900</v>
      </c>
      <c r="E920" s="8">
        <v>196</v>
      </c>
      <c r="F920" t="s">
        <v>366</v>
      </c>
      <c r="G920">
        <f t="shared" si="126"/>
        <v>0</v>
      </c>
      <c r="H920">
        <f t="shared" si="127"/>
        <v>1</v>
      </c>
      <c r="I920" t="b">
        <f t="shared" si="128"/>
        <v>0</v>
      </c>
      <c r="J920" t="s">
        <v>33</v>
      </c>
      <c r="K920" t="s">
        <v>34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1785</v>
      </c>
      <c r="R920">
        <f t="shared" si="129"/>
        <v>5</v>
      </c>
      <c r="S920">
        <f t="shared" si="130"/>
        <v>19.600000000000001</v>
      </c>
      <c r="T920" t="str">
        <f t="shared" si="131"/>
        <v>25-Sep-1938</v>
      </c>
      <c r="U920">
        <f t="shared" si="132"/>
        <v>1938</v>
      </c>
      <c r="V920">
        <f t="shared" si="133"/>
        <v>9</v>
      </c>
      <c r="W920" t="str">
        <f t="shared" si="134"/>
        <v>music</v>
      </c>
    </row>
    <row r="921" spans="1:23">
      <c r="A921">
        <v>919</v>
      </c>
      <c r="B921" s="3" t="s">
        <v>1903</v>
      </c>
      <c r="C921" s="3" t="s">
        <v>1904</v>
      </c>
      <c r="D921" s="6">
        <v>20000</v>
      </c>
      <c r="E921" s="8">
        <v>100</v>
      </c>
      <c r="F921" t="s">
        <v>366</v>
      </c>
      <c r="G921">
        <f t="shared" si="126"/>
        <v>0</v>
      </c>
      <c r="H921">
        <f t="shared" si="127"/>
        <v>1</v>
      </c>
      <c r="I921" t="b">
        <f t="shared" si="128"/>
        <v>0</v>
      </c>
      <c r="J921" t="s">
        <v>26</v>
      </c>
      <c r="K921" t="s">
        <v>27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1785</v>
      </c>
      <c r="R921">
        <f t="shared" si="129"/>
        <v>1</v>
      </c>
      <c r="S921">
        <f t="shared" si="130"/>
        <v>100</v>
      </c>
      <c r="T921" t="str">
        <f t="shared" si="131"/>
        <v>14-Jan-1937</v>
      </c>
      <c r="U921">
        <f t="shared" si="132"/>
        <v>1937</v>
      </c>
      <c r="V921">
        <f t="shared" si="133"/>
        <v>1</v>
      </c>
      <c r="W921" t="str">
        <f t="shared" si="134"/>
        <v>music</v>
      </c>
    </row>
    <row r="922" spans="1:23" ht="45.75">
      <c r="A922">
        <v>920</v>
      </c>
      <c r="B922" s="3" t="s">
        <v>1905</v>
      </c>
      <c r="C922" s="3" t="s">
        <v>1906</v>
      </c>
      <c r="D922" s="6">
        <v>5500</v>
      </c>
      <c r="E922" s="8">
        <v>0</v>
      </c>
      <c r="F922" t="s">
        <v>366</v>
      </c>
      <c r="G922">
        <f t="shared" si="126"/>
        <v>0</v>
      </c>
      <c r="H922">
        <f t="shared" si="127"/>
        <v>1</v>
      </c>
      <c r="I922" t="b">
        <f t="shared" si="128"/>
        <v>0</v>
      </c>
      <c r="J922" t="s">
        <v>26</v>
      </c>
      <c r="K922" t="s">
        <v>27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1785</v>
      </c>
      <c r="R922">
        <f t="shared" si="129"/>
        <v>0</v>
      </c>
      <c r="S922" t="e">
        <f t="shared" si="130"/>
        <v>#DIV/0!</v>
      </c>
      <c r="T922" t="str">
        <f t="shared" si="131"/>
        <v>30-Oct-1937</v>
      </c>
      <c r="U922">
        <f t="shared" si="132"/>
        <v>1937</v>
      </c>
      <c r="V922">
        <f t="shared" si="133"/>
        <v>10</v>
      </c>
      <c r="W922" t="str">
        <f t="shared" si="134"/>
        <v>music</v>
      </c>
    </row>
    <row r="923" spans="1:23" ht="60.75">
      <c r="A923">
        <v>921</v>
      </c>
      <c r="B923" s="3" t="s">
        <v>1907</v>
      </c>
      <c r="C923" s="3" t="s">
        <v>1908</v>
      </c>
      <c r="D923" s="6">
        <v>15000</v>
      </c>
      <c r="E923" s="8">
        <v>4635</v>
      </c>
      <c r="F923" t="s">
        <v>366</v>
      </c>
      <c r="G923">
        <f t="shared" si="126"/>
        <v>0</v>
      </c>
      <c r="H923">
        <f t="shared" si="127"/>
        <v>1</v>
      </c>
      <c r="I923" t="b">
        <f t="shared" si="128"/>
        <v>0</v>
      </c>
      <c r="J923" t="s">
        <v>26</v>
      </c>
      <c r="K923" t="s">
        <v>27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1785</v>
      </c>
      <c r="R923">
        <f t="shared" si="129"/>
        <v>31</v>
      </c>
      <c r="S923">
        <f t="shared" si="130"/>
        <v>231.75</v>
      </c>
      <c r="T923" t="str">
        <f t="shared" si="131"/>
        <v>20-Feb-1936</v>
      </c>
      <c r="U923">
        <f t="shared" si="132"/>
        <v>1936</v>
      </c>
      <c r="V923">
        <f t="shared" si="133"/>
        <v>2</v>
      </c>
      <c r="W923" t="str">
        <f t="shared" si="134"/>
        <v>music</v>
      </c>
    </row>
    <row r="924" spans="1:23" ht="45.75">
      <c r="A924">
        <v>922</v>
      </c>
      <c r="B924" s="3" t="s">
        <v>1909</v>
      </c>
      <c r="C924" s="3" t="s">
        <v>1910</v>
      </c>
      <c r="D924" s="6">
        <v>27000</v>
      </c>
      <c r="E924" s="8">
        <v>5680</v>
      </c>
      <c r="F924" t="s">
        <v>366</v>
      </c>
      <c r="G924">
        <f t="shared" si="126"/>
        <v>0</v>
      </c>
      <c r="H924">
        <f t="shared" si="127"/>
        <v>1</v>
      </c>
      <c r="I924" t="b">
        <f t="shared" si="128"/>
        <v>0</v>
      </c>
      <c r="J924" t="s">
        <v>26</v>
      </c>
      <c r="K924" t="s">
        <v>27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1785</v>
      </c>
      <c r="R924">
        <f t="shared" si="129"/>
        <v>21</v>
      </c>
      <c r="S924">
        <f t="shared" si="130"/>
        <v>189.33</v>
      </c>
      <c r="T924" t="str">
        <f t="shared" si="131"/>
        <v>30-Jul-1938</v>
      </c>
      <c r="U924">
        <f t="shared" si="132"/>
        <v>1938</v>
      </c>
      <c r="V924">
        <f t="shared" si="133"/>
        <v>7</v>
      </c>
      <c r="W924" t="str">
        <f t="shared" si="134"/>
        <v>music</v>
      </c>
    </row>
    <row r="925" spans="1:23" ht="45.75">
      <c r="A925">
        <v>923</v>
      </c>
      <c r="B925" s="3" t="s">
        <v>1911</v>
      </c>
      <c r="C925" s="3" t="s">
        <v>1912</v>
      </c>
      <c r="D925" s="6">
        <v>15000</v>
      </c>
      <c r="E925" s="8">
        <v>330</v>
      </c>
      <c r="F925" t="s">
        <v>366</v>
      </c>
      <c r="G925">
        <f t="shared" si="126"/>
        <v>0</v>
      </c>
      <c r="H925">
        <f t="shared" si="127"/>
        <v>1</v>
      </c>
      <c r="I925" t="b">
        <f t="shared" si="128"/>
        <v>0</v>
      </c>
      <c r="J925" t="s">
        <v>26</v>
      </c>
      <c r="K925" t="s">
        <v>27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1785</v>
      </c>
      <c r="R925">
        <f t="shared" si="129"/>
        <v>2</v>
      </c>
      <c r="S925">
        <f t="shared" si="130"/>
        <v>55</v>
      </c>
      <c r="T925" t="str">
        <f t="shared" si="131"/>
        <v>17-Sep-1938</v>
      </c>
      <c r="U925">
        <f t="shared" si="132"/>
        <v>1938</v>
      </c>
      <c r="V925">
        <f t="shared" si="133"/>
        <v>9</v>
      </c>
      <c r="W925" t="str">
        <f t="shared" si="134"/>
        <v>music</v>
      </c>
    </row>
    <row r="926" spans="1:23" ht="60.75">
      <c r="A926">
        <v>924</v>
      </c>
      <c r="B926" s="3" t="s">
        <v>1913</v>
      </c>
      <c r="C926" s="3" t="s">
        <v>1914</v>
      </c>
      <c r="D926" s="6">
        <v>3000</v>
      </c>
      <c r="E926" s="8">
        <v>327</v>
      </c>
      <c r="F926" t="s">
        <v>366</v>
      </c>
      <c r="G926">
        <f t="shared" si="126"/>
        <v>0</v>
      </c>
      <c r="H926">
        <f t="shared" si="127"/>
        <v>1</v>
      </c>
      <c r="I926" t="b">
        <f t="shared" si="128"/>
        <v>0</v>
      </c>
      <c r="J926" t="s">
        <v>26</v>
      </c>
      <c r="K926" t="s">
        <v>27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1785</v>
      </c>
      <c r="R926">
        <f t="shared" si="129"/>
        <v>11</v>
      </c>
      <c r="S926">
        <f t="shared" si="130"/>
        <v>21.8</v>
      </c>
      <c r="T926" t="str">
        <f t="shared" si="131"/>
        <v>08-Mar-1937</v>
      </c>
      <c r="U926">
        <f t="shared" si="132"/>
        <v>1937</v>
      </c>
      <c r="V926">
        <f t="shared" si="133"/>
        <v>3</v>
      </c>
      <c r="W926" t="str">
        <f t="shared" si="134"/>
        <v>music</v>
      </c>
    </row>
    <row r="927" spans="1:23" ht="45.75">
      <c r="A927">
        <v>925</v>
      </c>
      <c r="B927" s="3" t="s">
        <v>1915</v>
      </c>
      <c r="C927" s="3" t="s">
        <v>1916</v>
      </c>
      <c r="D927" s="6">
        <v>6000</v>
      </c>
      <c r="E927" s="8">
        <v>160</v>
      </c>
      <c r="F927" t="s">
        <v>366</v>
      </c>
      <c r="G927">
        <f t="shared" si="126"/>
        <v>0</v>
      </c>
      <c r="H927">
        <f t="shared" si="127"/>
        <v>1</v>
      </c>
      <c r="I927" t="b">
        <f t="shared" si="128"/>
        <v>0</v>
      </c>
      <c r="J927" t="s">
        <v>26</v>
      </c>
      <c r="K927" t="s">
        <v>27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1785</v>
      </c>
      <c r="R927">
        <f t="shared" si="129"/>
        <v>3</v>
      </c>
      <c r="S927">
        <f t="shared" si="130"/>
        <v>32</v>
      </c>
      <c r="T927" t="str">
        <f t="shared" si="131"/>
        <v>10-Nov-1937</v>
      </c>
      <c r="U927">
        <f t="shared" si="132"/>
        <v>1937</v>
      </c>
      <c r="V927">
        <f t="shared" si="133"/>
        <v>11</v>
      </c>
      <c r="W927" t="str">
        <f t="shared" si="134"/>
        <v>music</v>
      </c>
    </row>
    <row r="928" spans="1:23" ht="60.75">
      <c r="A928">
        <v>926</v>
      </c>
      <c r="B928" s="3" t="s">
        <v>1917</v>
      </c>
      <c r="C928" s="3" t="s">
        <v>1918</v>
      </c>
      <c r="D928" s="6">
        <v>7000</v>
      </c>
      <c r="E928" s="8">
        <v>0</v>
      </c>
      <c r="F928" t="s">
        <v>366</v>
      </c>
      <c r="G928">
        <f t="shared" si="126"/>
        <v>0</v>
      </c>
      <c r="H928">
        <f t="shared" si="127"/>
        <v>1</v>
      </c>
      <c r="I928" t="b">
        <f t="shared" si="128"/>
        <v>0</v>
      </c>
      <c r="J928" t="s">
        <v>26</v>
      </c>
      <c r="K928" t="s">
        <v>27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1785</v>
      </c>
      <c r="R928">
        <f t="shared" si="129"/>
        <v>0</v>
      </c>
      <c r="S928" t="e">
        <f t="shared" si="130"/>
        <v>#DIV/0!</v>
      </c>
      <c r="T928" t="str">
        <f t="shared" si="131"/>
        <v>07-Dec-1934</v>
      </c>
      <c r="U928">
        <f t="shared" si="132"/>
        <v>1934</v>
      </c>
      <c r="V928">
        <f t="shared" si="133"/>
        <v>12</v>
      </c>
      <c r="W928" t="str">
        <f t="shared" si="134"/>
        <v>music</v>
      </c>
    </row>
    <row r="929" spans="1:23" ht="30.75">
      <c r="A929">
        <v>927</v>
      </c>
      <c r="B929" s="3" t="s">
        <v>1919</v>
      </c>
      <c r="C929" s="3" t="s">
        <v>1920</v>
      </c>
      <c r="D929" s="6">
        <v>20000</v>
      </c>
      <c r="E929" s="8">
        <v>0</v>
      </c>
      <c r="F929" t="s">
        <v>366</v>
      </c>
      <c r="G929">
        <f t="shared" si="126"/>
        <v>0</v>
      </c>
      <c r="H929">
        <f t="shared" si="127"/>
        <v>1</v>
      </c>
      <c r="I929" t="b">
        <f t="shared" si="128"/>
        <v>0</v>
      </c>
      <c r="J929" t="s">
        <v>26</v>
      </c>
      <c r="K929" t="s">
        <v>27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1785</v>
      </c>
      <c r="R929">
        <f t="shared" si="129"/>
        <v>0</v>
      </c>
      <c r="S929" t="e">
        <f t="shared" si="130"/>
        <v>#DIV/0!</v>
      </c>
      <c r="T929" t="str">
        <f t="shared" si="131"/>
        <v>13-Jul-1936</v>
      </c>
      <c r="U929">
        <f t="shared" si="132"/>
        <v>1936</v>
      </c>
      <c r="V929">
        <f t="shared" si="133"/>
        <v>7</v>
      </c>
      <c r="W929" t="str">
        <f t="shared" si="134"/>
        <v>music</v>
      </c>
    </row>
    <row r="930" spans="1:23" ht="45.75">
      <c r="A930">
        <v>928</v>
      </c>
      <c r="B930" s="3" t="s">
        <v>1921</v>
      </c>
      <c r="C930" s="3" t="s">
        <v>1922</v>
      </c>
      <c r="D930" s="6">
        <v>14500</v>
      </c>
      <c r="E930" s="8">
        <v>1575</v>
      </c>
      <c r="F930" t="s">
        <v>366</v>
      </c>
      <c r="G930">
        <f t="shared" si="126"/>
        <v>0</v>
      </c>
      <c r="H930">
        <f t="shared" si="127"/>
        <v>1</v>
      </c>
      <c r="I930" t="b">
        <f t="shared" si="128"/>
        <v>0</v>
      </c>
      <c r="J930" t="s">
        <v>26</v>
      </c>
      <c r="K930" t="s">
        <v>27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1785</v>
      </c>
      <c r="R930">
        <f t="shared" si="129"/>
        <v>11</v>
      </c>
      <c r="S930">
        <f t="shared" si="130"/>
        <v>56.25</v>
      </c>
      <c r="T930" t="str">
        <f t="shared" si="131"/>
        <v>04-Dec-1936</v>
      </c>
      <c r="U930">
        <f t="shared" si="132"/>
        <v>1936</v>
      </c>
      <c r="V930">
        <f t="shared" si="133"/>
        <v>12</v>
      </c>
      <c r="W930" t="str">
        <f t="shared" si="134"/>
        <v>music</v>
      </c>
    </row>
    <row r="931" spans="1:23" ht="45.75">
      <c r="A931">
        <v>929</v>
      </c>
      <c r="B931" s="3" t="s">
        <v>1923</v>
      </c>
      <c r="C931" s="3" t="s">
        <v>1924</v>
      </c>
      <c r="D931" s="6">
        <v>500</v>
      </c>
      <c r="E931" s="8">
        <v>0</v>
      </c>
      <c r="F931" t="s">
        <v>366</v>
      </c>
      <c r="G931">
        <f t="shared" si="126"/>
        <v>0</v>
      </c>
      <c r="H931">
        <f t="shared" si="127"/>
        <v>1</v>
      </c>
      <c r="I931" t="b">
        <f t="shared" si="128"/>
        <v>0</v>
      </c>
      <c r="J931" t="s">
        <v>26</v>
      </c>
      <c r="K931" t="s">
        <v>27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1785</v>
      </c>
      <c r="R931">
        <f t="shared" si="129"/>
        <v>0</v>
      </c>
      <c r="S931" t="e">
        <f t="shared" si="130"/>
        <v>#DIV/0!</v>
      </c>
      <c r="T931" t="str">
        <f t="shared" si="131"/>
        <v>12-Jun-1936</v>
      </c>
      <c r="U931">
        <f t="shared" si="132"/>
        <v>1936</v>
      </c>
      <c r="V931">
        <f t="shared" si="133"/>
        <v>6</v>
      </c>
      <c r="W931" t="str">
        <f t="shared" si="134"/>
        <v>music</v>
      </c>
    </row>
    <row r="932" spans="1:23" ht="60.75">
      <c r="A932">
        <v>930</v>
      </c>
      <c r="B932" s="3" t="s">
        <v>1925</v>
      </c>
      <c r="C932" s="3" t="s">
        <v>1926</v>
      </c>
      <c r="D932" s="6">
        <v>900</v>
      </c>
      <c r="E932" s="8">
        <v>345</v>
      </c>
      <c r="F932" t="s">
        <v>366</v>
      </c>
      <c r="G932">
        <f t="shared" si="126"/>
        <v>0</v>
      </c>
      <c r="H932">
        <f t="shared" si="127"/>
        <v>1</v>
      </c>
      <c r="I932" t="b">
        <f t="shared" si="128"/>
        <v>0</v>
      </c>
      <c r="J932" t="s">
        <v>26</v>
      </c>
      <c r="K932" t="s">
        <v>27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1785</v>
      </c>
      <c r="R932">
        <f t="shared" si="129"/>
        <v>38</v>
      </c>
      <c r="S932">
        <f t="shared" si="130"/>
        <v>69</v>
      </c>
      <c r="T932" t="str">
        <f t="shared" si="131"/>
        <v>15-Nov-1934</v>
      </c>
      <c r="U932">
        <f t="shared" si="132"/>
        <v>1934</v>
      </c>
      <c r="V932">
        <f t="shared" si="133"/>
        <v>11</v>
      </c>
      <c r="W932" t="str">
        <f t="shared" si="134"/>
        <v>music</v>
      </c>
    </row>
    <row r="933" spans="1:23" ht="45.75">
      <c r="A933">
        <v>931</v>
      </c>
      <c r="B933" s="3" t="s">
        <v>1927</v>
      </c>
      <c r="C933" s="3" t="s">
        <v>1928</v>
      </c>
      <c r="D933" s="6">
        <v>2000</v>
      </c>
      <c r="E933" s="8">
        <v>131</v>
      </c>
      <c r="F933" t="s">
        <v>366</v>
      </c>
      <c r="G933">
        <f t="shared" si="126"/>
        <v>0</v>
      </c>
      <c r="H933">
        <f t="shared" si="127"/>
        <v>1</v>
      </c>
      <c r="I933" t="b">
        <f t="shared" si="128"/>
        <v>0</v>
      </c>
      <c r="J933" t="s">
        <v>33</v>
      </c>
      <c r="K933" t="s">
        <v>34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1785</v>
      </c>
      <c r="R933">
        <f t="shared" si="129"/>
        <v>7</v>
      </c>
      <c r="S933">
        <f t="shared" si="130"/>
        <v>18.71</v>
      </c>
      <c r="T933" t="str">
        <f t="shared" si="131"/>
        <v>09-Feb-1938</v>
      </c>
      <c r="U933">
        <f t="shared" si="132"/>
        <v>1938</v>
      </c>
      <c r="V933">
        <f t="shared" si="133"/>
        <v>2</v>
      </c>
      <c r="W933" t="str">
        <f t="shared" si="134"/>
        <v>music</v>
      </c>
    </row>
    <row r="934" spans="1:23" ht="30.75">
      <c r="A934">
        <v>932</v>
      </c>
      <c r="B934" s="3" t="s">
        <v>1929</v>
      </c>
      <c r="C934" s="3" t="s">
        <v>1930</v>
      </c>
      <c r="D934" s="6">
        <v>9500</v>
      </c>
      <c r="E934" s="8">
        <v>1381</v>
      </c>
      <c r="F934" t="s">
        <v>366</v>
      </c>
      <c r="G934">
        <f t="shared" si="126"/>
        <v>0</v>
      </c>
      <c r="H934">
        <f t="shared" si="127"/>
        <v>1</v>
      </c>
      <c r="I934" t="b">
        <f t="shared" si="128"/>
        <v>0</v>
      </c>
      <c r="J934" t="s">
        <v>26</v>
      </c>
      <c r="K934" t="s">
        <v>27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1785</v>
      </c>
      <c r="R934">
        <f t="shared" si="129"/>
        <v>15</v>
      </c>
      <c r="S934">
        <f t="shared" si="130"/>
        <v>46.03</v>
      </c>
      <c r="T934" t="str">
        <f t="shared" si="131"/>
        <v>27-Mar-1937</v>
      </c>
      <c r="U934">
        <f t="shared" si="132"/>
        <v>1937</v>
      </c>
      <c r="V934">
        <f t="shared" si="133"/>
        <v>3</v>
      </c>
      <c r="W934" t="str">
        <f t="shared" si="134"/>
        <v>music</v>
      </c>
    </row>
    <row r="935" spans="1:23" ht="45.75">
      <c r="A935">
        <v>933</v>
      </c>
      <c r="B935" s="3" t="s">
        <v>1931</v>
      </c>
      <c r="C935" s="3" t="s">
        <v>1932</v>
      </c>
      <c r="D935" s="6">
        <v>2000</v>
      </c>
      <c r="E935" s="8">
        <v>120</v>
      </c>
      <c r="F935" t="s">
        <v>366</v>
      </c>
      <c r="G935">
        <f t="shared" si="126"/>
        <v>0</v>
      </c>
      <c r="H935">
        <f t="shared" si="127"/>
        <v>1</v>
      </c>
      <c r="I935" t="b">
        <f t="shared" si="128"/>
        <v>0</v>
      </c>
      <c r="J935" t="s">
        <v>26</v>
      </c>
      <c r="K935" t="s">
        <v>27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1785</v>
      </c>
      <c r="R935">
        <f t="shared" si="129"/>
        <v>6</v>
      </c>
      <c r="S935">
        <f t="shared" si="130"/>
        <v>60</v>
      </c>
      <c r="T935" t="str">
        <f t="shared" si="131"/>
        <v>07-Mar-1938</v>
      </c>
      <c r="U935">
        <f t="shared" si="132"/>
        <v>1938</v>
      </c>
      <c r="V935">
        <f t="shared" si="133"/>
        <v>3</v>
      </c>
      <c r="W935" t="str">
        <f t="shared" si="134"/>
        <v>music</v>
      </c>
    </row>
    <row r="936" spans="1:23" ht="60.75">
      <c r="A936">
        <v>934</v>
      </c>
      <c r="B936" s="3" t="s">
        <v>1933</v>
      </c>
      <c r="C936" s="3" t="s">
        <v>1934</v>
      </c>
      <c r="D936" s="6">
        <v>5000</v>
      </c>
      <c r="E936" s="8">
        <v>1520</v>
      </c>
      <c r="F936" t="s">
        <v>366</v>
      </c>
      <c r="G936">
        <f t="shared" si="126"/>
        <v>0</v>
      </c>
      <c r="H936">
        <f t="shared" si="127"/>
        <v>1</v>
      </c>
      <c r="I936" t="b">
        <f t="shared" si="128"/>
        <v>0</v>
      </c>
      <c r="J936" t="s">
        <v>168</v>
      </c>
      <c r="K936" t="s">
        <v>169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1785</v>
      </c>
      <c r="R936">
        <f t="shared" si="129"/>
        <v>30</v>
      </c>
      <c r="S936">
        <f t="shared" si="130"/>
        <v>50.67</v>
      </c>
      <c r="T936" t="str">
        <f t="shared" si="131"/>
        <v>27-Mar-1938</v>
      </c>
      <c r="U936">
        <f t="shared" si="132"/>
        <v>1938</v>
      </c>
      <c r="V936">
        <f t="shared" si="133"/>
        <v>3</v>
      </c>
      <c r="W936" t="str">
        <f t="shared" si="134"/>
        <v>music</v>
      </c>
    </row>
    <row r="937" spans="1:23" ht="60.75">
      <c r="A937">
        <v>935</v>
      </c>
      <c r="B937" s="3" t="s">
        <v>1935</v>
      </c>
      <c r="C937" s="3" t="s">
        <v>1936</v>
      </c>
      <c r="D937" s="6">
        <v>3500</v>
      </c>
      <c r="E937" s="8">
        <v>50</v>
      </c>
      <c r="F937" t="s">
        <v>366</v>
      </c>
      <c r="G937">
        <f t="shared" si="126"/>
        <v>0</v>
      </c>
      <c r="H937">
        <f t="shared" si="127"/>
        <v>1</v>
      </c>
      <c r="I937" t="b">
        <f t="shared" si="128"/>
        <v>0</v>
      </c>
      <c r="J937" t="s">
        <v>26</v>
      </c>
      <c r="K937" t="s">
        <v>27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1785</v>
      </c>
      <c r="R937">
        <f t="shared" si="129"/>
        <v>1</v>
      </c>
      <c r="S937">
        <f t="shared" si="130"/>
        <v>25</v>
      </c>
      <c r="T937" t="str">
        <f t="shared" si="131"/>
        <v>26-Sep-1939</v>
      </c>
      <c r="U937">
        <f t="shared" si="132"/>
        <v>1939</v>
      </c>
      <c r="V937">
        <f t="shared" si="133"/>
        <v>9</v>
      </c>
      <c r="W937" t="str">
        <f t="shared" si="134"/>
        <v>music</v>
      </c>
    </row>
    <row r="938" spans="1:23" ht="45.75">
      <c r="A938">
        <v>936</v>
      </c>
      <c r="B938" s="3" t="s">
        <v>1937</v>
      </c>
      <c r="C938" s="3" t="s">
        <v>1938</v>
      </c>
      <c r="D938" s="6">
        <v>1400</v>
      </c>
      <c r="E938" s="8">
        <v>0</v>
      </c>
      <c r="F938" t="s">
        <v>366</v>
      </c>
      <c r="G938">
        <f t="shared" si="126"/>
        <v>0</v>
      </c>
      <c r="H938">
        <f t="shared" si="127"/>
        <v>1</v>
      </c>
      <c r="I938" t="b">
        <f t="shared" si="128"/>
        <v>0</v>
      </c>
      <c r="J938" t="s">
        <v>26</v>
      </c>
      <c r="K938" t="s">
        <v>27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1785</v>
      </c>
      <c r="R938">
        <f t="shared" si="129"/>
        <v>0</v>
      </c>
      <c r="S938" t="e">
        <f t="shared" si="130"/>
        <v>#DIV/0!</v>
      </c>
      <c r="T938" t="str">
        <f t="shared" si="131"/>
        <v>22-Mar-1936</v>
      </c>
      <c r="U938">
        <f t="shared" si="132"/>
        <v>1936</v>
      </c>
      <c r="V938">
        <f t="shared" si="133"/>
        <v>3</v>
      </c>
      <c r="W938" t="str">
        <f t="shared" si="134"/>
        <v>music</v>
      </c>
    </row>
    <row r="939" spans="1:23" ht="45.75">
      <c r="A939">
        <v>937</v>
      </c>
      <c r="B939" s="3" t="s">
        <v>1939</v>
      </c>
      <c r="C939" s="3" t="s">
        <v>1940</v>
      </c>
      <c r="D939" s="6">
        <v>3500</v>
      </c>
      <c r="E939" s="8">
        <v>40</v>
      </c>
      <c r="F939" t="s">
        <v>366</v>
      </c>
      <c r="G939">
        <f t="shared" si="126"/>
        <v>0</v>
      </c>
      <c r="H939">
        <f t="shared" si="127"/>
        <v>1</v>
      </c>
      <c r="I939" t="b">
        <f t="shared" si="128"/>
        <v>0</v>
      </c>
      <c r="J939" t="s">
        <v>26</v>
      </c>
      <c r="K939" t="s">
        <v>27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1785</v>
      </c>
      <c r="R939">
        <f t="shared" si="129"/>
        <v>1</v>
      </c>
      <c r="S939">
        <f t="shared" si="130"/>
        <v>20</v>
      </c>
      <c r="T939" t="str">
        <f t="shared" si="131"/>
        <v>21-Oct-1937</v>
      </c>
      <c r="U939">
        <f t="shared" si="132"/>
        <v>1937</v>
      </c>
      <c r="V939">
        <f t="shared" si="133"/>
        <v>10</v>
      </c>
      <c r="W939" t="str">
        <f t="shared" si="134"/>
        <v>music</v>
      </c>
    </row>
    <row r="940" spans="1:23" ht="45.75">
      <c r="A940">
        <v>938</v>
      </c>
      <c r="B940" s="3" t="s">
        <v>1941</v>
      </c>
      <c r="C940" s="3" t="s">
        <v>1942</v>
      </c>
      <c r="D940" s="6">
        <v>7000</v>
      </c>
      <c r="E940" s="8">
        <v>25</v>
      </c>
      <c r="F940" t="s">
        <v>366</v>
      </c>
      <c r="G940">
        <f t="shared" si="126"/>
        <v>0</v>
      </c>
      <c r="H940">
        <f t="shared" si="127"/>
        <v>1</v>
      </c>
      <c r="I940" t="b">
        <f t="shared" si="128"/>
        <v>0</v>
      </c>
      <c r="J940" t="s">
        <v>26</v>
      </c>
      <c r="K940" t="s">
        <v>27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1785</v>
      </c>
      <c r="R940">
        <f t="shared" si="129"/>
        <v>0</v>
      </c>
      <c r="S940">
        <f t="shared" si="130"/>
        <v>25</v>
      </c>
      <c r="T940" t="str">
        <f t="shared" si="131"/>
        <v>16-Oct-1936</v>
      </c>
      <c r="U940">
        <f t="shared" si="132"/>
        <v>1936</v>
      </c>
      <c r="V940">
        <f t="shared" si="133"/>
        <v>10</v>
      </c>
      <c r="W940" t="str">
        <f t="shared" si="134"/>
        <v>music</v>
      </c>
    </row>
    <row r="941" spans="1:23" ht="60.75">
      <c r="A941">
        <v>939</v>
      </c>
      <c r="B941" s="3" t="s">
        <v>1943</v>
      </c>
      <c r="C941" s="3" t="s">
        <v>1944</v>
      </c>
      <c r="D941" s="6">
        <v>2750</v>
      </c>
      <c r="E941" s="8">
        <v>40</v>
      </c>
      <c r="F941" t="s">
        <v>366</v>
      </c>
      <c r="G941">
        <f t="shared" si="126"/>
        <v>0</v>
      </c>
      <c r="H941">
        <f t="shared" si="127"/>
        <v>1</v>
      </c>
      <c r="I941" t="b">
        <f t="shared" si="128"/>
        <v>0</v>
      </c>
      <c r="J941" t="s">
        <v>26</v>
      </c>
      <c r="K941" t="s">
        <v>27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1785</v>
      </c>
      <c r="R941">
        <f t="shared" si="129"/>
        <v>1</v>
      </c>
      <c r="S941">
        <f t="shared" si="130"/>
        <v>20</v>
      </c>
      <c r="T941" t="str">
        <f t="shared" si="131"/>
        <v>26-Jun-1937</v>
      </c>
      <c r="U941">
        <f t="shared" si="132"/>
        <v>1937</v>
      </c>
      <c r="V941">
        <f t="shared" si="133"/>
        <v>6</v>
      </c>
      <c r="W941" t="str">
        <f t="shared" si="134"/>
        <v>music</v>
      </c>
    </row>
    <row r="942" spans="1:23" ht="45.75">
      <c r="A942">
        <v>940</v>
      </c>
      <c r="B942" s="3" t="s">
        <v>1945</v>
      </c>
      <c r="C942" s="3" t="s">
        <v>1946</v>
      </c>
      <c r="D942" s="6">
        <v>9000</v>
      </c>
      <c r="E942" s="8">
        <v>1544</v>
      </c>
      <c r="F942" t="s">
        <v>366</v>
      </c>
      <c r="G942">
        <f t="shared" si="126"/>
        <v>0</v>
      </c>
      <c r="H942">
        <f t="shared" si="127"/>
        <v>1</v>
      </c>
      <c r="I942" t="b">
        <f t="shared" si="128"/>
        <v>0</v>
      </c>
      <c r="J942" t="s">
        <v>26</v>
      </c>
      <c r="K942" t="s">
        <v>27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1338</v>
      </c>
      <c r="R942">
        <f t="shared" si="129"/>
        <v>17</v>
      </c>
      <c r="S942">
        <f t="shared" si="130"/>
        <v>110.29</v>
      </c>
      <c r="T942" t="str">
        <f t="shared" si="131"/>
        <v>18-Apr-1939</v>
      </c>
      <c r="U942">
        <f t="shared" si="132"/>
        <v>1939</v>
      </c>
      <c r="V942">
        <f t="shared" si="133"/>
        <v>4</v>
      </c>
      <c r="W942" t="str">
        <f t="shared" si="134"/>
        <v>technology</v>
      </c>
    </row>
    <row r="943" spans="1:23" ht="60.75">
      <c r="A943">
        <v>941</v>
      </c>
      <c r="B943" s="3" t="s">
        <v>1947</v>
      </c>
      <c r="C943" s="3" t="s">
        <v>1948</v>
      </c>
      <c r="D943" s="6">
        <v>50000</v>
      </c>
      <c r="E943" s="8">
        <v>1161</v>
      </c>
      <c r="F943" t="s">
        <v>366</v>
      </c>
      <c r="G943">
        <f t="shared" si="126"/>
        <v>0</v>
      </c>
      <c r="H943">
        <f t="shared" si="127"/>
        <v>1</v>
      </c>
      <c r="I943" t="b">
        <f t="shared" si="128"/>
        <v>0</v>
      </c>
      <c r="J943" t="s">
        <v>26</v>
      </c>
      <c r="K943" t="s">
        <v>27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1338</v>
      </c>
      <c r="R943">
        <f t="shared" si="129"/>
        <v>2</v>
      </c>
      <c r="S943">
        <f t="shared" si="130"/>
        <v>37.450000000000003</v>
      </c>
      <c r="T943" t="str">
        <f t="shared" si="131"/>
        <v>18-Aug-1940</v>
      </c>
      <c r="U943">
        <f t="shared" si="132"/>
        <v>1940</v>
      </c>
      <c r="V943">
        <f t="shared" si="133"/>
        <v>8</v>
      </c>
      <c r="W943" t="str">
        <f t="shared" si="134"/>
        <v>technology</v>
      </c>
    </row>
    <row r="944" spans="1:23" ht="60.75">
      <c r="A944">
        <v>942</v>
      </c>
      <c r="B944" s="3" t="s">
        <v>1949</v>
      </c>
      <c r="C944" s="3" t="s">
        <v>1950</v>
      </c>
      <c r="D944" s="6">
        <v>7500</v>
      </c>
      <c r="E944" s="8">
        <v>668</v>
      </c>
      <c r="F944" t="s">
        <v>366</v>
      </c>
      <c r="G944">
        <f t="shared" si="126"/>
        <v>0</v>
      </c>
      <c r="H944">
        <f t="shared" si="127"/>
        <v>1</v>
      </c>
      <c r="I944" t="b">
        <f t="shared" si="128"/>
        <v>0</v>
      </c>
      <c r="J944" t="s">
        <v>26</v>
      </c>
      <c r="K944" t="s">
        <v>27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1338</v>
      </c>
      <c r="R944">
        <f t="shared" si="129"/>
        <v>9</v>
      </c>
      <c r="S944">
        <f t="shared" si="130"/>
        <v>41.75</v>
      </c>
      <c r="T944" t="str">
        <f t="shared" si="131"/>
        <v>09-Oct-1939</v>
      </c>
      <c r="U944">
        <f t="shared" si="132"/>
        <v>1939</v>
      </c>
      <c r="V944">
        <f t="shared" si="133"/>
        <v>10</v>
      </c>
      <c r="W944" t="str">
        <f t="shared" si="134"/>
        <v>technology</v>
      </c>
    </row>
    <row r="945" spans="1:23" ht="30.75">
      <c r="A945">
        <v>943</v>
      </c>
      <c r="B945" s="3" t="s">
        <v>1951</v>
      </c>
      <c r="C945" s="3" t="s">
        <v>1952</v>
      </c>
      <c r="D945" s="6">
        <v>3000</v>
      </c>
      <c r="E945" s="8">
        <v>289</v>
      </c>
      <c r="F945" t="s">
        <v>366</v>
      </c>
      <c r="G945">
        <f t="shared" si="126"/>
        <v>0</v>
      </c>
      <c r="H945">
        <f t="shared" si="127"/>
        <v>1</v>
      </c>
      <c r="I945" t="b">
        <f t="shared" si="128"/>
        <v>0</v>
      </c>
      <c r="J945" t="s">
        <v>26</v>
      </c>
      <c r="K945" t="s">
        <v>27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1338</v>
      </c>
      <c r="R945">
        <f t="shared" si="129"/>
        <v>10</v>
      </c>
      <c r="S945">
        <f t="shared" si="130"/>
        <v>24.08</v>
      </c>
      <c r="T945" t="str">
        <f t="shared" si="131"/>
        <v>16-Jun-1940</v>
      </c>
      <c r="U945">
        <f t="shared" si="132"/>
        <v>1940</v>
      </c>
      <c r="V945">
        <f t="shared" si="133"/>
        <v>6</v>
      </c>
      <c r="W945" t="str">
        <f t="shared" si="134"/>
        <v>technology</v>
      </c>
    </row>
    <row r="946" spans="1:23" ht="45.75">
      <c r="A946">
        <v>944</v>
      </c>
      <c r="B946" s="3" t="s">
        <v>1953</v>
      </c>
      <c r="C946" s="3" t="s">
        <v>1954</v>
      </c>
      <c r="D946" s="6">
        <v>50000</v>
      </c>
      <c r="E946" s="8">
        <v>6663</v>
      </c>
      <c r="F946" t="s">
        <v>366</v>
      </c>
      <c r="G946">
        <f t="shared" si="126"/>
        <v>0</v>
      </c>
      <c r="H946">
        <f t="shared" si="127"/>
        <v>1</v>
      </c>
      <c r="I946" t="b">
        <f t="shared" si="128"/>
        <v>0</v>
      </c>
      <c r="J946" t="s">
        <v>26</v>
      </c>
      <c r="K946" t="s">
        <v>27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1338</v>
      </c>
      <c r="R946">
        <f t="shared" si="129"/>
        <v>13</v>
      </c>
      <c r="S946">
        <f t="shared" si="130"/>
        <v>69.41</v>
      </c>
      <c r="T946" t="str">
        <f t="shared" si="131"/>
        <v>01-Dec-1939</v>
      </c>
      <c r="U946">
        <f t="shared" si="132"/>
        <v>1939</v>
      </c>
      <c r="V946">
        <f t="shared" si="133"/>
        <v>12</v>
      </c>
      <c r="W946" t="str">
        <f t="shared" si="134"/>
        <v>technology</v>
      </c>
    </row>
    <row r="947" spans="1:23" ht="45.75">
      <c r="A947">
        <v>945</v>
      </c>
      <c r="B947" s="3" t="s">
        <v>1955</v>
      </c>
      <c r="C947" s="3" t="s">
        <v>1956</v>
      </c>
      <c r="D947" s="6">
        <v>100000</v>
      </c>
      <c r="E947" s="8">
        <v>2484</v>
      </c>
      <c r="F947" t="s">
        <v>366</v>
      </c>
      <c r="G947">
        <f t="shared" si="126"/>
        <v>0</v>
      </c>
      <c r="H947">
        <f t="shared" si="127"/>
        <v>1</v>
      </c>
      <c r="I947" t="b">
        <f t="shared" si="128"/>
        <v>0</v>
      </c>
      <c r="J947" t="s">
        <v>188</v>
      </c>
      <c r="K947" t="s">
        <v>64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1338</v>
      </c>
      <c r="R947">
        <f t="shared" si="129"/>
        <v>2</v>
      </c>
      <c r="S947">
        <f t="shared" si="130"/>
        <v>155.25</v>
      </c>
      <c r="T947" t="str">
        <f t="shared" si="131"/>
        <v>06-Aug-1940</v>
      </c>
      <c r="U947">
        <f t="shared" si="132"/>
        <v>1940</v>
      </c>
      <c r="V947">
        <f t="shared" si="133"/>
        <v>8</v>
      </c>
      <c r="W947" t="str">
        <f t="shared" si="134"/>
        <v>technology</v>
      </c>
    </row>
    <row r="948" spans="1:23" ht="45.75">
      <c r="A948">
        <v>946</v>
      </c>
      <c r="B948" s="3" t="s">
        <v>1957</v>
      </c>
      <c r="C948" s="3" t="s">
        <v>1958</v>
      </c>
      <c r="D948" s="6">
        <v>15000</v>
      </c>
      <c r="E948" s="8">
        <v>286</v>
      </c>
      <c r="F948" t="s">
        <v>366</v>
      </c>
      <c r="G948">
        <f t="shared" si="126"/>
        <v>0</v>
      </c>
      <c r="H948">
        <f t="shared" si="127"/>
        <v>1</v>
      </c>
      <c r="I948" t="b">
        <f t="shared" si="128"/>
        <v>0</v>
      </c>
      <c r="J948" t="s">
        <v>26</v>
      </c>
      <c r="K948" t="s">
        <v>27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1338</v>
      </c>
      <c r="R948">
        <f t="shared" si="129"/>
        <v>2</v>
      </c>
      <c r="S948">
        <f t="shared" si="130"/>
        <v>57.2</v>
      </c>
      <c r="T948" t="str">
        <f t="shared" si="131"/>
        <v>07-Apr-1940</v>
      </c>
      <c r="U948">
        <f t="shared" si="132"/>
        <v>1940</v>
      </c>
      <c r="V948">
        <f t="shared" si="133"/>
        <v>4</v>
      </c>
      <c r="W948" t="str">
        <f t="shared" si="134"/>
        <v>technology</v>
      </c>
    </row>
    <row r="949" spans="1:23" ht="60.75">
      <c r="A949">
        <v>947</v>
      </c>
      <c r="B949" s="3" t="s">
        <v>1959</v>
      </c>
      <c r="C949" s="3" t="s">
        <v>1960</v>
      </c>
      <c r="D949" s="6">
        <v>850</v>
      </c>
      <c r="E949" s="8">
        <v>0</v>
      </c>
      <c r="F949" t="s">
        <v>366</v>
      </c>
      <c r="G949">
        <f t="shared" si="126"/>
        <v>0</v>
      </c>
      <c r="H949">
        <f t="shared" si="127"/>
        <v>1</v>
      </c>
      <c r="I949" t="b">
        <f t="shared" si="128"/>
        <v>0</v>
      </c>
      <c r="J949" t="s">
        <v>26</v>
      </c>
      <c r="K949" t="s">
        <v>27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1338</v>
      </c>
      <c r="R949">
        <f t="shared" si="129"/>
        <v>0</v>
      </c>
      <c r="S949" t="e">
        <f t="shared" si="130"/>
        <v>#DIV/0!</v>
      </c>
      <c r="T949" t="str">
        <f t="shared" si="131"/>
        <v>11-Jan-1940</v>
      </c>
      <c r="U949">
        <f t="shared" si="132"/>
        <v>1940</v>
      </c>
      <c r="V949">
        <f t="shared" si="133"/>
        <v>1</v>
      </c>
      <c r="W949" t="str">
        <f t="shared" si="134"/>
        <v>technology</v>
      </c>
    </row>
    <row r="950" spans="1:23" ht="60.75">
      <c r="A950">
        <v>948</v>
      </c>
      <c r="B950" s="3" t="s">
        <v>1961</v>
      </c>
      <c r="C950" s="3" t="s">
        <v>1962</v>
      </c>
      <c r="D950" s="6">
        <v>4000</v>
      </c>
      <c r="E950" s="8">
        <v>480</v>
      </c>
      <c r="F950" t="s">
        <v>366</v>
      </c>
      <c r="G950">
        <f t="shared" si="126"/>
        <v>0</v>
      </c>
      <c r="H950">
        <f t="shared" si="127"/>
        <v>1</v>
      </c>
      <c r="I950" t="b">
        <f t="shared" si="128"/>
        <v>0</v>
      </c>
      <c r="J950" t="s">
        <v>396</v>
      </c>
      <c r="K950" t="s">
        <v>64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1338</v>
      </c>
      <c r="R950">
        <f t="shared" si="129"/>
        <v>12</v>
      </c>
      <c r="S950">
        <f t="shared" si="130"/>
        <v>60</v>
      </c>
      <c r="T950" t="str">
        <f t="shared" si="131"/>
        <v>03-Nov-1939</v>
      </c>
      <c r="U950">
        <f t="shared" si="132"/>
        <v>1939</v>
      </c>
      <c r="V950">
        <f t="shared" si="133"/>
        <v>11</v>
      </c>
      <c r="W950" t="str">
        <f t="shared" si="134"/>
        <v>technology</v>
      </c>
    </row>
    <row r="951" spans="1:23" ht="45.75">
      <c r="A951">
        <v>949</v>
      </c>
      <c r="B951" s="3" t="s">
        <v>1963</v>
      </c>
      <c r="C951" s="3" t="s">
        <v>1964</v>
      </c>
      <c r="D951" s="6">
        <v>20000</v>
      </c>
      <c r="E951" s="8">
        <v>273</v>
      </c>
      <c r="F951" t="s">
        <v>366</v>
      </c>
      <c r="G951">
        <f t="shared" si="126"/>
        <v>0</v>
      </c>
      <c r="H951">
        <f t="shared" si="127"/>
        <v>1</v>
      </c>
      <c r="I951" t="b">
        <f t="shared" si="128"/>
        <v>0</v>
      </c>
      <c r="J951" t="s">
        <v>511</v>
      </c>
      <c r="K951" t="s">
        <v>64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1338</v>
      </c>
      <c r="R951">
        <f t="shared" si="129"/>
        <v>1</v>
      </c>
      <c r="S951">
        <f t="shared" si="130"/>
        <v>39</v>
      </c>
      <c r="T951" t="str">
        <f t="shared" si="131"/>
        <v>20-Sep-1939</v>
      </c>
      <c r="U951">
        <f t="shared" si="132"/>
        <v>1939</v>
      </c>
      <c r="V951">
        <f t="shared" si="133"/>
        <v>9</v>
      </c>
      <c r="W951" t="str">
        <f t="shared" si="134"/>
        <v>technology</v>
      </c>
    </row>
    <row r="952" spans="1:23" ht="45.75">
      <c r="A952">
        <v>950</v>
      </c>
      <c r="B952" s="3" t="s">
        <v>1965</v>
      </c>
      <c r="C952" s="3" t="s">
        <v>1966</v>
      </c>
      <c r="D952" s="6">
        <v>5000</v>
      </c>
      <c r="E952" s="8">
        <v>1402</v>
      </c>
      <c r="F952" t="s">
        <v>366</v>
      </c>
      <c r="G952">
        <f t="shared" si="126"/>
        <v>0</v>
      </c>
      <c r="H952">
        <f t="shared" si="127"/>
        <v>1</v>
      </c>
      <c r="I952" t="b">
        <f t="shared" si="128"/>
        <v>0</v>
      </c>
      <c r="J952" t="s">
        <v>168</v>
      </c>
      <c r="K952" t="s">
        <v>169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1338</v>
      </c>
      <c r="R952">
        <f t="shared" si="129"/>
        <v>28</v>
      </c>
      <c r="S952">
        <f t="shared" si="130"/>
        <v>58.42</v>
      </c>
      <c r="T952" t="str">
        <f t="shared" si="131"/>
        <v>16-Sep-1939</v>
      </c>
      <c r="U952">
        <f t="shared" si="132"/>
        <v>1939</v>
      </c>
      <c r="V952">
        <f t="shared" si="133"/>
        <v>9</v>
      </c>
      <c r="W952" t="str">
        <f t="shared" si="134"/>
        <v>technology</v>
      </c>
    </row>
    <row r="953" spans="1:23">
      <c r="A953">
        <v>951</v>
      </c>
      <c r="B953" s="3" t="s">
        <v>1967</v>
      </c>
      <c r="C953" s="3" t="s">
        <v>1968</v>
      </c>
      <c r="D953" s="6">
        <v>50000</v>
      </c>
      <c r="E953" s="8">
        <v>19195</v>
      </c>
      <c r="F953" t="s">
        <v>366</v>
      </c>
      <c r="G953">
        <f t="shared" si="126"/>
        <v>0</v>
      </c>
      <c r="H953">
        <f t="shared" si="127"/>
        <v>1</v>
      </c>
      <c r="I953" t="b">
        <f t="shared" si="128"/>
        <v>0</v>
      </c>
      <c r="J953" t="s">
        <v>26</v>
      </c>
      <c r="K953" t="s">
        <v>27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1338</v>
      </c>
      <c r="R953">
        <f t="shared" si="129"/>
        <v>38</v>
      </c>
      <c r="S953">
        <f t="shared" si="130"/>
        <v>158.63999999999999</v>
      </c>
      <c r="T953" t="str">
        <f t="shared" si="131"/>
        <v>01-Jan-1940</v>
      </c>
      <c r="U953">
        <f t="shared" si="132"/>
        <v>1940</v>
      </c>
      <c r="V953">
        <f t="shared" si="133"/>
        <v>1</v>
      </c>
      <c r="W953" t="str">
        <f t="shared" si="134"/>
        <v>technology</v>
      </c>
    </row>
    <row r="954" spans="1:23" ht="30.75">
      <c r="A954">
        <v>952</v>
      </c>
      <c r="B954" s="3" t="s">
        <v>1969</v>
      </c>
      <c r="C954" s="3" t="s">
        <v>1970</v>
      </c>
      <c r="D954" s="6">
        <v>49000</v>
      </c>
      <c r="E954" s="8">
        <v>19572</v>
      </c>
      <c r="F954" t="s">
        <v>366</v>
      </c>
      <c r="G954">
        <f t="shared" si="126"/>
        <v>0</v>
      </c>
      <c r="H954">
        <f t="shared" si="127"/>
        <v>1</v>
      </c>
      <c r="I954" t="b">
        <f t="shared" si="128"/>
        <v>0</v>
      </c>
      <c r="J954" t="s">
        <v>26</v>
      </c>
      <c r="K954" t="s">
        <v>27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1338</v>
      </c>
      <c r="R954">
        <f t="shared" si="129"/>
        <v>40</v>
      </c>
      <c r="S954">
        <f t="shared" si="130"/>
        <v>99.86</v>
      </c>
      <c r="T954" t="str">
        <f t="shared" si="131"/>
        <v>06-Jun-1940</v>
      </c>
      <c r="U954">
        <f t="shared" si="132"/>
        <v>1940</v>
      </c>
      <c r="V954">
        <f t="shared" si="133"/>
        <v>6</v>
      </c>
      <c r="W954" t="str">
        <f t="shared" si="134"/>
        <v>technology</v>
      </c>
    </row>
    <row r="955" spans="1:23" ht="45.75">
      <c r="A955">
        <v>953</v>
      </c>
      <c r="B955" s="3" t="s">
        <v>1971</v>
      </c>
      <c r="C955" s="3" t="s">
        <v>1972</v>
      </c>
      <c r="D955" s="6">
        <v>15000</v>
      </c>
      <c r="E955" s="8">
        <v>126</v>
      </c>
      <c r="F955" t="s">
        <v>366</v>
      </c>
      <c r="G955">
        <f t="shared" si="126"/>
        <v>0</v>
      </c>
      <c r="H955">
        <f t="shared" si="127"/>
        <v>1</v>
      </c>
      <c r="I955" t="b">
        <f t="shared" si="128"/>
        <v>0</v>
      </c>
      <c r="J955" t="s">
        <v>26</v>
      </c>
      <c r="K955" t="s">
        <v>27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1338</v>
      </c>
      <c r="R955">
        <f t="shared" si="129"/>
        <v>1</v>
      </c>
      <c r="S955">
        <f t="shared" si="130"/>
        <v>25.2</v>
      </c>
      <c r="T955" t="str">
        <f t="shared" si="131"/>
        <v>11-Nov-1938</v>
      </c>
      <c r="U955">
        <f t="shared" si="132"/>
        <v>1938</v>
      </c>
      <c r="V955">
        <f t="shared" si="133"/>
        <v>11</v>
      </c>
      <c r="W955" t="str">
        <f t="shared" si="134"/>
        <v>technology</v>
      </c>
    </row>
    <row r="956" spans="1:23" ht="45.75">
      <c r="A956">
        <v>954</v>
      </c>
      <c r="B956" s="3" t="s">
        <v>1973</v>
      </c>
      <c r="C956" s="3" t="s">
        <v>1974</v>
      </c>
      <c r="D956" s="6">
        <v>15000</v>
      </c>
      <c r="E956" s="8">
        <v>6511</v>
      </c>
      <c r="F956" t="s">
        <v>366</v>
      </c>
      <c r="G956">
        <f t="shared" si="126"/>
        <v>0</v>
      </c>
      <c r="H956">
        <f t="shared" si="127"/>
        <v>1</v>
      </c>
      <c r="I956" t="b">
        <f t="shared" si="128"/>
        <v>0</v>
      </c>
      <c r="J956" t="s">
        <v>26</v>
      </c>
      <c r="K956" t="s">
        <v>27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1338</v>
      </c>
      <c r="R956">
        <f t="shared" si="129"/>
        <v>43</v>
      </c>
      <c r="S956">
        <f t="shared" si="130"/>
        <v>89.19</v>
      </c>
      <c r="T956" t="str">
        <f t="shared" si="131"/>
        <v>29-Apr-1939</v>
      </c>
      <c r="U956">
        <f t="shared" si="132"/>
        <v>1939</v>
      </c>
      <c r="V956">
        <f t="shared" si="133"/>
        <v>4</v>
      </c>
      <c r="W956" t="str">
        <f t="shared" si="134"/>
        <v>technology</v>
      </c>
    </row>
    <row r="957" spans="1:23" ht="45.75">
      <c r="A957">
        <v>955</v>
      </c>
      <c r="B957" s="3" t="s">
        <v>1975</v>
      </c>
      <c r="C957" s="3" t="s">
        <v>1976</v>
      </c>
      <c r="D957" s="6">
        <v>300000</v>
      </c>
      <c r="E957" s="8">
        <v>16984</v>
      </c>
      <c r="F957" t="s">
        <v>366</v>
      </c>
      <c r="G957">
        <f t="shared" si="126"/>
        <v>0</v>
      </c>
      <c r="H957">
        <f t="shared" si="127"/>
        <v>1</v>
      </c>
      <c r="I957" t="b">
        <f t="shared" si="128"/>
        <v>0</v>
      </c>
      <c r="J957" t="s">
        <v>26</v>
      </c>
      <c r="K957" t="s">
        <v>27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1338</v>
      </c>
      <c r="R957">
        <f t="shared" si="129"/>
        <v>6</v>
      </c>
      <c r="S957">
        <f t="shared" si="130"/>
        <v>182.62</v>
      </c>
      <c r="T957" t="str">
        <f t="shared" si="131"/>
        <v>01-Apr-1940</v>
      </c>
      <c r="U957">
        <f t="shared" si="132"/>
        <v>1940</v>
      </c>
      <c r="V957">
        <f t="shared" si="133"/>
        <v>4</v>
      </c>
      <c r="W957" t="str">
        <f t="shared" si="134"/>
        <v>technology</v>
      </c>
    </row>
    <row r="958" spans="1:23" ht="60.75">
      <c r="A958">
        <v>956</v>
      </c>
      <c r="B958" s="3" t="s">
        <v>1977</v>
      </c>
      <c r="C958" s="3" t="s">
        <v>1978</v>
      </c>
      <c r="D958" s="6">
        <v>50000</v>
      </c>
      <c r="E958" s="8">
        <v>861</v>
      </c>
      <c r="F958" t="s">
        <v>366</v>
      </c>
      <c r="G958">
        <f t="shared" si="126"/>
        <v>0</v>
      </c>
      <c r="H958">
        <f t="shared" si="127"/>
        <v>1</v>
      </c>
      <c r="I958" t="b">
        <f t="shared" si="128"/>
        <v>0</v>
      </c>
      <c r="J958" t="s">
        <v>26</v>
      </c>
      <c r="K958" t="s">
        <v>27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1338</v>
      </c>
      <c r="R958">
        <f t="shared" si="129"/>
        <v>2</v>
      </c>
      <c r="S958">
        <f t="shared" si="130"/>
        <v>50.65</v>
      </c>
      <c r="T958" t="str">
        <f t="shared" si="131"/>
        <v>04-Jan-1939</v>
      </c>
      <c r="U958">
        <f t="shared" si="132"/>
        <v>1939</v>
      </c>
      <c r="V958">
        <f t="shared" si="133"/>
        <v>1</v>
      </c>
      <c r="W958" t="str">
        <f t="shared" si="134"/>
        <v>technology</v>
      </c>
    </row>
    <row r="959" spans="1:23" ht="30.75">
      <c r="A959">
        <v>957</v>
      </c>
      <c r="B959" s="3" t="s">
        <v>1979</v>
      </c>
      <c r="C959" s="3" t="s">
        <v>1980</v>
      </c>
      <c r="D959" s="6">
        <v>12000</v>
      </c>
      <c r="E959" s="8">
        <v>233</v>
      </c>
      <c r="F959" t="s">
        <v>366</v>
      </c>
      <c r="G959">
        <f t="shared" si="126"/>
        <v>0</v>
      </c>
      <c r="H959">
        <f t="shared" si="127"/>
        <v>1</v>
      </c>
      <c r="I959" t="b">
        <f t="shared" si="128"/>
        <v>0</v>
      </c>
      <c r="J959" t="s">
        <v>26</v>
      </c>
      <c r="K959" t="s">
        <v>27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1338</v>
      </c>
      <c r="R959">
        <f t="shared" si="129"/>
        <v>2</v>
      </c>
      <c r="S959">
        <f t="shared" si="130"/>
        <v>33.29</v>
      </c>
      <c r="T959" t="str">
        <f t="shared" si="131"/>
        <v>05-Jun-1940</v>
      </c>
      <c r="U959">
        <f t="shared" si="132"/>
        <v>1940</v>
      </c>
      <c r="V959">
        <f t="shared" si="133"/>
        <v>6</v>
      </c>
      <c r="W959" t="str">
        <f t="shared" si="134"/>
        <v>technology</v>
      </c>
    </row>
    <row r="960" spans="1:23" ht="60.75">
      <c r="A960">
        <v>958</v>
      </c>
      <c r="B960" s="3" t="s">
        <v>1981</v>
      </c>
      <c r="C960" s="3" t="s">
        <v>1982</v>
      </c>
      <c r="D960" s="6">
        <v>7777</v>
      </c>
      <c r="E960" s="8">
        <v>881</v>
      </c>
      <c r="F960" t="s">
        <v>366</v>
      </c>
      <c r="G960">
        <f t="shared" si="126"/>
        <v>0</v>
      </c>
      <c r="H960">
        <f t="shared" si="127"/>
        <v>1</v>
      </c>
      <c r="I960" t="b">
        <f t="shared" si="128"/>
        <v>0</v>
      </c>
      <c r="J960" t="s">
        <v>26</v>
      </c>
      <c r="K960" t="s">
        <v>27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1338</v>
      </c>
      <c r="R960">
        <f t="shared" si="129"/>
        <v>11</v>
      </c>
      <c r="S960">
        <f t="shared" si="130"/>
        <v>51.82</v>
      </c>
      <c r="T960" t="str">
        <f t="shared" si="131"/>
        <v>22-Jan-1939</v>
      </c>
      <c r="U960">
        <f t="shared" si="132"/>
        <v>1939</v>
      </c>
      <c r="V960">
        <f t="shared" si="133"/>
        <v>1</v>
      </c>
      <c r="W960" t="str">
        <f t="shared" si="134"/>
        <v>technology</v>
      </c>
    </row>
    <row r="961" spans="1:23" ht="45.75">
      <c r="A961">
        <v>959</v>
      </c>
      <c r="B961" s="3" t="s">
        <v>1983</v>
      </c>
      <c r="C961" s="3" t="s">
        <v>1984</v>
      </c>
      <c r="D961" s="6">
        <v>50000</v>
      </c>
      <c r="E961" s="8">
        <v>19430</v>
      </c>
      <c r="F961" t="s">
        <v>366</v>
      </c>
      <c r="G961">
        <f t="shared" si="126"/>
        <v>0</v>
      </c>
      <c r="H961">
        <f t="shared" si="127"/>
        <v>1</v>
      </c>
      <c r="I961" t="b">
        <f t="shared" si="128"/>
        <v>0</v>
      </c>
      <c r="J961" t="s">
        <v>26</v>
      </c>
      <c r="K961" t="s">
        <v>27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1338</v>
      </c>
      <c r="R961">
        <f t="shared" si="129"/>
        <v>39</v>
      </c>
      <c r="S961">
        <f t="shared" si="130"/>
        <v>113.63</v>
      </c>
      <c r="T961" t="str">
        <f t="shared" si="131"/>
        <v>06-Nov-1938</v>
      </c>
      <c r="U961">
        <f t="shared" si="132"/>
        <v>1938</v>
      </c>
      <c r="V961">
        <f t="shared" si="133"/>
        <v>11</v>
      </c>
      <c r="W961" t="str">
        <f t="shared" si="134"/>
        <v>technology</v>
      </c>
    </row>
    <row r="962" spans="1:23" ht="45.75">
      <c r="A962">
        <v>960</v>
      </c>
      <c r="B962" s="3" t="s">
        <v>1985</v>
      </c>
      <c r="C962" s="3" t="s">
        <v>1986</v>
      </c>
      <c r="D962" s="6">
        <v>55650</v>
      </c>
      <c r="E962" s="8">
        <v>25655</v>
      </c>
      <c r="F962" t="s">
        <v>366</v>
      </c>
      <c r="G962">
        <f t="shared" si="126"/>
        <v>0</v>
      </c>
      <c r="H962">
        <f t="shared" si="127"/>
        <v>1</v>
      </c>
      <c r="I962" t="b">
        <f t="shared" si="128"/>
        <v>0</v>
      </c>
      <c r="J962" t="s">
        <v>26</v>
      </c>
      <c r="K962" t="s">
        <v>27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1338</v>
      </c>
      <c r="R962">
        <f t="shared" si="129"/>
        <v>46</v>
      </c>
      <c r="S962">
        <f t="shared" si="130"/>
        <v>136.46</v>
      </c>
      <c r="T962" t="str">
        <f t="shared" si="131"/>
        <v>04-Sep-1940</v>
      </c>
      <c r="U962">
        <f t="shared" si="132"/>
        <v>1940</v>
      </c>
      <c r="V962">
        <f t="shared" si="133"/>
        <v>9</v>
      </c>
      <c r="W962" t="str">
        <f t="shared" si="134"/>
        <v>technology</v>
      </c>
    </row>
    <row r="963" spans="1:23" ht="45.75">
      <c r="A963">
        <v>961</v>
      </c>
      <c r="B963" s="3" t="s">
        <v>1987</v>
      </c>
      <c r="C963" s="3" t="s">
        <v>1988</v>
      </c>
      <c r="D963" s="6">
        <v>95000</v>
      </c>
      <c r="E963" s="8">
        <v>40079</v>
      </c>
      <c r="F963" t="s">
        <v>366</v>
      </c>
      <c r="G963">
        <f t="shared" ref="G963:G1026" si="135">IF(F963="successful",1,0)</f>
        <v>0</v>
      </c>
      <c r="H963">
        <f t="shared" ref="H963:H1026" si="136">IF(F963="failed",1,0)</f>
        <v>1</v>
      </c>
      <c r="I963" t="b">
        <f t="shared" ref="I963:I1026" si="137">IF(F963="canceled",1)</f>
        <v>0</v>
      </c>
      <c r="J963" t="s">
        <v>26</v>
      </c>
      <c r="K963" t="s">
        <v>27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1338</v>
      </c>
      <c r="R963">
        <f t="shared" ref="R963:R1026" si="138">ROUND(E963/D963*100,0)</f>
        <v>42</v>
      </c>
      <c r="S963">
        <f t="shared" ref="S963:S1026" si="139">ROUND(E963/O963,2)</f>
        <v>364.35</v>
      </c>
      <c r="T963" t="str">
        <f t="shared" ref="T963:T1026" si="140">TEXT(LEFT(M963,5),"dd-mmm-yyyy")</f>
        <v>13-Aug-1940</v>
      </c>
      <c r="U963">
        <f t="shared" ref="U963:U1026" si="141">YEAR(T963)</f>
        <v>1940</v>
      </c>
      <c r="V963">
        <f t="shared" ref="V963:V1026" si="142">MONTH(T963)</f>
        <v>8</v>
      </c>
      <c r="W963" t="str">
        <f t="shared" ref="W963:W1026" si="143">LEFT(Q963,FIND("/",Q963,1)-1)</f>
        <v>technology</v>
      </c>
    </row>
    <row r="964" spans="1:23" ht="45.75">
      <c r="A964">
        <v>962</v>
      </c>
      <c r="B964" s="3" t="s">
        <v>1989</v>
      </c>
      <c r="C964" s="3" t="s">
        <v>1990</v>
      </c>
      <c r="D964" s="6">
        <v>2500</v>
      </c>
      <c r="E964" s="8">
        <v>712</v>
      </c>
      <c r="F964" t="s">
        <v>366</v>
      </c>
      <c r="G964">
        <f t="shared" si="135"/>
        <v>0</v>
      </c>
      <c r="H964">
        <f t="shared" si="136"/>
        <v>1</v>
      </c>
      <c r="I964" t="b">
        <f t="shared" si="137"/>
        <v>0</v>
      </c>
      <c r="J964" t="s">
        <v>26</v>
      </c>
      <c r="K964" t="s">
        <v>27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1338</v>
      </c>
      <c r="R964">
        <f t="shared" si="138"/>
        <v>28</v>
      </c>
      <c r="S964">
        <f t="shared" si="139"/>
        <v>19.239999999999998</v>
      </c>
      <c r="T964" t="str">
        <f t="shared" si="140"/>
        <v>01-Oct-1939</v>
      </c>
      <c r="U964">
        <f t="shared" si="141"/>
        <v>1939</v>
      </c>
      <c r="V964">
        <f t="shared" si="142"/>
        <v>10</v>
      </c>
      <c r="W964" t="str">
        <f t="shared" si="143"/>
        <v>technology</v>
      </c>
    </row>
    <row r="965" spans="1:23" ht="30.75">
      <c r="A965">
        <v>963</v>
      </c>
      <c r="B965" s="3" t="s">
        <v>1991</v>
      </c>
      <c r="C965" s="3" t="s">
        <v>1992</v>
      </c>
      <c r="D965" s="6">
        <v>35000</v>
      </c>
      <c r="E965" s="8">
        <v>377</v>
      </c>
      <c r="F965" t="s">
        <v>366</v>
      </c>
      <c r="G965">
        <f t="shared" si="135"/>
        <v>0</v>
      </c>
      <c r="H965">
        <f t="shared" si="136"/>
        <v>1</v>
      </c>
      <c r="I965" t="b">
        <f t="shared" si="137"/>
        <v>0</v>
      </c>
      <c r="J965" t="s">
        <v>26</v>
      </c>
      <c r="K965" t="s">
        <v>27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1338</v>
      </c>
      <c r="R965">
        <f t="shared" si="138"/>
        <v>1</v>
      </c>
      <c r="S965">
        <f t="shared" si="139"/>
        <v>41.89</v>
      </c>
      <c r="T965" t="str">
        <f t="shared" si="140"/>
        <v>05-May-1940</v>
      </c>
      <c r="U965">
        <f t="shared" si="141"/>
        <v>1940</v>
      </c>
      <c r="V965">
        <f t="shared" si="142"/>
        <v>5</v>
      </c>
      <c r="W965" t="str">
        <f t="shared" si="143"/>
        <v>technology</v>
      </c>
    </row>
    <row r="966" spans="1:23" ht="60.75">
      <c r="A966">
        <v>964</v>
      </c>
      <c r="B966" s="3" t="s">
        <v>1993</v>
      </c>
      <c r="C966" s="3" t="s">
        <v>1994</v>
      </c>
      <c r="D966" s="6">
        <v>110000</v>
      </c>
      <c r="E966" s="8">
        <v>879</v>
      </c>
      <c r="F966" t="s">
        <v>366</v>
      </c>
      <c r="G966">
        <f t="shared" si="135"/>
        <v>0</v>
      </c>
      <c r="H966">
        <f t="shared" si="136"/>
        <v>1</v>
      </c>
      <c r="I966" t="b">
        <f t="shared" si="137"/>
        <v>0</v>
      </c>
      <c r="J966" t="s">
        <v>168</v>
      </c>
      <c r="K966" t="s">
        <v>169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1338</v>
      </c>
      <c r="R966">
        <f t="shared" si="138"/>
        <v>1</v>
      </c>
      <c r="S966">
        <f t="shared" si="139"/>
        <v>30.31</v>
      </c>
      <c r="T966" t="str">
        <f t="shared" si="140"/>
        <v>11-May-1939</v>
      </c>
      <c r="U966">
        <f t="shared" si="141"/>
        <v>1939</v>
      </c>
      <c r="V966">
        <f t="shared" si="142"/>
        <v>5</v>
      </c>
      <c r="W966" t="str">
        <f t="shared" si="143"/>
        <v>technology</v>
      </c>
    </row>
    <row r="967" spans="1:23" ht="60.75">
      <c r="A967">
        <v>965</v>
      </c>
      <c r="B967" s="3" t="s">
        <v>1995</v>
      </c>
      <c r="C967" s="3" t="s">
        <v>1996</v>
      </c>
      <c r="D967" s="6">
        <v>25000</v>
      </c>
      <c r="E967" s="8">
        <v>298</v>
      </c>
      <c r="F967" t="s">
        <v>366</v>
      </c>
      <c r="G967">
        <f t="shared" si="135"/>
        <v>0</v>
      </c>
      <c r="H967">
        <f t="shared" si="136"/>
        <v>1</v>
      </c>
      <c r="I967" t="b">
        <f t="shared" si="137"/>
        <v>0</v>
      </c>
      <c r="J967" t="s">
        <v>26</v>
      </c>
      <c r="K967" t="s">
        <v>27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1338</v>
      </c>
      <c r="R967">
        <f t="shared" si="138"/>
        <v>1</v>
      </c>
      <c r="S967">
        <f t="shared" si="139"/>
        <v>49.67</v>
      </c>
      <c r="T967" t="str">
        <f t="shared" si="140"/>
        <v>15-May-1940</v>
      </c>
      <c r="U967">
        <f t="shared" si="141"/>
        <v>1940</v>
      </c>
      <c r="V967">
        <f t="shared" si="142"/>
        <v>5</v>
      </c>
      <c r="W967" t="str">
        <f t="shared" si="143"/>
        <v>technology</v>
      </c>
    </row>
    <row r="968" spans="1:23" ht="45.75">
      <c r="A968">
        <v>966</v>
      </c>
      <c r="B968" s="3" t="s">
        <v>1997</v>
      </c>
      <c r="C968" s="3" t="s">
        <v>1998</v>
      </c>
      <c r="D968" s="6">
        <v>12000</v>
      </c>
      <c r="E968" s="8">
        <v>1776</v>
      </c>
      <c r="F968" t="s">
        <v>366</v>
      </c>
      <c r="G968">
        <f t="shared" si="135"/>
        <v>0</v>
      </c>
      <c r="H968">
        <f t="shared" si="136"/>
        <v>1</v>
      </c>
      <c r="I968" t="b">
        <f t="shared" si="137"/>
        <v>0</v>
      </c>
      <c r="J968" t="s">
        <v>26</v>
      </c>
      <c r="K968" t="s">
        <v>27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1338</v>
      </c>
      <c r="R968">
        <f t="shared" si="138"/>
        <v>15</v>
      </c>
      <c r="S968">
        <f t="shared" si="139"/>
        <v>59.2</v>
      </c>
      <c r="T968" t="str">
        <f t="shared" si="140"/>
        <v>30-Apr-1940</v>
      </c>
      <c r="U968">
        <f t="shared" si="141"/>
        <v>1940</v>
      </c>
      <c r="V968">
        <f t="shared" si="142"/>
        <v>4</v>
      </c>
      <c r="W968" t="str">
        <f t="shared" si="143"/>
        <v>technology</v>
      </c>
    </row>
    <row r="969" spans="1:23" ht="45.75">
      <c r="A969">
        <v>967</v>
      </c>
      <c r="B969" s="3" t="s">
        <v>1999</v>
      </c>
      <c r="C969" s="3" t="s">
        <v>2000</v>
      </c>
      <c r="D969" s="6">
        <v>20000</v>
      </c>
      <c r="E969" s="8">
        <v>3562</v>
      </c>
      <c r="F969" t="s">
        <v>366</v>
      </c>
      <c r="G969">
        <f t="shared" si="135"/>
        <v>0</v>
      </c>
      <c r="H969">
        <f t="shared" si="136"/>
        <v>1</v>
      </c>
      <c r="I969" t="b">
        <f t="shared" si="137"/>
        <v>0</v>
      </c>
      <c r="J969" t="s">
        <v>26</v>
      </c>
      <c r="K969" t="s">
        <v>27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1338</v>
      </c>
      <c r="R969">
        <f t="shared" si="138"/>
        <v>18</v>
      </c>
      <c r="S969">
        <f t="shared" si="139"/>
        <v>43.98</v>
      </c>
      <c r="T969" t="str">
        <f t="shared" si="140"/>
        <v>12-Nov-1939</v>
      </c>
      <c r="U969">
        <f t="shared" si="141"/>
        <v>1939</v>
      </c>
      <c r="V969">
        <f t="shared" si="142"/>
        <v>11</v>
      </c>
      <c r="W969" t="str">
        <f t="shared" si="143"/>
        <v>technology</v>
      </c>
    </row>
    <row r="970" spans="1:23" ht="45.75">
      <c r="A970">
        <v>968</v>
      </c>
      <c r="B970" s="3" t="s">
        <v>2001</v>
      </c>
      <c r="C970" s="3" t="s">
        <v>2002</v>
      </c>
      <c r="D970" s="6">
        <v>8000</v>
      </c>
      <c r="E970" s="8">
        <v>106</v>
      </c>
      <c r="F970" t="s">
        <v>366</v>
      </c>
      <c r="G970">
        <f t="shared" si="135"/>
        <v>0</v>
      </c>
      <c r="H970">
        <f t="shared" si="136"/>
        <v>1</v>
      </c>
      <c r="I970" t="b">
        <f t="shared" si="137"/>
        <v>0</v>
      </c>
      <c r="J970" t="s">
        <v>26</v>
      </c>
      <c r="K970" t="s">
        <v>27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1338</v>
      </c>
      <c r="R970">
        <f t="shared" si="138"/>
        <v>1</v>
      </c>
      <c r="S970">
        <f t="shared" si="139"/>
        <v>26.5</v>
      </c>
      <c r="T970" t="str">
        <f t="shared" si="140"/>
        <v>24-Jun-1938</v>
      </c>
      <c r="U970">
        <f t="shared" si="141"/>
        <v>1938</v>
      </c>
      <c r="V970">
        <f t="shared" si="142"/>
        <v>6</v>
      </c>
      <c r="W970" t="str">
        <f t="shared" si="143"/>
        <v>technology</v>
      </c>
    </row>
    <row r="971" spans="1:23" ht="30.75">
      <c r="A971">
        <v>969</v>
      </c>
      <c r="B971" s="3" t="s">
        <v>2003</v>
      </c>
      <c r="C971" s="3" t="s">
        <v>2004</v>
      </c>
      <c r="D971" s="6">
        <v>30000</v>
      </c>
      <c r="E971" s="8">
        <v>14000</v>
      </c>
      <c r="F971" t="s">
        <v>366</v>
      </c>
      <c r="G971">
        <f t="shared" si="135"/>
        <v>0</v>
      </c>
      <c r="H971">
        <f t="shared" si="136"/>
        <v>1</v>
      </c>
      <c r="I971" t="b">
        <f t="shared" si="137"/>
        <v>0</v>
      </c>
      <c r="J971" t="s">
        <v>1433</v>
      </c>
      <c r="K971" t="s">
        <v>1434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1338</v>
      </c>
      <c r="R971">
        <f t="shared" si="138"/>
        <v>47</v>
      </c>
      <c r="S971">
        <f t="shared" si="139"/>
        <v>1272.73</v>
      </c>
      <c r="T971" t="str">
        <f t="shared" si="140"/>
        <v>14-Aug-1940</v>
      </c>
      <c r="U971">
        <f t="shared" si="141"/>
        <v>1940</v>
      </c>
      <c r="V971">
        <f t="shared" si="142"/>
        <v>8</v>
      </c>
      <c r="W971" t="str">
        <f t="shared" si="143"/>
        <v>technology</v>
      </c>
    </row>
    <row r="972" spans="1:23" ht="60.75">
      <c r="A972">
        <v>970</v>
      </c>
      <c r="B972" s="3" t="s">
        <v>2005</v>
      </c>
      <c r="C972" s="3" t="s">
        <v>2006</v>
      </c>
      <c r="D972" s="6">
        <v>5000</v>
      </c>
      <c r="E972" s="8">
        <v>2296</v>
      </c>
      <c r="F972" t="s">
        <v>366</v>
      </c>
      <c r="G972">
        <f t="shared" si="135"/>
        <v>0</v>
      </c>
      <c r="H972">
        <f t="shared" si="136"/>
        <v>1</v>
      </c>
      <c r="I972" t="b">
        <f t="shared" si="137"/>
        <v>0</v>
      </c>
      <c r="J972" t="s">
        <v>168</v>
      </c>
      <c r="K972" t="s">
        <v>169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1338</v>
      </c>
      <c r="R972">
        <f t="shared" si="138"/>
        <v>46</v>
      </c>
      <c r="S972">
        <f t="shared" si="139"/>
        <v>164</v>
      </c>
      <c r="T972" t="str">
        <f t="shared" si="140"/>
        <v>27-Jul-1940</v>
      </c>
      <c r="U972">
        <f t="shared" si="141"/>
        <v>1940</v>
      </c>
      <c r="V972">
        <f t="shared" si="142"/>
        <v>7</v>
      </c>
      <c r="W972" t="str">
        <f t="shared" si="143"/>
        <v>technology</v>
      </c>
    </row>
    <row r="973" spans="1:23" ht="45.75">
      <c r="A973">
        <v>971</v>
      </c>
      <c r="B973" s="3" t="s">
        <v>2007</v>
      </c>
      <c r="C973" s="3" t="s">
        <v>2008</v>
      </c>
      <c r="D973" s="6">
        <v>100000</v>
      </c>
      <c r="E973" s="8">
        <v>226</v>
      </c>
      <c r="F973" t="s">
        <v>366</v>
      </c>
      <c r="G973">
        <f t="shared" si="135"/>
        <v>0</v>
      </c>
      <c r="H973">
        <f t="shared" si="136"/>
        <v>1</v>
      </c>
      <c r="I973" t="b">
        <f t="shared" si="137"/>
        <v>0</v>
      </c>
      <c r="J973" t="s">
        <v>26</v>
      </c>
      <c r="K973" t="s">
        <v>27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1338</v>
      </c>
      <c r="R973">
        <f t="shared" si="138"/>
        <v>0</v>
      </c>
      <c r="S973">
        <f t="shared" si="139"/>
        <v>45.2</v>
      </c>
      <c r="T973" t="str">
        <f t="shared" si="140"/>
        <v>16-Feb-1939</v>
      </c>
      <c r="U973">
        <f t="shared" si="141"/>
        <v>1939</v>
      </c>
      <c r="V973">
        <f t="shared" si="142"/>
        <v>2</v>
      </c>
      <c r="W973" t="str">
        <f t="shared" si="143"/>
        <v>technology</v>
      </c>
    </row>
    <row r="974" spans="1:23" ht="45.75">
      <c r="A974">
        <v>972</v>
      </c>
      <c r="B974" s="3" t="s">
        <v>2009</v>
      </c>
      <c r="C974" s="3" t="s">
        <v>2010</v>
      </c>
      <c r="D974" s="6">
        <v>20000</v>
      </c>
      <c r="E974" s="8">
        <v>6925</v>
      </c>
      <c r="F974" t="s">
        <v>366</v>
      </c>
      <c r="G974">
        <f t="shared" si="135"/>
        <v>0</v>
      </c>
      <c r="H974">
        <f t="shared" si="136"/>
        <v>1</v>
      </c>
      <c r="I974" t="b">
        <f t="shared" si="137"/>
        <v>0</v>
      </c>
      <c r="J974" t="s">
        <v>26</v>
      </c>
      <c r="K974" t="s">
        <v>27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1338</v>
      </c>
      <c r="R974">
        <f t="shared" si="138"/>
        <v>35</v>
      </c>
      <c r="S974">
        <f t="shared" si="139"/>
        <v>153.88999999999999</v>
      </c>
      <c r="T974" t="str">
        <f t="shared" si="140"/>
        <v>11-Jul-1938</v>
      </c>
      <c r="U974">
        <f t="shared" si="141"/>
        <v>1938</v>
      </c>
      <c r="V974">
        <f t="shared" si="142"/>
        <v>7</v>
      </c>
      <c r="W974" t="str">
        <f t="shared" si="143"/>
        <v>technology</v>
      </c>
    </row>
    <row r="975" spans="1:23" ht="60.75">
      <c r="A975">
        <v>973</v>
      </c>
      <c r="B975" s="3" t="s">
        <v>2011</v>
      </c>
      <c r="C975" s="3" t="s">
        <v>2012</v>
      </c>
      <c r="D975" s="6">
        <v>20000</v>
      </c>
      <c r="E975" s="8">
        <v>411</v>
      </c>
      <c r="F975" t="s">
        <v>366</v>
      </c>
      <c r="G975">
        <f t="shared" si="135"/>
        <v>0</v>
      </c>
      <c r="H975">
        <f t="shared" si="136"/>
        <v>1</v>
      </c>
      <c r="I975" t="b">
        <f t="shared" si="137"/>
        <v>0</v>
      </c>
      <c r="J975" t="s">
        <v>26</v>
      </c>
      <c r="K975" t="s">
        <v>27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1338</v>
      </c>
      <c r="R975">
        <f t="shared" si="138"/>
        <v>2</v>
      </c>
      <c r="S975">
        <f t="shared" si="139"/>
        <v>51.38</v>
      </c>
      <c r="T975" t="str">
        <f t="shared" si="140"/>
        <v>22-Jun-1939</v>
      </c>
      <c r="U975">
        <f t="shared" si="141"/>
        <v>1939</v>
      </c>
      <c r="V975">
        <f t="shared" si="142"/>
        <v>6</v>
      </c>
      <c r="W975" t="str">
        <f t="shared" si="143"/>
        <v>technology</v>
      </c>
    </row>
    <row r="976" spans="1:23" ht="45.75">
      <c r="A976">
        <v>974</v>
      </c>
      <c r="B976" s="3" t="s">
        <v>2013</v>
      </c>
      <c r="C976" s="3" t="s">
        <v>2014</v>
      </c>
      <c r="D976" s="6">
        <v>50000</v>
      </c>
      <c r="E976" s="8">
        <v>280</v>
      </c>
      <c r="F976" t="s">
        <v>366</v>
      </c>
      <c r="G976">
        <f t="shared" si="135"/>
        <v>0</v>
      </c>
      <c r="H976">
        <f t="shared" si="136"/>
        <v>1</v>
      </c>
      <c r="I976" t="b">
        <f t="shared" si="137"/>
        <v>0</v>
      </c>
      <c r="J976" t="s">
        <v>26</v>
      </c>
      <c r="K976" t="s">
        <v>27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1338</v>
      </c>
      <c r="R976">
        <f t="shared" si="138"/>
        <v>1</v>
      </c>
      <c r="S976">
        <f t="shared" si="139"/>
        <v>93.33</v>
      </c>
      <c r="T976" t="str">
        <f t="shared" si="140"/>
        <v>14-Nov-1939</v>
      </c>
      <c r="U976">
        <f t="shared" si="141"/>
        <v>1939</v>
      </c>
      <c r="V976">
        <f t="shared" si="142"/>
        <v>11</v>
      </c>
      <c r="W976" t="str">
        <f t="shared" si="143"/>
        <v>technology</v>
      </c>
    </row>
    <row r="977" spans="1:23" ht="45.75">
      <c r="A977">
        <v>975</v>
      </c>
      <c r="B977" s="3" t="s">
        <v>2015</v>
      </c>
      <c r="C977" s="3" t="s">
        <v>2016</v>
      </c>
      <c r="D977" s="6">
        <v>100000</v>
      </c>
      <c r="E977" s="8">
        <v>2607</v>
      </c>
      <c r="F977" t="s">
        <v>366</v>
      </c>
      <c r="G977">
        <f t="shared" si="135"/>
        <v>0</v>
      </c>
      <c r="H977">
        <f t="shared" si="136"/>
        <v>1</v>
      </c>
      <c r="I977" t="b">
        <f t="shared" si="137"/>
        <v>0</v>
      </c>
      <c r="J977" t="s">
        <v>26</v>
      </c>
      <c r="K977" t="s">
        <v>27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1338</v>
      </c>
      <c r="R977">
        <f t="shared" si="138"/>
        <v>3</v>
      </c>
      <c r="S977">
        <f t="shared" si="139"/>
        <v>108.63</v>
      </c>
      <c r="T977" t="str">
        <f t="shared" si="140"/>
        <v>09-Jan-1940</v>
      </c>
      <c r="U977">
        <f t="shared" si="141"/>
        <v>1940</v>
      </c>
      <c r="V977">
        <f t="shared" si="142"/>
        <v>1</v>
      </c>
      <c r="W977" t="str">
        <f t="shared" si="143"/>
        <v>technology</v>
      </c>
    </row>
    <row r="978" spans="1:23" ht="45.75">
      <c r="A978">
        <v>976</v>
      </c>
      <c r="B978" s="3" t="s">
        <v>2017</v>
      </c>
      <c r="C978" s="3" t="s">
        <v>2018</v>
      </c>
      <c r="D978" s="6">
        <v>150000</v>
      </c>
      <c r="E978" s="8">
        <v>2889</v>
      </c>
      <c r="F978" t="s">
        <v>366</v>
      </c>
      <c r="G978">
        <f t="shared" si="135"/>
        <v>0</v>
      </c>
      <c r="H978">
        <f t="shared" si="136"/>
        <v>1</v>
      </c>
      <c r="I978" t="b">
        <f t="shared" si="137"/>
        <v>0</v>
      </c>
      <c r="J978" t="s">
        <v>59</v>
      </c>
      <c r="K978" t="s">
        <v>60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1338</v>
      </c>
      <c r="R978">
        <f t="shared" si="138"/>
        <v>2</v>
      </c>
      <c r="S978">
        <f t="shared" si="139"/>
        <v>160.5</v>
      </c>
      <c r="T978" t="str">
        <f t="shared" si="140"/>
        <v>21-Apr-1939</v>
      </c>
      <c r="U978">
        <f t="shared" si="141"/>
        <v>1939</v>
      </c>
      <c r="V978">
        <f t="shared" si="142"/>
        <v>4</v>
      </c>
      <c r="W978" t="str">
        <f t="shared" si="143"/>
        <v>technology</v>
      </c>
    </row>
    <row r="979" spans="1:23" ht="45.75">
      <c r="A979">
        <v>977</v>
      </c>
      <c r="B979" s="3" t="s">
        <v>2019</v>
      </c>
      <c r="C979" s="3" t="s">
        <v>2020</v>
      </c>
      <c r="D979" s="6">
        <v>2700</v>
      </c>
      <c r="E979" s="8">
        <v>909</v>
      </c>
      <c r="F979" t="s">
        <v>366</v>
      </c>
      <c r="G979">
        <f t="shared" si="135"/>
        <v>0</v>
      </c>
      <c r="H979">
        <f t="shared" si="136"/>
        <v>1</v>
      </c>
      <c r="I979" t="b">
        <f t="shared" si="137"/>
        <v>0</v>
      </c>
      <c r="J979" t="s">
        <v>2021</v>
      </c>
      <c r="K979" t="s">
        <v>64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1338</v>
      </c>
      <c r="R979">
        <f t="shared" si="138"/>
        <v>34</v>
      </c>
      <c r="S979">
        <f t="shared" si="139"/>
        <v>75.75</v>
      </c>
      <c r="T979" t="str">
        <f t="shared" si="140"/>
        <v>17-Oct-1939</v>
      </c>
      <c r="U979">
        <f t="shared" si="141"/>
        <v>1939</v>
      </c>
      <c r="V979">
        <f t="shared" si="142"/>
        <v>10</v>
      </c>
      <c r="W979" t="str">
        <f t="shared" si="143"/>
        <v>technology</v>
      </c>
    </row>
    <row r="980" spans="1:23" ht="45.75">
      <c r="A980">
        <v>978</v>
      </c>
      <c r="B980" s="3" t="s">
        <v>2022</v>
      </c>
      <c r="C980" s="3" t="s">
        <v>2023</v>
      </c>
      <c r="D980" s="6">
        <v>172889</v>
      </c>
      <c r="E980" s="8">
        <v>97273</v>
      </c>
      <c r="F980" t="s">
        <v>366</v>
      </c>
      <c r="G980">
        <f t="shared" si="135"/>
        <v>0</v>
      </c>
      <c r="H980">
        <f t="shared" si="136"/>
        <v>1</v>
      </c>
      <c r="I980" t="b">
        <f t="shared" si="137"/>
        <v>0</v>
      </c>
      <c r="J980" t="s">
        <v>485</v>
      </c>
      <c r="K980" t="s">
        <v>486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1338</v>
      </c>
      <c r="R980">
        <f t="shared" si="138"/>
        <v>56</v>
      </c>
      <c r="S980">
        <f t="shared" si="139"/>
        <v>790.84</v>
      </c>
      <c r="T980" t="str">
        <f t="shared" si="140"/>
        <v>19-Oct-1939</v>
      </c>
      <c r="U980">
        <f t="shared" si="141"/>
        <v>1939</v>
      </c>
      <c r="V980">
        <f t="shared" si="142"/>
        <v>10</v>
      </c>
      <c r="W980" t="str">
        <f t="shared" si="143"/>
        <v>technology</v>
      </c>
    </row>
    <row r="981" spans="1:23" ht="60.75">
      <c r="A981">
        <v>979</v>
      </c>
      <c r="B981" s="3" t="s">
        <v>2024</v>
      </c>
      <c r="C981" s="3" t="s">
        <v>2025</v>
      </c>
      <c r="D981" s="6">
        <v>35000</v>
      </c>
      <c r="E981" s="8">
        <v>28986.16</v>
      </c>
      <c r="F981" t="s">
        <v>366</v>
      </c>
      <c r="G981">
        <f t="shared" si="135"/>
        <v>0</v>
      </c>
      <c r="H981">
        <f t="shared" si="136"/>
        <v>1</v>
      </c>
      <c r="I981" t="b">
        <f t="shared" si="137"/>
        <v>0</v>
      </c>
      <c r="J981" t="s">
        <v>26</v>
      </c>
      <c r="K981" t="s">
        <v>27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1338</v>
      </c>
      <c r="R981">
        <f t="shared" si="138"/>
        <v>83</v>
      </c>
      <c r="S981">
        <f t="shared" si="139"/>
        <v>301.94</v>
      </c>
      <c r="T981" t="str">
        <f t="shared" si="140"/>
        <v>23-Jan-1940</v>
      </c>
      <c r="U981">
        <f t="shared" si="141"/>
        <v>1940</v>
      </c>
      <c r="V981">
        <f t="shared" si="142"/>
        <v>1</v>
      </c>
      <c r="W981" t="str">
        <f t="shared" si="143"/>
        <v>technology</v>
      </c>
    </row>
    <row r="982" spans="1:23" ht="60.75">
      <c r="A982">
        <v>980</v>
      </c>
      <c r="B982" s="3" t="s">
        <v>2026</v>
      </c>
      <c r="C982" s="3" t="s">
        <v>2027</v>
      </c>
      <c r="D982" s="6">
        <v>10000</v>
      </c>
      <c r="E982" s="8">
        <v>1486</v>
      </c>
      <c r="F982" t="s">
        <v>366</v>
      </c>
      <c r="G982">
        <f t="shared" si="135"/>
        <v>0</v>
      </c>
      <c r="H982">
        <f t="shared" si="136"/>
        <v>1</v>
      </c>
      <c r="I982" t="b">
        <f t="shared" si="137"/>
        <v>0</v>
      </c>
      <c r="J982" t="s">
        <v>26</v>
      </c>
      <c r="K982" t="s">
        <v>27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1338</v>
      </c>
      <c r="R982">
        <f t="shared" si="138"/>
        <v>15</v>
      </c>
      <c r="S982">
        <f t="shared" si="139"/>
        <v>47.94</v>
      </c>
      <c r="T982" t="str">
        <f t="shared" si="140"/>
        <v>11-Sep-1938</v>
      </c>
      <c r="U982">
        <f t="shared" si="141"/>
        <v>1938</v>
      </c>
      <c r="V982">
        <f t="shared" si="142"/>
        <v>9</v>
      </c>
      <c r="W982" t="str">
        <f t="shared" si="143"/>
        <v>technology</v>
      </c>
    </row>
    <row r="983" spans="1:23" ht="60.75">
      <c r="A983">
        <v>981</v>
      </c>
      <c r="B983" s="3" t="s">
        <v>2028</v>
      </c>
      <c r="C983" s="3" t="s">
        <v>2029</v>
      </c>
      <c r="D983" s="6">
        <v>88888</v>
      </c>
      <c r="E983" s="8">
        <v>11</v>
      </c>
      <c r="F983" t="s">
        <v>366</v>
      </c>
      <c r="G983">
        <f t="shared" si="135"/>
        <v>0</v>
      </c>
      <c r="H983">
        <f t="shared" si="136"/>
        <v>1</v>
      </c>
      <c r="I983" t="b">
        <f t="shared" si="137"/>
        <v>0</v>
      </c>
      <c r="J983" t="s">
        <v>26</v>
      </c>
      <c r="K983" t="s">
        <v>27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1338</v>
      </c>
      <c r="R983">
        <f t="shared" si="138"/>
        <v>0</v>
      </c>
      <c r="S983">
        <f t="shared" si="139"/>
        <v>2.75</v>
      </c>
      <c r="T983" t="str">
        <f t="shared" si="140"/>
        <v>19-Jun-1938</v>
      </c>
      <c r="U983">
        <f t="shared" si="141"/>
        <v>1938</v>
      </c>
      <c r="V983">
        <f t="shared" si="142"/>
        <v>6</v>
      </c>
      <c r="W983" t="str">
        <f t="shared" si="143"/>
        <v>technology</v>
      </c>
    </row>
    <row r="984" spans="1:23" ht="30.75">
      <c r="A984">
        <v>982</v>
      </c>
      <c r="B984" s="3" t="s">
        <v>2030</v>
      </c>
      <c r="C984" s="3" t="s">
        <v>2031</v>
      </c>
      <c r="D984" s="6">
        <v>17500</v>
      </c>
      <c r="E984" s="8">
        <v>3</v>
      </c>
      <c r="F984" t="s">
        <v>366</v>
      </c>
      <c r="G984">
        <f t="shared" si="135"/>
        <v>0</v>
      </c>
      <c r="H984">
        <f t="shared" si="136"/>
        <v>1</v>
      </c>
      <c r="I984" t="b">
        <f t="shared" si="137"/>
        <v>0</v>
      </c>
      <c r="J984" t="s">
        <v>26</v>
      </c>
      <c r="K984" t="s">
        <v>27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1338</v>
      </c>
      <c r="R984">
        <f t="shared" si="138"/>
        <v>0</v>
      </c>
      <c r="S984">
        <f t="shared" si="139"/>
        <v>1</v>
      </c>
      <c r="T984" t="str">
        <f t="shared" si="140"/>
        <v>27-Apr-1940</v>
      </c>
      <c r="U984">
        <f t="shared" si="141"/>
        <v>1940</v>
      </c>
      <c r="V984">
        <f t="shared" si="142"/>
        <v>4</v>
      </c>
      <c r="W984" t="str">
        <f t="shared" si="143"/>
        <v>technology</v>
      </c>
    </row>
    <row r="985" spans="1:23" ht="60.75">
      <c r="A985">
        <v>983</v>
      </c>
      <c r="B985" s="3" t="s">
        <v>2032</v>
      </c>
      <c r="C985" s="3" t="s">
        <v>2033</v>
      </c>
      <c r="D985" s="6">
        <v>104219</v>
      </c>
      <c r="E985" s="8">
        <v>30751</v>
      </c>
      <c r="F985" t="s">
        <v>366</v>
      </c>
      <c r="G985">
        <f t="shared" si="135"/>
        <v>0</v>
      </c>
      <c r="H985">
        <f t="shared" si="136"/>
        <v>1</v>
      </c>
      <c r="I985" t="b">
        <f t="shared" si="137"/>
        <v>0</v>
      </c>
      <c r="J985" t="s">
        <v>63</v>
      </c>
      <c r="K985" t="s">
        <v>64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1338</v>
      </c>
      <c r="R985">
        <f t="shared" si="138"/>
        <v>30</v>
      </c>
      <c r="S985">
        <f t="shared" si="139"/>
        <v>171.79</v>
      </c>
      <c r="T985" t="str">
        <f t="shared" si="140"/>
        <v>22-Mar-1940</v>
      </c>
      <c r="U985">
        <f t="shared" si="141"/>
        <v>1940</v>
      </c>
      <c r="V985">
        <f t="shared" si="142"/>
        <v>3</v>
      </c>
      <c r="W985" t="str">
        <f t="shared" si="143"/>
        <v>technology</v>
      </c>
    </row>
    <row r="986" spans="1:23" ht="76.5">
      <c r="A986">
        <v>984</v>
      </c>
      <c r="B986" s="3" t="s">
        <v>2034</v>
      </c>
      <c r="C986" s="3" t="s">
        <v>2035</v>
      </c>
      <c r="D986" s="6">
        <v>10000</v>
      </c>
      <c r="E986" s="8">
        <v>106</v>
      </c>
      <c r="F986" t="s">
        <v>366</v>
      </c>
      <c r="G986">
        <f t="shared" si="135"/>
        <v>0</v>
      </c>
      <c r="H986">
        <f t="shared" si="136"/>
        <v>1</v>
      </c>
      <c r="I986" t="b">
        <f t="shared" si="137"/>
        <v>0</v>
      </c>
      <c r="J986" t="s">
        <v>26</v>
      </c>
      <c r="K986" t="s">
        <v>27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1338</v>
      </c>
      <c r="R986">
        <f t="shared" si="138"/>
        <v>1</v>
      </c>
      <c r="S986">
        <f t="shared" si="139"/>
        <v>35.33</v>
      </c>
      <c r="T986" t="str">
        <f t="shared" si="140"/>
        <v>04-Jan-1939</v>
      </c>
      <c r="U986">
        <f t="shared" si="141"/>
        <v>1939</v>
      </c>
      <c r="V986">
        <f t="shared" si="142"/>
        <v>1</v>
      </c>
      <c r="W986" t="str">
        <f t="shared" si="143"/>
        <v>technology</v>
      </c>
    </row>
    <row r="987" spans="1:23" ht="45.75">
      <c r="A987">
        <v>985</v>
      </c>
      <c r="B987" s="3" t="s">
        <v>2036</v>
      </c>
      <c r="C987" s="3" t="s">
        <v>2037</v>
      </c>
      <c r="D987" s="6">
        <v>30000</v>
      </c>
      <c r="E987" s="8">
        <v>1888</v>
      </c>
      <c r="F987" t="s">
        <v>366</v>
      </c>
      <c r="G987">
        <f t="shared" si="135"/>
        <v>0</v>
      </c>
      <c r="H987">
        <f t="shared" si="136"/>
        <v>1</v>
      </c>
      <c r="I987" t="b">
        <f t="shared" si="137"/>
        <v>0</v>
      </c>
      <c r="J987" t="s">
        <v>511</v>
      </c>
      <c r="K987" t="s">
        <v>64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1338</v>
      </c>
      <c r="R987">
        <f t="shared" si="138"/>
        <v>6</v>
      </c>
      <c r="S987">
        <f t="shared" si="139"/>
        <v>82.09</v>
      </c>
      <c r="T987" t="str">
        <f t="shared" si="140"/>
        <v>02-Sep-1939</v>
      </c>
      <c r="U987">
        <f t="shared" si="141"/>
        <v>1939</v>
      </c>
      <c r="V987">
        <f t="shared" si="142"/>
        <v>9</v>
      </c>
      <c r="W987" t="str">
        <f t="shared" si="143"/>
        <v>technology</v>
      </c>
    </row>
    <row r="988" spans="1:23" ht="60.75">
      <c r="A988">
        <v>986</v>
      </c>
      <c r="B988" s="3" t="s">
        <v>2038</v>
      </c>
      <c r="C988" s="3" t="s">
        <v>2039</v>
      </c>
      <c r="D988" s="6">
        <v>20000</v>
      </c>
      <c r="E988" s="8">
        <v>2550</v>
      </c>
      <c r="F988" t="s">
        <v>366</v>
      </c>
      <c r="G988">
        <f t="shared" si="135"/>
        <v>0</v>
      </c>
      <c r="H988">
        <f t="shared" si="136"/>
        <v>1</v>
      </c>
      <c r="I988" t="b">
        <f t="shared" si="137"/>
        <v>0</v>
      </c>
      <c r="J988" t="s">
        <v>33</v>
      </c>
      <c r="K988" t="s">
        <v>34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1338</v>
      </c>
      <c r="R988">
        <f t="shared" si="138"/>
        <v>13</v>
      </c>
      <c r="S988">
        <f t="shared" si="139"/>
        <v>110.87</v>
      </c>
      <c r="T988" t="str">
        <f t="shared" si="140"/>
        <v>19-Aug-1939</v>
      </c>
      <c r="U988">
        <f t="shared" si="141"/>
        <v>1939</v>
      </c>
      <c r="V988">
        <f t="shared" si="142"/>
        <v>8</v>
      </c>
      <c r="W988" t="str">
        <f t="shared" si="143"/>
        <v>technology</v>
      </c>
    </row>
    <row r="989" spans="1:23" ht="45.75">
      <c r="A989">
        <v>987</v>
      </c>
      <c r="B989" s="3" t="s">
        <v>2040</v>
      </c>
      <c r="C989" s="3" t="s">
        <v>2041</v>
      </c>
      <c r="D989" s="6">
        <v>50000</v>
      </c>
      <c r="E989" s="8">
        <v>6610</v>
      </c>
      <c r="F989" t="s">
        <v>366</v>
      </c>
      <c r="G989">
        <f t="shared" si="135"/>
        <v>0</v>
      </c>
      <c r="H989">
        <f t="shared" si="136"/>
        <v>1</v>
      </c>
      <c r="I989" t="b">
        <f t="shared" si="137"/>
        <v>0</v>
      </c>
      <c r="J989" t="s">
        <v>396</v>
      </c>
      <c r="K989" t="s">
        <v>64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1338</v>
      </c>
      <c r="R989">
        <f t="shared" si="138"/>
        <v>13</v>
      </c>
      <c r="S989">
        <f t="shared" si="139"/>
        <v>161.22</v>
      </c>
      <c r="T989" t="str">
        <f t="shared" si="140"/>
        <v>30-Apr-1938</v>
      </c>
      <c r="U989">
        <f t="shared" si="141"/>
        <v>1938</v>
      </c>
      <c r="V989">
        <f t="shared" si="142"/>
        <v>4</v>
      </c>
      <c r="W989" t="str">
        <f t="shared" si="143"/>
        <v>technology</v>
      </c>
    </row>
    <row r="990" spans="1:23" ht="60.75">
      <c r="A990">
        <v>988</v>
      </c>
      <c r="B990" s="3" t="s">
        <v>2042</v>
      </c>
      <c r="C990" s="3" t="s">
        <v>2043</v>
      </c>
      <c r="D990" s="6">
        <v>5000</v>
      </c>
      <c r="E990" s="8">
        <v>0</v>
      </c>
      <c r="F990" t="s">
        <v>366</v>
      </c>
      <c r="G990">
        <f t="shared" si="135"/>
        <v>0</v>
      </c>
      <c r="H990">
        <f t="shared" si="136"/>
        <v>1</v>
      </c>
      <c r="I990" t="b">
        <f t="shared" si="137"/>
        <v>0</v>
      </c>
      <c r="J990" t="s">
        <v>1233</v>
      </c>
      <c r="K990" t="s">
        <v>64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1338</v>
      </c>
      <c r="R990">
        <f t="shared" si="138"/>
        <v>0</v>
      </c>
      <c r="S990" t="e">
        <f t="shared" si="139"/>
        <v>#DIV/0!</v>
      </c>
      <c r="T990" t="str">
        <f t="shared" si="140"/>
        <v>26-Apr-1940</v>
      </c>
      <c r="U990">
        <f t="shared" si="141"/>
        <v>1940</v>
      </c>
      <c r="V990">
        <f t="shared" si="142"/>
        <v>4</v>
      </c>
      <c r="W990" t="str">
        <f t="shared" si="143"/>
        <v>technology</v>
      </c>
    </row>
    <row r="991" spans="1:23" ht="30.75">
      <c r="A991">
        <v>989</v>
      </c>
      <c r="B991" s="3" t="s">
        <v>2044</v>
      </c>
      <c r="C991" s="3" t="s">
        <v>2045</v>
      </c>
      <c r="D991" s="6">
        <v>10000</v>
      </c>
      <c r="E991" s="8">
        <v>1677</v>
      </c>
      <c r="F991" t="s">
        <v>366</v>
      </c>
      <c r="G991">
        <f t="shared" si="135"/>
        <v>0</v>
      </c>
      <c r="H991">
        <f t="shared" si="136"/>
        <v>1</v>
      </c>
      <c r="I991" t="b">
        <f t="shared" si="137"/>
        <v>0</v>
      </c>
      <c r="J991" t="s">
        <v>26</v>
      </c>
      <c r="K991" t="s">
        <v>27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1338</v>
      </c>
      <c r="R991">
        <f t="shared" si="138"/>
        <v>17</v>
      </c>
      <c r="S991">
        <f t="shared" si="139"/>
        <v>52.41</v>
      </c>
      <c r="T991" t="str">
        <f t="shared" si="140"/>
        <v>24-Apr-1940</v>
      </c>
      <c r="U991">
        <f t="shared" si="141"/>
        <v>1940</v>
      </c>
      <c r="V991">
        <f t="shared" si="142"/>
        <v>4</v>
      </c>
      <c r="W991" t="str">
        <f t="shared" si="143"/>
        <v>technology</v>
      </c>
    </row>
    <row r="992" spans="1:23" ht="45.75">
      <c r="A992">
        <v>990</v>
      </c>
      <c r="B992" s="3" t="s">
        <v>2046</v>
      </c>
      <c r="C992" s="3" t="s">
        <v>2047</v>
      </c>
      <c r="D992" s="6">
        <v>25000</v>
      </c>
      <c r="E992" s="8">
        <v>26</v>
      </c>
      <c r="F992" t="s">
        <v>366</v>
      </c>
      <c r="G992">
        <f t="shared" si="135"/>
        <v>0</v>
      </c>
      <c r="H992">
        <f t="shared" si="136"/>
        <v>1</v>
      </c>
      <c r="I992" t="b">
        <f t="shared" si="137"/>
        <v>0</v>
      </c>
      <c r="J992" t="s">
        <v>26</v>
      </c>
      <c r="K992" t="s">
        <v>27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1338</v>
      </c>
      <c r="R992">
        <f t="shared" si="138"/>
        <v>0</v>
      </c>
      <c r="S992">
        <f t="shared" si="139"/>
        <v>13</v>
      </c>
      <c r="T992" t="str">
        <f t="shared" si="140"/>
        <v>10-Jul-1938</v>
      </c>
      <c r="U992">
        <f t="shared" si="141"/>
        <v>1938</v>
      </c>
      <c r="V992">
        <f t="shared" si="142"/>
        <v>7</v>
      </c>
      <c r="W992" t="str">
        <f t="shared" si="143"/>
        <v>technology</v>
      </c>
    </row>
    <row r="993" spans="1:23" ht="76.5">
      <c r="A993">
        <v>991</v>
      </c>
      <c r="B993" s="3" t="s">
        <v>2048</v>
      </c>
      <c r="C993" s="3" t="s">
        <v>2049</v>
      </c>
      <c r="D993" s="6">
        <v>5000</v>
      </c>
      <c r="E993" s="8">
        <v>212</v>
      </c>
      <c r="F993" t="s">
        <v>366</v>
      </c>
      <c r="G993">
        <f t="shared" si="135"/>
        <v>0</v>
      </c>
      <c r="H993">
        <f t="shared" si="136"/>
        <v>1</v>
      </c>
      <c r="I993" t="b">
        <f t="shared" si="137"/>
        <v>0</v>
      </c>
      <c r="J993" t="s">
        <v>33</v>
      </c>
      <c r="K993" t="s">
        <v>34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1338</v>
      </c>
      <c r="R993">
        <f t="shared" si="138"/>
        <v>4</v>
      </c>
      <c r="S993">
        <f t="shared" si="139"/>
        <v>30.29</v>
      </c>
      <c r="T993" t="str">
        <f t="shared" si="140"/>
        <v>20-Feb-1940</v>
      </c>
      <c r="U993">
        <f t="shared" si="141"/>
        <v>1940</v>
      </c>
      <c r="V993">
        <f t="shared" si="142"/>
        <v>2</v>
      </c>
      <c r="W993" t="str">
        <f t="shared" si="143"/>
        <v>technology</v>
      </c>
    </row>
    <row r="994" spans="1:23" ht="45.75">
      <c r="A994">
        <v>992</v>
      </c>
      <c r="B994" s="3" t="s">
        <v>2050</v>
      </c>
      <c r="C994" s="3" t="s">
        <v>2051</v>
      </c>
      <c r="D994" s="6">
        <v>100000</v>
      </c>
      <c r="E994" s="8">
        <v>467</v>
      </c>
      <c r="F994" t="s">
        <v>366</v>
      </c>
      <c r="G994">
        <f t="shared" si="135"/>
        <v>0</v>
      </c>
      <c r="H994">
        <f t="shared" si="136"/>
        <v>1</v>
      </c>
      <c r="I994" t="b">
        <f t="shared" si="137"/>
        <v>0</v>
      </c>
      <c r="J994" t="s">
        <v>26</v>
      </c>
      <c r="K994" t="s">
        <v>27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1338</v>
      </c>
      <c r="R994">
        <f t="shared" si="138"/>
        <v>0</v>
      </c>
      <c r="S994">
        <f t="shared" si="139"/>
        <v>116.75</v>
      </c>
      <c r="T994" t="str">
        <f t="shared" si="140"/>
        <v>25-Nov-1939</v>
      </c>
      <c r="U994">
        <f t="shared" si="141"/>
        <v>1939</v>
      </c>
      <c r="V994">
        <f t="shared" si="142"/>
        <v>11</v>
      </c>
      <c r="W994" t="str">
        <f t="shared" si="143"/>
        <v>technology</v>
      </c>
    </row>
    <row r="995" spans="1:23" ht="45.75">
      <c r="A995">
        <v>993</v>
      </c>
      <c r="B995" s="3" t="s">
        <v>2052</v>
      </c>
      <c r="C995" s="3" t="s">
        <v>2053</v>
      </c>
      <c r="D995" s="6">
        <v>70000</v>
      </c>
      <c r="E995" s="8">
        <v>17561</v>
      </c>
      <c r="F995" t="s">
        <v>366</v>
      </c>
      <c r="G995">
        <f t="shared" si="135"/>
        <v>0</v>
      </c>
      <c r="H995">
        <f t="shared" si="136"/>
        <v>1</v>
      </c>
      <c r="I995" t="b">
        <f t="shared" si="137"/>
        <v>0</v>
      </c>
      <c r="J995" t="s">
        <v>26</v>
      </c>
      <c r="K995" t="s">
        <v>27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1338</v>
      </c>
      <c r="R995">
        <f t="shared" si="138"/>
        <v>25</v>
      </c>
      <c r="S995">
        <f t="shared" si="139"/>
        <v>89.6</v>
      </c>
      <c r="T995" t="str">
        <f t="shared" si="140"/>
        <v>29-May-1940</v>
      </c>
      <c r="U995">
        <f t="shared" si="141"/>
        <v>1940</v>
      </c>
      <c r="V995">
        <f t="shared" si="142"/>
        <v>5</v>
      </c>
      <c r="W995" t="str">
        <f t="shared" si="143"/>
        <v>technology</v>
      </c>
    </row>
    <row r="996" spans="1:23" ht="60.75">
      <c r="A996">
        <v>994</v>
      </c>
      <c r="B996" s="3" t="s">
        <v>2054</v>
      </c>
      <c r="C996" s="3" t="s">
        <v>2055</v>
      </c>
      <c r="D996" s="6">
        <v>200000</v>
      </c>
      <c r="E996" s="8">
        <v>4669</v>
      </c>
      <c r="F996" t="s">
        <v>366</v>
      </c>
      <c r="G996">
        <f t="shared" si="135"/>
        <v>0</v>
      </c>
      <c r="H996">
        <f t="shared" si="136"/>
        <v>1</v>
      </c>
      <c r="I996" t="b">
        <f t="shared" si="137"/>
        <v>0</v>
      </c>
      <c r="J996" t="s">
        <v>26</v>
      </c>
      <c r="K996" t="s">
        <v>27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1338</v>
      </c>
      <c r="R996">
        <f t="shared" si="138"/>
        <v>2</v>
      </c>
      <c r="S996">
        <f t="shared" si="139"/>
        <v>424.45</v>
      </c>
      <c r="T996" t="str">
        <f t="shared" si="140"/>
        <v>05-Sep-1938</v>
      </c>
      <c r="U996">
        <f t="shared" si="141"/>
        <v>1938</v>
      </c>
      <c r="V996">
        <f t="shared" si="142"/>
        <v>9</v>
      </c>
      <c r="W996" t="str">
        <f t="shared" si="143"/>
        <v>technology</v>
      </c>
    </row>
    <row r="997" spans="1:23" ht="60.75">
      <c r="A997">
        <v>995</v>
      </c>
      <c r="B997" s="3" t="s">
        <v>2056</v>
      </c>
      <c r="C997" s="3" t="s">
        <v>2057</v>
      </c>
      <c r="D997" s="6">
        <v>10000</v>
      </c>
      <c r="E997" s="8">
        <v>726</v>
      </c>
      <c r="F997" t="s">
        <v>366</v>
      </c>
      <c r="G997">
        <f t="shared" si="135"/>
        <v>0</v>
      </c>
      <c r="H997">
        <f t="shared" si="136"/>
        <v>1</v>
      </c>
      <c r="I997" t="b">
        <f t="shared" si="137"/>
        <v>0</v>
      </c>
      <c r="J997" t="s">
        <v>26</v>
      </c>
      <c r="K997" t="s">
        <v>27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1338</v>
      </c>
      <c r="R997">
        <f t="shared" si="138"/>
        <v>7</v>
      </c>
      <c r="S997">
        <f t="shared" si="139"/>
        <v>80.67</v>
      </c>
      <c r="T997" t="str">
        <f t="shared" si="140"/>
        <v>28-Sep-1938</v>
      </c>
      <c r="U997">
        <f t="shared" si="141"/>
        <v>1938</v>
      </c>
      <c r="V997">
        <f t="shared" si="142"/>
        <v>9</v>
      </c>
      <c r="W997" t="str">
        <f t="shared" si="143"/>
        <v>technology</v>
      </c>
    </row>
    <row r="998" spans="1:23" ht="45.75">
      <c r="A998">
        <v>996</v>
      </c>
      <c r="B998" s="3" t="s">
        <v>2058</v>
      </c>
      <c r="C998" s="3" t="s">
        <v>2059</v>
      </c>
      <c r="D998" s="6">
        <v>4000</v>
      </c>
      <c r="E998" s="8">
        <v>65</v>
      </c>
      <c r="F998" t="s">
        <v>366</v>
      </c>
      <c r="G998">
        <f t="shared" si="135"/>
        <v>0</v>
      </c>
      <c r="H998">
        <f t="shared" si="136"/>
        <v>1</v>
      </c>
      <c r="I998" t="b">
        <f t="shared" si="137"/>
        <v>0</v>
      </c>
      <c r="J998" t="s">
        <v>26</v>
      </c>
      <c r="K998" t="s">
        <v>27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1338</v>
      </c>
      <c r="R998">
        <f t="shared" si="138"/>
        <v>2</v>
      </c>
      <c r="S998">
        <f t="shared" si="139"/>
        <v>13</v>
      </c>
      <c r="T998" t="str">
        <f t="shared" si="140"/>
        <v>08-Jun-1938</v>
      </c>
      <c r="U998">
        <f t="shared" si="141"/>
        <v>1938</v>
      </c>
      <c r="V998">
        <f t="shared" si="142"/>
        <v>6</v>
      </c>
      <c r="W998" t="str">
        <f t="shared" si="143"/>
        <v>technology</v>
      </c>
    </row>
    <row r="999" spans="1:23" ht="30.75">
      <c r="A999">
        <v>997</v>
      </c>
      <c r="B999" s="3" t="s">
        <v>2060</v>
      </c>
      <c r="C999" s="3" t="s">
        <v>2061</v>
      </c>
      <c r="D999" s="6">
        <v>5000</v>
      </c>
      <c r="E999" s="8">
        <v>65</v>
      </c>
      <c r="F999" t="s">
        <v>366</v>
      </c>
      <c r="G999">
        <f t="shared" si="135"/>
        <v>0</v>
      </c>
      <c r="H999">
        <f t="shared" si="136"/>
        <v>1</v>
      </c>
      <c r="I999" t="b">
        <f t="shared" si="137"/>
        <v>0</v>
      </c>
      <c r="J999" t="s">
        <v>26</v>
      </c>
      <c r="K999" t="s">
        <v>27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1338</v>
      </c>
      <c r="R999">
        <f t="shared" si="138"/>
        <v>1</v>
      </c>
      <c r="S999">
        <f t="shared" si="139"/>
        <v>8.1300000000000008</v>
      </c>
      <c r="T999" t="str">
        <f t="shared" si="140"/>
        <v>22-Sep-1938</v>
      </c>
      <c r="U999">
        <f t="shared" si="141"/>
        <v>1938</v>
      </c>
      <c r="V999">
        <f t="shared" si="142"/>
        <v>9</v>
      </c>
      <c r="W999" t="str">
        <f t="shared" si="143"/>
        <v>technology</v>
      </c>
    </row>
    <row r="1000" spans="1:23" ht="45.75">
      <c r="A1000">
        <v>998</v>
      </c>
      <c r="B1000" s="3" t="s">
        <v>2062</v>
      </c>
      <c r="C1000" s="3" t="s">
        <v>2063</v>
      </c>
      <c r="D1000" s="6">
        <v>60000</v>
      </c>
      <c r="E1000" s="8">
        <v>35135</v>
      </c>
      <c r="F1000" t="s">
        <v>366</v>
      </c>
      <c r="G1000">
        <f t="shared" si="135"/>
        <v>0</v>
      </c>
      <c r="H1000">
        <f t="shared" si="136"/>
        <v>1</v>
      </c>
      <c r="I1000" t="b">
        <f t="shared" si="137"/>
        <v>0</v>
      </c>
      <c r="J1000" t="s">
        <v>168</v>
      </c>
      <c r="K1000" t="s">
        <v>169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1338</v>
      </c>
      <c r="R1000">
        <f t="shared" si="138"/>
        <v>59</v>
      </c>
      <c r="S1000">
        <f t="shared" si="139"/>
        <v>153.43</v>
      </c>
      <c r="T1000" t="str">
        <f t="shared" si="140"/>
        <v>14-Jul-1939</v>
      </c>
      <c r="U1000">
        <f t="shared" si="141"/>
        <v>1939</v>
      </c>
      <c r="V1000">
        <f t="shared" si="142"/>
        <v>7</v>
      </c>
      <c r="W1000" t="str">
        <f t="shared" si="143"/>
        <v>technology</v>
      </c>
    </row>
    <row r="1001" spans="1:23" ht="45.75">
      <c r="A1001">
        <v>999</v>
      </c>
      <c r="B1001" s="3" t="s">
        <v>2064</v>
      </c>
      <c r="C1001" s="3" t="s">
        <v>2065</v>
      </c>
      <c r="D1001" s="6">
        <v>150000</v>
      </c>
      <c r="E1001" s="8">
        <v>11683</v>
      </c>
      <c r="F1001" t="s">
        <v>366</v>
      </c>
      <c r="G1001">
        <f t="shared" si="135"/>
        <v>0</v>
      </c>
      <c r="H1001">
        <f t="shared" si="136"/>
        <v>1</v>
      </c>
      <c r="I1001" t="b">
        <f t="shared" si="137"/>
        <v>0</v>
      </c>
      <c r="J1001" t="s">
        <v>168</v>
      </c>
      <c r="K1001" t="s">
        <v>169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1338</v>
      </c>
      <c r="R1001">
        <f t="shared" si="138"/>
        <v>8</v>
      </c>
      <c r="S1001">
        <f t="shared" si="139"/>
        <v>292.08</v>
      </c>
      <c r="T1001" t="str">
        <f t="shared" si="140"/>
        <v>09-Sep-1938</v>
      </c>
      <c r="U1001">
        <f t="shared" si="141"/>
        <v>1938</v>
      </c>
      <c r="V1001">
        <f t="shared" si="142"/>
        <v>9</v>
      </c>
      <c r="W1001" t="str">
        <f t="shared" si="143"/>
        <v>technology</v>
      </c>
    </row>
    <row r="1002" spans="1:23" ht="45.75">
      <c r="A1002">
        <v>1000</v>
      </c>
      <c r="B1002" s="3" t="s">
        <v>2066</v>
      </c>
      <c r="C1002" s="3" t="s">
        <v>2067</v>
      </c>
      <c r="D1002" s="6">
        <v>894700</v>
      </c>
      <c r="E1002" s="8">
        <v>19824</v>
      </c>
      <c r="F1002" t="s">
        <v>281</v>
      </c>
      <c r="G1002">
        <f t="shared" si="135"/>
        <v>0</v>
      </c>
      <c r="H1002">
        <f t="shared" si="136"/>
        <v>0</v>
      </c>
      <c r="I1002">
        <f t="shared" si="137"/>
        <v>1</v>
      </c>
      <c r="J1002" t="s">
        <v>26</v>
      </c>
      <c r="K1002" t="s">
        <v>27</v>
      </c>
      <c r="L1002">
        <v>1489537560</v>
      </c>
      <c r="M1002">
        <v>1484357160</v>
      </c>
      <c r="N1002" t="b">
        <v>0</v>
      </c>
      <c r="O1002">
        <v>6</v>
      </c>
      <c r="P1002" t="b">
        <v>0</v>
      </c>
      <c r="Q1002" t="s">
        <v>1338</v>
      </c>
      <c r="R1002">
        <f t="shared" si="138"/>
        <v>2</v>
      </c>
      <c r="S1002">
        <f t="shared" si="139"/>
        <v>3304</v>
      </c>
      <c r="T1002" t="str">
        <f t="shared" si="140"/>
        <v>20-Aug-1940</v>
      </c>
      <c r="U1002">
        <f t="shared" si="141"/>
        <v>1940</v>
      </c>
      <c r="V1002">
        <f t="shared" si="142"/>
        <v>8</v>
      </c>
      <c r="W1002" t="str">
        <f t="shared" si="143"/>
        <v>technology</v>
      </c>
    </row>
    <row r="1003" spans="1:23" ht="60.75">
      <c r="A1003">
        <v>1001</v>
      </c>
      <c r="B1003" s="3" t="s">
        <v>2068</v>
      </c>
      <c r="C1003" s="3" t="s">
        <v>2069</v>
      </c>
      <c r="D1003" s="6">
        <v>5000</v>
      </c>
      <c r="E1003" s="8">
        <v>5200</v>
      </c>
      <c r="F1003" t="s">
        <v>281</v>
      </c>
      <c r="G1003">
        <f t="shared" si="135"/>
        <v>0</v>
      </c>
      <c r="H1003">
        <f t="shared" si="136"/>
        <v>0</v>
      </c>
      <c r="I1003">
        <f t="shared" si="137"/>
        <v>1</v>
      </c>
      <c r="J1003" t="s">
        <v>33</v>
      </c>
      <c r="K1003" t="s">
        <v>34</v>
      </c>
      <c r="L1003">
        <v>1485796613</v>
      </c>
      <c r="M1003">
        <v>1481908613</v>
      </c>
      <c r="N1003" t="b">
        <v>0</v>
      </c>
      <c r="O1003">
        <v>4</v>
      </c>
      <c r="P1003" t="b">
        <v>0</v>
      </c>
      <c r="Q1003" t="s">
        <v>1338</v>
      </c>
      <c r="R1003">
        <f t="shared" si="138"/>
        <v>104</v>
      </c>
      <c r="S1003">
        <f t="shared" si="139"/>
        <v>1300</v>
      </c>
      <c r="T1003" t="str">
        <f t="shared" si="140"/>
        <v>27-Jul-1940</v>
      </c>
      <c r="U1003">
        <f t="shared" si="141"/>
        <v>1940</v>
      </c>
      <c r="V1003">
        <f t="shared" si="142"/>
        <v>7</v>
      </c>
      <c r="W1003" t="str">
        <f t="shared" si="143"/>
        <v>technology</v>
      </c>
    </row>
    <row r="1004" spans="1:23" ht="60.75">
      <c r="A1004">
        <v>1002</v>
      </c>
      <c r="B1004" s="3" t="s">
        <v>2070</v>
      </c>
      <c r="C1004" s="3" t="s">
        <v>2071</v>
      </c>
      <c r="D1004" s="6">
        <v>9999</v>
      </c>
      <c r="E1004" s="8">
        <v>2960</v>
      </c>
      <c r="F1004" t="s">
        <v>281</v>
      </c>
      <c r="G1004">
        <f t="shared" si="135"/>
        <v>0</v>
      </c>
      <c r="H1004">
        <f t="shared" si="136"/>
        <v>0</v>
      </c>
      <c r="I1004">
        <f t="shared" si="137"/>
        <v>1</v>
      </c>
      <c r="J1004" t="s">
        <v>26</v>
      </c>
      <c r="K1004" t="s">
        <v>27</v>
      </c>
      <c r="L1004">
        <v>1450331940</v>
      </c>
      <c r="M1004">
        <v>1447777514</v>
      </c>
      <c r="N1004" t="b">
        <v>0</v>
      </c>
      <c r="O1004">
        <v>22</v>
      </c>
      <c r="P1004" t="b">
        <v>0</v>
      </c>
      <c r="Q1004" t="s">
        <v>1338</v>
      </c>
      <c r="R1004">
        <f t="shared" si="138"/>
        <v>30</v>
      </c>
      <c r="S1004">
        <f t="shared" si="139"/>
        <v>134.55000000000001</v>
      </c>
      <c r="T1004" t="str">
        <f t="shared" si="140"/>
        <v>20-Aug-1939</v>
      </c>
      <c r="U1004">
        <f t="shared" si="141"/>
        <v>1939</v>
      </c>
      <c r="V1004">
        <f t="shared" si="142"/>
        <v>8</v>
      </c>
      <c r="W1004" t="str">
        <f t="shared" si="143"/>
        <v>technology</v>
      </c>
    </row>
    <row r="1005" spans="1:23" ht="45.75">
      <c r="A1005">
        <v>1003</v>
      </c>
      <c r="B1005" s="3" t="s">
        <v>2072</v>
      </c>
      <c r="C1005" s="3" t="s">
        <v>2073</v>
      </c>
      <c r="D1005" s="6">
        <v>20000</v>
      </c>
      <c r="E1005" s="8">
        <v>3211</v>
      </c>
      <c r="F1005" t="s">
        <v>281</v>
      </c>
      <c r="G1005">
        <f t="shared" si="135"/>
        <v>0</v>
      </c>
      <c r="H1005">
        <f t="shared" si="136"/>
        <v>0</v>
      </c>
      <c r="I1005">
        <f t="shared" si="137"/>
        <v>1</v>
      </c>
      <c r="J1005" t="s">
        <v>188</v>
      </c>
      <c r="K1005" t="s">
        <v>64</v>
      </c>
      <c r="L1005">
        <v>1489680061</v>
      </c>
      <c r="M1005">
        <v>1487091661</v>
      </c>
      <c r="N1005" t="b">
        <v>0</v>
      </c>
      <c r="O1005">
        <v>15</v>
      </c>
      <c r="P1005" t="b">
        <v>0</v>
      </c>
      <c r="Q1005" t="s">
        <v>1338</v>
      </c>
      <c r="R1005">
        <f t="shared" si="138"/>
        <v>16</v>
      </c>
      <c r="S1005">
        <f t="shared" si="139"/>
        <v>214.07</v>
      </c>
      <c r="T1005" t="str">
        <f t="shared" si="140"/>
        <v>16-Sep-1940</v>
      </c>
      <c r="U1005">
        <f t="shared" si="141"/>
        <v>1940</v>
      </c>
      <c r="V1005">
        <f t="shared" si="142"/>
        <v>9</v>
      </c>
      <c r="W1005" t="str">
        <f t="shared" si="143"/>
        <v>technology</v>
      </c>
    </row>
    <row r="1006" spans="1:23" ht="30.75">
      <c r="A1006">
        <v>1004</v>
      </c>
      <c r="B1006" s="3" t="s">
        <v>2074</v>
      </c>
      <c r="C1006" s="3" t="s">
        <v>2075</v>
      </c>
      <c r="D1006" s="6">
        <v>25000</v>
      </c>
      <c r="E1006" s="8">
        <v>20552</v>
      </c>
      <c r="F1006" t="s">
        <v>281</v>
      </c>
      <c r="G1006">
        <f t="shared" si="135"/>
        <v>0</v>
      </c>
      <c r="H1006">
        <f t="shared" si="136"/>
        <v>0</v>
      </c>
      <c r="I1006">
        <f t="shared" si="137"/>
        <v>1</v>
      </c>
      <c r="J1006" t="s">
        <v>26</v>
      </c>
      <c r="K1006" t="s">
        <v>27</v>
      </c>
      <c r="L1006">
        <v>1455814827</v>
      </c>
      <c r="M1006">
        <v>1453222827</v>
      </c>
      <c r="N1006" t="b">
        <v>0</v>
      </c>
      <c r="O1006">
        <v>95</v>
      </c>
      <c r="P1006" t="b">
        <v>0</v>
      </c>
      <c r="Q1006" t="s">
        <v>1338</v>
      </c>
      <c r="R1006">
        <f t="shared" si="138"/>
        <v>82</v>
      </c>
      <c r="S1006">
        <f t="shared" si="139"/>
        <v>216.34</v>
      </c>
      <c r="T1006" t="str">
        <f t="shared" si="140"/>
        <v>14-Oct-1939</v>
      </c>
      <c r="U1006">
        <f t="shared" si="141"/>
        <v>1939</v>
      </c>
      <c r="V1006">
        <f t="shared" si="142"/>
        <v>10</v>
      </c>
      <c r="W1006" t="str">
        <f t="shared" si="143"/>
        <v>technology</v>
      </c>
    </row>
    <row r="1007" spans="1:23" ht="45.75">
      <c r="A1007">
        <v>1005</v>
      </c>
      <c r="B1007" s="3" t="s">
        <v>2076</v>
      </c>
      <c r="C1007" s="3" t="s">
        <v>2077</v>
      </c>
      <c r="D1007" s="6">
        <v>200000</v>
      </c>
      <c r="E1007" s="8">
        <v>150102</v>
      </c>
      <c r="F1007" t="s">
        <v>281</v>
      </c>
      <c r="G1007">
        <f t="shared" si="135"/>
        <v>0</v>
      </c>
      <c r="H1007">
        <f t="shared" si="136"/>
        <v>0</v>
      </c>
      <c r="I1007">
        <f t="shared" si="137"/>
        <v>1</v>
      </c>
      <c r="J1007" t="s">
        <v>26</v>
      </c>
      <c r="K1007" t="s">
        <v>27</v>
      </c>
      <c r="L1007">
        <v>1446217183</v>
      </c>
      <c r="M1007">
        <v>1443538783</v>
      </c>
      <c r="N1007" t="b">
        <v>0</v>
      </c>
      <c r="O1007">
        <v>161</v>
      </c>
      <c r="P1007" t="b">
        <v>0</v>
      </c>
      <c r="Q1007" t="s">
        <v>1338</v>
      </c>
      <c r="R1007">
        <f t="shared" si="138"/>
        <v>75</v>
      </c>
      <c r="S1007">
        <f t="shared" si="139"/>
        <v>932.31</v>
      </c>
      <c r="T1007" t="str">
        <f t="shared" si="140"/>
        <v>09-Jul-1939</v>
      </c>
      <c r="U1007">
        <f t="shared" si="141"/>
        <v>1939</v>
      </c>
      <c r="V1007">
        <f t="shared" si="142"/>
        <v>7</v>
      </c>
      <c r="W1007" t="str">
        <f t="shared" si="143"/>
        <v>technology</v>
      </c>
    </row>
    <row r="1008" spans="1:23" ht="45.75">
      <c r="A1008">
        <v>1006</v>
      </c>
      <c r="B1008" s="3" t="s">
        <v>2078</v>
      </c>
      <c r="C1008" s="3" t="s">
        <v>2079</v>
      </c>
      <c r="D1008" s="6">
        <v>4000</v>
      </c>
      <c r="E1008" s="8">
        <v>234</v>
      </c>
      <c r="F1008" t="s">
        <v>281</v>
      </c>
      <c r="G1008">
        <f t="shared" si="135"/>
        <v>0</v>
      </c>
      <c r="H1008">
        <f t="shared" si="136"/>
        <v>0</v>
      </c>
      <c r="I1008">
        <f t="shared" si="137"/>
        <v>1</v>
      </c>
      <c r="J1008" t="s">
        <v>26</v>
      </c>
      <c r="K1008" t="s">
        <v>27</v>
      </c>
      <c r="L1008">
        <v>1418368260</v>
      </c>
      <c r="M1008">
        <v>1417654672</v>
      </c>
      <c r="N1008" t="b">
        <v>0</v>
      </c>
      <c r="O1008">
        <v>8</v>
      </c>
      <c r="P1008" t="b">
        <v>0</v>
      </c>
      <c r="Q1008" t="s">
        <v>1338</v>
      </c>
      <c r="R1008">
        <f t="shared" si="138"/>
        <v>6</v>
      </c>
      <c r="S1008">
        <f t="shared" si="139"/>
        <v>29.25</v>
      </c>
      <c r="T1008" t="str">
        <f t="shared" si="140"/>
        <v>23-Oct-1938</v>
      </c>
      <c r="U1008">
        <f t="shared" si="141"/>
        <v>1938</v>
      </c>
      <c r="V1008">
        <f t="shared" si="142"/>
        <v>10</v>
      </c>
      <c r="W1008" t="str">
        <f t="shared" si="143"/>
        <v>technology</v>
      </c>
    </row>
    <row r="1009" spans="1:23" ht="45.75">
      <c r="A1009">
        <v>1007</v>
      </c>
      <c r="B1009" s="3" t="s">
        <v>2080</v>
      </c>
      <c r="C1009" s="3" t="s">
        <v>2081</v>
      </c>
      <c r="D1009" s="6">
        <v>30000</v>
      </c>
      <c r="E1009" s="8">
        <v>13296</v>
      </c>
      <c r="F1009" t="s">
        <v>281</v>
      </c>
      <c r="G1009">
        <f t="shared" si="135"/>
        <v>0</v>
      </c>
      <c r="H1009">
        <f t="shared" si="136"/>
        <v>0</v>
      </c>
      <c r="I1009">
        <f t="shared" si="137"/>
        <v>1</v>
      </c>
      <c r="J1009" t="s">
        <v>26</v>
      </c>
      <c r="K1009" t="s">
        <v>27</v>
      </c>
      <c r="L1009">
        <v>1481727623</v>
      </c>
      <c r="M1009">
        <v>1478095223</v>
      </c>
      <c r="N1009" t="b">
        <v>0</v>
      </c>
      <c r="O1009">
        <v>76</v>
      </c>
      <c r="P1009" t="b">
        <v>0</v>
      </c>
      <c r="Q1009" t="s">
        <v>1338</v>
      </c>
      <c r="R1009">
        <f t="shared" si="138"/>
        <v>44</v>
      </c>
      <c r="S1009">
        <f t="shared" si="139"/>
        <v>174.95</v>
      </c>
      <c r="T1009" t="str">
        <f t="shared" si="140"/>
        <v>18-Jun-1940</v>
      </c>
      <c r="U1009">
        <f t="shared" si="141"/>
        <v>1940</v>
      </c>
      <c r="V1009">
        <f t="shared" si="142"/>
        <v>6</v>
      </c>
      <c r="W1009" t="str">
        <f t="shared" si="143"/>
        <v>technology</v>
      </c>
    </row>
    <row r="1010" spans="1:23" ht="60.75">
      <c r="A1010">
        <v>1008</v>
      </c>
      <c r="B1010" s="3" t="s">
        <v>2082</v>
      </c>
      <c r="C1010" s="3" t="s">
        <v>2083</v>
      </c>
      <c r="D1010" s="6">
        <v>93500</v>
      </c>
      <c r="E1010" s="8">
        <v>250</v>
      </c>
      <c r="F1010" t="s">
        <v>281</v>
      </c>
      <c r="G1010">
        <f t="shared" si="135"/>
        <v>0</v>
      </c>
      <c r="H1010">
        <f t="shared" si="136"/>
        <v>0</v>
      </c>
      <c r="I1010">
        <f t="shared" si="137"/>
        <v>1</v>
      </c>
      <c r="J1010" t="s">
        <v>1433</v>
      </c>
      <c r="K1010" t="s">
        <v>1434</v>
      </c>
      <c r="L1010">
        <v>1482953115</v>
      </c>
      <c r="M1010">
        <v>1480361115</v>
      </c>
      <c r="N1010" t="b">
        <v>0</v>
      </c>
      <c r="O1010">
        <v>1</v>
      </c>
      <c r="P1010" t="b">
        <v>0</v>
      </c>
      <c r="Q1010" t="s">
        <v>1338</v>
      </c>
      <c r="R1010">
        <f t="shared" si="138"/>
        <v>0</v>
      </c>
      <c r="S1010">
        <f t="shared" si="139"/>
        <v>250</v>
      </c>
      <c r="T1010" t="str">
        <f t="shared" si="140"/>
        <v>11-Jul-1940</v>
      </c>
      <c r="U1010">
        <f t="shared" si="141"/>
        <v>1940</v>
      </c>
      <c r="V1010">
        <f t="shared" si="142"/>
        <v>7</v>
      </c>
      <c r="W1010" t="str">
        <f t="shared" si="143"/>
        <v>technology</v>
      </c>
    </row>
    <row r="1011" spans="1:23" ht="60.75">
      <c r="A1011">
        <v>1009</v>
      </c>
      <c r="B1011" s="3" t="s">
        <v>2084</v>
      </c>
      <c r="C1011" s="3" t="s">
        <v>2085</v>
      </c>
      <c r="D1011" s="6">
        <v>50000</v>
      </c>
      <c r="E1011" s="8">
        <v>6565</v>
      </c>
      <c r="F1011" t="s">
        <v>281</v>
      </c>
      <c r="G1011">
        <f t="shared" si="135"/>
        <v>0</v>
      </c>
      <c r="H1011">
        <f t="shared" si="136"/>
        <v>0</v>
      </c>
      <c r="I1011">
        <f t="shared" si="137"/>
        <v>1</v>
      </c>
      <c r="J1011" t="s">
        <v>26</v>
      </c>
      <c r="K1011" t="s">
        <v>27</v>
      </c>
      <c r="L1011">
        <v>1466346646</v>
      </c>
      <c r="M1011">
        <v>1463754646</v>
      </c>
      <c r="N1011" t="b">
        <v>0</v>
      </c>
      <c r="O1011">
        <v>101</v>
      </c>
      <c r="P1011" t="b">
        <v>0</v>
      </c>
      <c r="Q1011" t="s">
        <v>1338</v>
      </c>
      <c r="R1011">
        <f t="shared" si="138"/>
        <v>13</v>
      </c>
      <c r="S1011">
        <f t="shared" si="139"/>
        <v>65</v>
      </c>
      <c r="T1011" t="str">
        <f t="shared" si="140"/>
        <v>27-Jan-1940</v>
      </c>
      <c r="U1011">
        <f t="shared" si="141"/>
        <v>1940</v>
      </c>
      <c r="V1011">
        <f t="shared" si="142"/>
        <v>1</v>
      </c>
      <c r="W1011" t="str">
        <f t="shared" si="143"/>
        <v>technology</v>
      </c>
    </row>
    <row r="1012" spans="1:23" ht="45.75">
      <c r="A1012">
        <v>1010</v>
      </c>
      <c r="B1012" s="3" t="s">
        <v>2086</v>
      </c>
      <c r="C1012" s="3" t="s">
        <v>2087</v>
      </c>
      <c r="D1012" s="6">
        <v>115250</v>
      </c>
      <c r="E1012" s="8">
        <v>220</v>
      </c>
      <c r="F1012" t="s">
        <v>281</v>
      </c>
      <c r="G1012">
        <f t="shared" si="135"/>
        <v>0</v>
      </c>
      <c r="H1012">
        <f t="shared" si="136"/>
        <v>0</v>
      </c>
      <c r="I1012">
        <f t="shared" si="137"/>
        <v>1</v>
      </c>
      <c r="J1012" t="s">
        <v>26</v>
      </c>
      <c r="K1012" t="s">
        <v>27</v>
      </c>
      <c r="L1012">
        <v>1473044340</v>
      </c>
      <c r="M1012">
        <v>1468180462</v>
      </c>
      <c r="N1012" t="b">
        <v>0</v>
      </c>
      <c r="O1012">
        <v>4</v>
      </c>
      <c r="P1012" t="b">
        <v>0</v>
      </c>
      <c r="Q1012" t="s">
        <v>1338</v>
      </c>
      <c r="R1012">
        <f t="shared" si="138"/>
        <v>0</v>
      </c>
      <c r="S1012">
        <f t="shared" si="139"/>
        <v>55</v>
      </c>
      <c r="T1012" t="str">
        <f t="shared" si="140"/>
        <v>11-Mar-1940</v>
      </c>
      <c r="U1012">
        <f t="shared" si="141"/>
        <v>1940</v>
      </c>
      <c r="V1012">
        <f t="shared" si="142"/>
        <v>3</v>
      </c>
      <c r="W1012" t="str">
        <f t="shared" si="143"/>
        <v>technology</v>
      </c>
    </row>
    <row r="1013" spans="1:23" ht="45.75">
      <c r="A1013">
        <v>1011</v>
      </c>
      <c r="B1013" s="3" t="s">
        <v>2088</v>
      </c>
      <c r="C1013" s="3" t="s">
        <v>2089</v>
      </c>
      <c r="D1013" s="6">
        <v>20000</v>
      </c>
      <c r="E1013" s="8">
        <v>75</v>
      </c>
      <c r="F1013" t="s">
        <v>281</v>
      </c>
      <c r="G1013">
        <f t="shared" si="135"/>
        <v>0</v>
      </c>
      <c r="H1013">
        <f t="shared" si="136"/>
        <v>0</v>
      </c>
      <c r="I1013">
        <f t="shared" si="137"/>
        <v>1</v>
      </c>
      <c r="J1013" t="s">
        <v>26</v>
      </c>
      <c r="K1013" t="s">
        <v>27</v>
      </c>
      <c r="L1013">
        <v>1418938395</v>
      </c>
      <c r="M1013">
        <v>1415050395</v>
      </c>
      <c r="N1013" t="b">
        <v>0</v>
      </c>
      <c r="O1013">
        <v>1</v>
      </c>
      <c r="P1013" t="b">
        <v>0</v>
      </c>
      <c r="Q1013" t="s">
        <v>1338</v>
      </c>
      <c r="R1013">
        <f t="shared" si="138"/>
        <v>0</v>
      </c>
      <c r="S1013">
        <f t="shared" si="139"/>
        <v>75</v>
      </c>
      <c r="T1013" t="str">
        <f t="shared" si="140"/>
        <v>27-Sep-1938</v>
      </c>
      <c r="U1013">
        <f t="shared" si="141"/>
        <v>1938</v>
      </c>
      <c r="V1013">
        <f t="shared" si="142"/>
        <v>9</v>
      </c>
      <c r="W1013" t="str">
        <f t="shared" si="143"/>
        <v>technology</v>
      </c>
    </row>
    <row r="1014" spans="1:23" ht="60.75">
      <c r="A1014">
        <v>1012</v>
      </c>
      <c r="B1014" s="3" t="s">
        <v>2090</v>
      </c>
      <c r="C1014" s="3" t="s">
        <v>2091</v>
      </c>
      <c r="D1014" s="6">
        <v>5000</v>
      </c>
      <c r="E1014" s="8">
        <v>1076751.05</v>
      </c>
      <c r="F1014" t="s">
        <v>281</v>
      </c>
      <c r="G1014">
        <f t="shared" si="135"/>
        <v>0</v>
      </c>
      <c r="H1014">
        <f t="shared" si="136"/>
        <v>0</v>
      </c>
      <c r="I1014">
        <f t="shared" si="137"/>
        <v>1</v>
      </c>
      <c r="J1014" t="s">
        <v>26</v>
      </c>
      <c r="K1014" t="s">
        <v>27</v>
      </c>
      <c r="L1014">
        <v>1485254052</v>
      </c>
      <c r="M1014">
        <v>1481366052</v>
      </c>
      <c r="N1014" t="b">
        <v>0</v>
      </c>
      <c r="O1014">
        <v>775</v>
      </c>
      <c r="P1014" t="b">
        <v>0</v>
      </c>
      <c r="Q1014" t="s">
        <v>1338</v>
      </c>
      <c r="R1014">
        <f t="shared" si="138"/>
        <v>21535</v>
      </c>
      <c r="S1014">
        <f t="shared" si="139"/>
        <v>1389.36</v>
      </c>
      <c r="T1014" t="str">
        <f t="shared" si="140"/>
        <v>21-Jul-1940</v>
      </c>
      <c r="U1014">
        <f t="shared" si="141"/>
        <v>1940</v>
      </c>
      <c r="V1014">
        <f t="shared" si="142"/>
        <v>7</v>
      </c>
      <c r="W1014" t="str">
        <f t="shared" si="143"/>
        <v>technology</v>
      </c>
    </row>
    <row r="1015" spans="1:23" ht="45.75">
      <c r="A1015">
        <v>1013</v>
      </c>
      <c r="B1015" s="3" t="s">
        <v>2092</v>
      </c>
      <c r="C1015" s="3" t="s">
        <v>2093</v>
      </c>
      <c r="D1015" s="6">
        <v>25000</v>
      </c>
      <c r="E1015" s="8">
        <v>8632</v>
      </c>
      <c r="F1015" t="s">
        <v>281</v>
      </c>
      <c r="G1015">
        <f t="shared" si="135"/>
        <v>0</v>
      </c>
      <c r="H1015">
        <f t="shared" si="136"/>
        <v>0</v>
      </c>
      <c r="I1015">
        <f t="shared" si="137"/>
        <v>1</v>
      </c>
      <c r="J1015" t="s">
        <v>26</v>
      </c>
      <c r="K1015" t="s">
        <v>27</v>
      </c>
      <c r="L1015">
        <v>1451419200</v>
      </c>
      <c r="M1015">
        <v>1449000056</v>
      </c>
      <c r="N1015" t="b">
        <v>0</v>
      </c>
      <c r="O1015">
        <v>90</v>
      </c>
      <c r="P1015" t="b">
        <v>0</v>
      </c>
      <c r="Q1015" t="s">
        <v>1338</v>
      </c>
      <c r="R1015">
        <f t="shared" si="138"/>
        <v>35</v>
      </c>
      <c r="S1015">
        <f t="shared" si="139"/>
        <v>95.91</v>
      </c>
      <c r="T1015" t="str">
        <f t="shared" si="140"/>
        <v>02-Sep-1939</v>
      </c>
      <c r="U1015">
        <f t="shared" si="141"/>
        <v>1939</v>
      </c>
      <c r="V1015">
        <f t="shared" si="142"/>
        <v>9</v>
      </c>
      <c r="W1015" t="str">
        <f t="shared" si="143"/>
        <v>technology</v>
      </c>
    </row>
    <row r="1016" spans="1:23" ht="30.75">
      <c r="A1016">
        <v>1014</v>
      </c>
      <c r="B1016" s="3" t="s">
        <v>2094</v>
      </c>
      <c r="C1016" s="3" t="s">
        <v>2095</v>
      </c>
      <c r="D1016" s="6">
        <v>10000</v>
      </c>
      <c r="E1016" s="8">
        <v>3060</v>
      </c>
      <c r="F1016" t="s">
        <v>281</v>
      </c>
      <c r="G1016">
        <f t="shared" si="135"/>
        <v>0</v>
      </c>
      <c r="H1016">
        <f t="shared" si="136"/>
        <v>0</v>
      </c>
      <c r="I1016">
        <f t="shared" si="137"/>
        <v>1</v>
      </c>
      <c r="J1016" t="s">
        <v>26</v>
      </c>
      <c r="K1016" t="s">
        <v>27</v>
      </c>
      <c r="L1016">
        <v>1420070615</v>
      </c>
      <c r="M1016">
        <v>1415750615</v>
      </c>
      <c r="N1016" t="b">
        <v>0</v>
      </c>
      <c r="O1016">
        <v>16</v>
      </c>
      <c r="P1016" t="b">
        <v>0</v>
      </c>
      <c r="Q1016" t="s">
        <v>1338</v>
      </c>
      <c r="R1016">
        <f t="shared" si="138"/>
        <v>31</v>
      </c>
      <c r="S1016">
        <f t="shared" si="139"/>
        <v>191.25</v>
      </c>
      <c r="T1016" t="str">
        <f t="shared" si="140"/>
        <v>04-Oct-1938</v>
      </c>
      <c r="U1016">
        <f t="shared" si="141"/>
        <v>1938</v>
      </c>
      <c r="V1016">
        <f t="shared" si="142"/>
        <v>10</v>
      </c>
      <c r="W1016" t="str">
        <f t="shared" si="143"/>
        <v>technology</v>
      </c>
    </row>
    <row r="1017" spans="1:23" ht="30.75">
      <c r="A1017">
        <v>1015</v>
      </c>
      <c r="B1017" s="3" t="s">
        <v>2096</v>
      </c>
      <c r="C1017" s="3" t="s">
        <v>2097</v>
      </c>
      <c r="D1017" s="6">
        <v>9000</v>
      </c>
      <c r="E1017" s="8">
        <v>240</v>
      </c>
      <c r="F1017" t="s">
        <v>281</v>
      </c>
      <c r="G1017">
        <f t="shared" si="135"/>
        <v>0</v>
      </c>
      <c r="H1017">
        <f t="shared" si="136"/>
        <v>0</v>
      </c>
      <c r="I1017">
        <f t="shared" si="137"/>
        <v>1</v>
      </c>
      <c r="J1017" t="s">
        <v>2098</v>
      </c>
      <c r="K1017" t="s">
        <v>2099</v>
      </c>
      <c r="L1017">
        <v>1448489095</v>
      </c>
      <c r="M1017">
        <v>1445893495</v>
      </c>
      <c r="N1017" t="b">
        <v>0</v>
      </c>
      <c r="O1017">
        <v>6</v>
      </c>
      <c r="P1017" t="b">
        <v>0</v>
      </c>
      <c r="Q1017" t="s">
        <v>1338</v>
      </c>
      <c r="R1017">
        <f t="shared" si="138"/>
        <v>3</v>
      </c>
      <c r="S1017">
        <f t="shared" si="139"/>
        <v>40</v>
      </c>
      <c r="T1017" t="str">
        <f t="shared" si="140"/>
        <v>01-Aug-1939</v>
      </c>
      <c r="U1017">
        <f t="shared" si="141"/>
        <v>1939</v>
      </c>
      <c r="V1017">
        <f t="shared" si="142"/>
        <v>8</v>
      </c>
      <c r="W1017" t="str">
        <f t="shared" si="143"/>
        <v>technology</v>
      </c>
    </row>
    <row r="1018" spans="1:23" ht="45.75">
      <c r="A1018">
        <v>1016</v>
      </c>
      <c r="B1018" s="3" t="s">
        <v>2100</v>
      </c>
      <c r="C1018" s="3" t="s">
        <v>2101</v>
      </c>
      <c r="D1018" s="6">
        <v>100000</v>
      </c>
      <c r="E1018" s="8">
        <v>2842</v>
      </c>
      <c r="F1018" t="s">
        <v>281</v>
      </c>
      <c r="G1018">
        <f t="shared" si="135"/>
        <v>0</v>
      </c>
      <c r="H1018">
        <f t="shared" si="136"/>
        <v>0</v>
      </c>
      <c r="I1018">
        <f t="shared" si="137"/>
        <v>1</v>
      </c>
      <c r="J1018" t="s">
        <v>26</v>
      </c>
      <c r="K1018" t="s">
        <v>27</v>
      </c>
      <c r="L1018">
        <v>1459992856</v>
      </c>
      <c r="M1018">
        <v>1456108456</v>
      </c>
      <c r="N1018" t="b">
        <v>0</v>
      </c>
      <c r="O1018">
        <v>38</v>
      </c>
      <c r="P1018" t="b">
        <v>0</v>
      </c>
      <c r="Q1018" t="s">
        <v>1338</v>
      </c>
      <c r="R1018">
        <f t="shared" si="138"/>
        <v>3</v>
      </c>
      <c r="S1018">
        <f t="shared" si="139"/>
        <v>74.790000000000006</v>
      </c>
      <c r="T1018" t="str">
        <f t="shared" si="140"/>
        <v>12-Nov-1939</v>
      </c>
      <c r="U1018">
        <f t="shared" si="141"/>
        <v>1939</v>
      </c>
      <c r="V1018">
        <f t="shared" si="142"/>
        <v>11</v>
      </c>
      <c r="W1018" t="str">
        <f t="shared" si="143"/>
        <v>technology</v>
      </c>
    </row>
    <row r="1019" spans="1:23" ht="60.75">
      <c r="A1019">
        <v>1017</v>
      </c>
      <c r="B1019" s="3" t="s">
        <v>2102</v>
      </c>
      <c r="C1019" s="3" t="s">
        <v>2103</v>
      </c>
      <c r="D1019" s="6">
        <v>250000</v>
      </c>
      <c r="E1019" s="8">
        <v>57197</v>
      </c>
      <c r="F1019" t="s">
        <v>281</v>
      </c>
      <c r="G1019">
        <f t="shared" si="135"/>
        <v>0</v>
      </c>
      <c r="H1019">
        <f t="shared" si="136"/>
        <v>0</v>
      </c>
      <c r="I1019">
        <f t="shared" si="137"/>
        <v>1</v>
      </c>
      <c r="J1019" t="s">
        <v>26</v>
      </c>
      <c r="K1019" t="s">
        <v>27</v>
      </c>
      <c r="L1019">
        <v>1448125935</v>
      </c>
      <c r="M1019">
        <v>1444666335</v>
      </c>
      <c r="N1019" t="b">
        <v>0</v>
      </c>
      <c r="O1019">
        <v>355</v>
      </c>
      <c r="P1019" t="b">
        <v>0</v>
      </c>
      <c r="Q1019" t="s">
        <v>1338</v>
      </c>
      <c r="R1019">
        <f t="shared" si="138"/>
        <v>23</v>
      </c>
      <c r="S1019">
        <f t="shared" si="139"/>
        <v>161.12</v>
      </c>
      <c r="T1019" t="str">
        <f t="shared" si="140"/>
        <v>20-Jul-1939</v>
      </c>
      <c r="U1019">
        <f t="shared" si="141"/>
        <v>1939</v>
      </c>
      <c r="V1019">
        <f t="shared" si="142"/>
        <v>7</v>
      </c>
      <c r="W1019" t="str">
        <f t="shared" si="143"/>
        <v>technology</v>
      </c>
    </row>
    <row r="1020" spans="1:23" ht="45.75">
      <c r="A1020">
        <v>1018</v>
      </c>
      <c r="B1020" s="3" t="s">
        <v>2104</v>
      </c>
      <c r="C1020" s="3" t="s">
        <v>2105</v>
      </c>
      <c r="D1020" s="6">
        <v>20000</v>
      </c>
      <c r="E1020" s="8">
        <v>621</v>
      </c>
      <c r="F1020" t="s">
        <v>281</v>
      </c>
      <c r="G1020">
        <f t="shared" si="135"/>
        <v>0</v>
      </c>
      <c r="H1020">
        <f t="shared" si="136"/>
        <v>0</v>
      </c>
      <c r="I1020">
        <f t="shared" si="137"/>
        <v>1</v>
      </c>
      <c r="J1020" t="s">
        <v>26</v>
      </c>
      <c r="K1020" t="s">
        <v>27</v>
      </c>
      <c r="L1020">
        <v>1468496933</v>
      </c>
      <c r="M1020">
        <v>1465904933</v>
      </c>
      <c r="N1020" t="b">
        <v>0</v>
      </c>
      <c r="O1020">
        <v>7</v>
      </c>
      <c r="P1020" t="b">
        <v>0</v>
      </c>
      <c r="Q1020" t="s">
        <v>1338</v>
      </c>
      <c r="R1020">
        <f t="shared" si="138"/>
        <v>3</v>
      </c>
      <c r="S1020">
        <f t="shared" si="139"/>
        <v>88.71</v>
      </c>
      <c r="T1020" t="str">
        <f t="shared" si="140"/>
        <v>18-Feb-1940</v>
      </c>
      <c r="U1020">
        <f t="shared" si="141"/>
        <v>1940</v>
      </c>
      <c r="V1020">
        <f t="shared" si="142"/>
        <v>2</v>
      </c>
      <c r="W1020" t="str">
        <f t="shared" si="143"/>
        <v>technology</v>
      </c>
    </row>
    <row r="1021" spans="1:23" ht="45.75">
      <c r="A1021">
        <v>1019</v>
      </c>
      <c r="B1021" s="3" t="s">
        <v>2106</v>
      </c>
      <c r="C1021" s="3" t="s">
        <v>2107</v>
      </c>
      <c r="D1021" s="6">
        <v>45000</v>
      </c>
      <c r="E1021" s="8">
        <v>21300</v>
      </c>
      <c r="F1021" t="s">
        <v>281</v>
      </c>
      <c r="G1021">
        <f t="shared" si="135"/>
        <v>0</v>
      </c>
      <c r="H1021">
        <f t="shared" si="136"/>
        <v>0</v>
      </c>
      <c r="I1021">
        <f t="shared" si="137"/>
        <v>1</v>
      </c>
      <c r="J1021" t="s">
        <v>26</v>
      </c>
      <c r="K1021" t="s">
        <v>27</v>
      </c>
      <c r="L1021">
        <v>1423092149</v>
      </c>
      <c r="M1021">
        <v>1420500149</v>
      </c>
      <c r="N1021" t="b">
        <v>0</v>
      </c>
      <c r="O1021">
        <v>400</v>
      </c>
      <c r="P1021" t="b">
        <v>0</v>
      </c>
      <c r="Q1021" t="s">
        <v>1338</v>
      </c>
      <c r="R1021">
        <f t="shared" si="138"/>
        <v>47</v>
      </c>
      <c r="S1021">
        <f t="shared" si="139"/>
        <v>53.25</v>
      </c>
      <c r="T1021" t="str">
        <f t="shared" si="140"/>
        <v>21-Nov-1938</v>
      </c>
      <c r="U1021">
        <f t="shared" si="141"/>
        <v>1938</v>
      </c>
      <c r="V1021">
        <f t="shared" si="142"/>
        <v>11</v>
      </c>
      <c r="W1021" t="str">
        <f t="shared" si="143"/>
        <v>technology</v>
      </c>
    </row>
    <row r="1022" spans="1:23" ht="45.75">
      <c r="A1022">
        <v>1020</v>
      </c>
      <c r="B1022" s="3" t="s">
        <v>2108</v>
      </c>
      <c r="C1022" s="3" t="s">
        <v>2109</v>
      </c>
      <c r="D1022" s="6">
        <v>1550</v>
      </c>
      <c r="E1022" s="8">
        <v>3186</v>
      </c>
      <c r="F1022" t="s">
        <v>25</v>
      </c>
      <c r="G1022">
        <f t="shared" si="135"/>
        <v>1</v>
      </c>
      <c r="H1022">
        <f t="shared" si="136"/>
        <v>0</v>
      </c>
      <c r="I1022" t="b">
        <f t="shared" si="137"/>
        <v>0</v>
      </c>
      <c r="J1022" t="s">
        <v>168</v>
      </c>
      <c r="K1022" t="s">
        <v>169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2110</v>
      </c>
      <c r="R1022">
        <f t="shared" si="138"/>
        <v>206</v>
      </c>
      <c r="S1022">
        <f t="shared" si="139"/>
        <v>106.2</v>
      </c>
      <c r="T1022" t="str">
        <f t="shared" si="140"/>
        <v>02-Mar-1939</v>
      </c>
      <c r="U1022">
        <f t="shared" si="141"/>
        <v>1939</v>
      </c>
      <c r="V1022">
        <f t="shared" si="142"/>
        <v>3</v>
      </c>
      <c r="W1022" t="str">
        <f t="shared" si="143"/>
        <v>music</v>
      </c>
    </row>
    <row r="1023" spans="1:23" ht="45.75">
      <c r="A1023">
        <v>1021</v>
      </c>
      <c r="B1023" s="3" t="s">
        <v>2111</v>
      </c>
      <c r="C1023" s="3" t="s">
        <v>2112</v>
      </c>
      <c r="D1023" s="6">
        <v>3000</v>
      </c>
      <c r="E1023" s="8">
        <v>10554.11</v>
      </c>
      <c r="F1023" t="s">
        <v>25</v>
      </c>
      <c r="G1023">
        <f t="shared" si="135"/>
        <v>1</v>
      </c>
      <c r="H1023">
        <f t="shared" si="136"/>
        <v>0</v>
      </c>
      <c r="I1023" t="b">
        <f t="shared" si="137"/>
        <v>0</v>
      </c>
      <c r="J1023" t="s">
        <v>26</v>
      </c>
      <c r="K1023" t="s">
        <v>27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2110</v>
      </c>
      <c r="R1023">
        <f t="shared" si="138"/>
        <v>352</v>
      </c>
      <c r="S1023">
        <f t="shared" si="139"/>
        <v>22.08</v>
      </c>
      <c r="T1023" t="str">
        <f t="shared" si="140"/>
        <v>04-Jul-1939</v>
      </c>
      <c r="U1023">
        <f t="shared" si="141"/>
        <v>1939</v>
      </c>
      <c r="V1023">
        <f t="shared" si="142"/>
        <v>7</v>
      </c>
      <c r="W1023" t="str">
        <f t="shared" si="143"/>
        <v>music</v>
      </c>
    </row>
    <row r="1024" spans="1:23" ht="30.75">
      <c r="A1024">
        <v>1022</v>
      </c>
      <c r="B1024" s="3" t="s">
        <v>2113</v>
      </c>
      <c r="C1024" s="3" t="s">
        <v>2114</v>
      </c>
      <c r="D1024" s="6">
        <v>2000</v>
      </c>
      <c r="E1024" s="8">
        <v>2298</v>
      </c>
      <c r="F1024" t="s">
        <v>25</v>
      </c>
      <c r="G1024">
        <f t="shared" si="135"/>
        <v>1</v>
      </c>
      <c r="H1024">
        <f t="shared" si="136"/>
        <v>0</v>
      </c>
      <c r="I1024" t="b">
        <f t="shared" si="137"/>
        <v>0</v>
      </c>
      <c r="J1024" t="s">
        <v>26</v>
      </c>
      <c r="K1024" t="s">
        <v>27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2110</v>
      </c>
      <c r="R1024">
        <f t="shared" si="138"/>
        <v>115</v>
      </c>
      <c r="S1024">
        <f t="shared" si="139"/>
        <v>31.05</v>
      </c>
      <c r="T1024" t="str">
        <f t="shared" si="140"/>
        <v>16-Feb-1939</v>
      </c>
      <c r="U1024">
        <f t="shared" si="141"/>
        <v>1939</v>
      </c>
      <c r="V1024">
        <f t="shared" si="142"/>
        <v>2</v>
      </c>
      <c r="W1024" t="str">
        <f t="shared" si="143"/>
        <v>music</v>
      </c>
    </row>
    <row r="1025" spans="1:23" ht="45.75">
      <c r="A1025">
        <v>1023</v>
      </c>
      <c r="B1025" s="3" t="s">
        <v>2115</v>
      </c>
      <c r="C1025" s="3" t="s">
        <v>2116</v>
      </c>
      <c r="D1025" s="6">
        <v>2000</v>
      </c>
      <c r="E1025" s="8">
        <v>4743</v>
      </c>
      <c r="F1025" t="s">
        <v>25</v>
      </c>
      <c r="G1025">
        <f t="shared" si="135"/>
        <v>1</v>
      </c>
      <c r="H1025">
        <f t="shared" si="136"/>
        <v>0</v>
      </c>
      <c r="I1025" t="b">
        <f t="shared" si="137"/>
        <v>0</v>
      </c>
      <c r="J1025" t="s">
        <v>33</v>
      </c>
      <c r="K1025" t="s">
        <v>34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2110</v>
      </c>
      <c r="R1025">
        <f t="shared" si="138"/>
        <v>237</v>
      </c>
      <c r="S1025">
        <f t="shared" si="139"/>
        <v>36.21</v>
      </c>
      <c r="T1025" t="str">
        <f t="shared" si="140"/>
        <v>18-Mar-1939</v>
      </c>
      <c r="U1025">
        <f t="shared" si="141"/>
        <v>1939</v>
      </c>
      <c r="V1025">
        <f t="shared" si="142"/>
        <v>3</v>
      </c>
      <c r="W1025" t="str">
        <f t="shared" si="143"/>
        <v>music</v>
      </c>
    </row>
    <row r="1026" spans="1:23" ht="45.75">
      <c r="A1026">
        <v>1024</v>
      </c>
      <c r="B1026" s="3" t="s">
        <v>2117</v>
      </c>
      <c r="C1026" s="3" t="s">
        <v>2118</v>
      </c>
      <c r="D1026" s="6">
        <v>20000</v>
      </c>
      <c r="E1026" s="8">
        <v>23727.55</v>
      </c>
      <c r="F1026" t="s">
        <v>25</v>
      </c>
      <c r="G1026">
        <f t="shared" si="135"/>
        <v>1</v>
      </c>
      <c r="H1026">
        <f t="shared" si="136"/>
        <v>0</v>
      </c>
      <c r="I1026" t="b">
        <f t="shared" si="137"/>
        <v>0</v>
      </c>
      <c r="J1026" t="s">
        <v>485</v>
      </c>
      <c r="K1026" t="s">
        <v>486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2110</v>
      </c>
      <c r="R1026">
        <f t="shared" si="138"/>
        <v>119</v>
      </c>
      <c r="S1026">
        <f t="shared" si="139"/>
        <v>388.98</v>
      </c>
      <c r="T1026" t="str">
        <f t="shared" si="140"/>
        <v>28-Sep-1939</v>
      </c>
      <c r="U1026">
        <f t="shared" si="141"/>
        <v>1939</v>
      </c>
      <c r="V1026">
        <f t="shared" si="142"/>
        <v>9</v>
      </c>
      <c r="W1026" t="str">
        <f t="shared" si="143"/>
        <v>music</v>
      </c>
    </row>
    <row r="1027" spans="1:23" ht="45.75">
      <c r="A1027">
        <v>1025</v>
      </c>
      <c r="B1027" s="3" t="s">
        <v>2119</v>
      </c>
      <c r="C1027" s="3" t="s">
        <v>2120</v>
      </c>
      <c r="D1027" s="6">
        <v>70000</v>
      </c>
      <c r="E1027" s="8">
        <v>76949.820000000007</v>
      </c>
      <c r="F1027" t="s">
        <v>25</v>
      </c>
      <c r="G1027">
        <f t="shared" ref="G1027:G1090" si="144">IF(F1027="successful",1,0)</f>
        <v>1</v>
      </c>
      <c r="H1027">
        <f t="shared" ref="H1027:H1090" si="145">IF(F1027="failed",1,0)</f>
        <v>0</v>
      </c>
      <c r="I1027" t="b">
        <f t="shared" ref="I1027:I1090" si="146">IF(F1027="canceled",1)</f>
        <v>0</v>
      </c>
      <c r="J1027" t="s">
        <v>26</v>
      </c>
      <c r="K1027" t="s">
        <v>27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2110</v>
      </c>
      <c r="R1027">
        <f t="shared" ref="R1027:R1090" si="147">ROUND(E1027/D1027*100,0)</f>
        <v>110</v>
      </c>
      <c r="S1027">
        <f t="shared" ref="S1027:S1090" si="148">ROUND(E1027/O1027,2)</f>
        <v>71.849999999999994</v>
      </c>
      <c r="T1027" t="str">
        <f t="shared" ref="T1027:T1090" si="149">TEXT(LEFT(M1027,5),"dd-mmm-yyyy")</f>
        <v>25-Dec-1938</v>
      </c>
      <c r="U1027">
        <f t="shared" ref="U1027:U1090" si="150">YEAR(T1027)</f>
        <v>1938</v>
      </c>
      <c r="V1027">
        <f t="shared" ref="V1027:V1090" si="151">MONTH(T1027)</f>
        <v>12</v>
      </c>
      <c r="W1027" t="str">
        <f t="shared" ref="W1027:W1090" si="152">LEFT(Q1027,FIND("/",Q1027,1)-1)</f>
        <v>music</v>
      </c>
    </row>
    <row r="1028" spans="1:23" ht="60.75">
      <c r="A1028">
        <v>1026</v>
      </c>
      <c r="B1028" s="3" t="s">
        <v>2121</v>
      </c>
      <c r="C1028" s="3" t="s">
        <v>2122</v>
      </c>
      <c r="D1028" s="6">
        <v>7000</v>
      </c>
      <c r="E1028" s="8">
        <v>7000.58</v>
      </c>
      <c r="F1028" t="s">
        <v>25</v>
      </c>
      <c r="G1028">
        <f t="shared" si="144"/>
        <v>1</v>
      </c>
      <c r="H1028">
        <f t="shared" si="145"/>
        <v>0</v>
      </c>
      <c r="I1028" t="b">
        <f t="shared" si="146"/>
        <v>0</v>
      </c>
      <c r="J1028" t="s">
        <v>33</v>
      </c>
      <c r="K1028" t="s">
        <v>34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2110</v>
      </c>
      <c r="R1028">
        <f t="shared" si="147"/>
        <v>100</v>
      </c>
      <c r="S1028">
        <f t="shared" si="148"/>
        <v>57.38</v>
      </c>
      <c r="T1028" t="str">
        <f t="shared" si="149"/>
        <v>15-Nov-1939</v>
      </c>
      <c r="U1028">
        <f t="shared" si="150"/>
        <v>1939</v>
      </c>
      <c r="V1028">
        <f t="shared" si="151"/>
        <v>11</v>
      </c>
      <c r="W1028" t="str">
        <f t="shared" si="152"/>
        <v>music</v>
      </c>
    </row>
    <row r="1029" spans="1:23" ht="60.75">
      <c r="A1029">
        <v>1027</v>
      </c>
      <c r="B1029" s="3" t="s">
        <v>2123</v>
      </c>
      <c r="C1029" s="3" t="s">
        <v>2124</v>
      </c>
      <c r="D1029" s="6">
        <v>7501</v>
      </c>
      <c r="E1029" s="8">
        <v>7733</v>
      </c>
      <c r="F1029" t="s">
        <v>25</v>
      </c>
      <c r="G1029">
        <f t="shared" si="144"/>
        <v>1</v>
      </c>
      <c r="H1029">
        <f t="shared" si="145"/>
        <v>0</v>
      </c>
      <c r="I1029" t="b">
        <f t="shared" si="146"/>
        <v>0</v>
      </c>
      <c r="J1029" t="s">
        <v>26</v>
      </c>
      <c r="K1029" t="s">
        <v>27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2110</v>
      </c>
      <c r="R1029">
        <f t="shared" si="147"/>
        <v>103</v>
      </c>
      <c r="S1029">
        <f t="shared" si="148"/>
        <v>69.67</v>
      </c>
      <c r="T1029" t="str">
        <f t="shared" si="149"/>
        <v>22-Aug-1938</v>
      </c>
      <c r="U1029">
        <f t="shared" si="150"/>
        <v>1938</v>
      </c>
      <c r="V1029">
        <f t="shared" si="151"/>
        <v>8</v>
      </c>
      <c r="W1029" t="str">
        <f t="shared" si="152"/>
        <v>music</v>
      </c>
    </row>
    <row r="1030" spans="1:23" ht="45.75">
      <c r="A1030">
        <v>1028</v>
      </c>
      <c r="B1030" s="3" t="s">
        <v>2125</v>
      </c>
      <c r="C1030" s="3" t="s">
        <v>2126</v>
      </c>
      <c r="D1030" s="6">
        <v>10000</v>
      </c>
      <c r="E1030" s="8">
        <v>11727</v>
      </c>
      <c r="F1030" t="s">
        <v>25</v>
      </c>
      <c r="G1030">
        <f t="shared" si="144"/>
        <v>1</v>
      </c>
      <c r="H1030">
        <f t="shared" si="145"/>
        <v>0</v>
      </c>
      <c r="I1030" t="b">
        <f t="shared" si="146"/>
        <v>0</v>
      </c>
      <c r="J1030" t="s">
        <v>33</v>
      </c>
      <c r="K1030" t="s">
        <v>34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2110</v>
      </c>
      <c r="R1030">
        <f t="shared" si="147"/>
        <v>117</v>
      </c>
      <c r="S1030">
        <f t="shared" si="148"/>
        <v>45.99</v>
      </c>
      <c r="T1030" t="str">
        <f t="shared" si="149"/>
        <v>26-Aug-1940</v>
      </c>
      <c r="U1030">
        <f t="shared" si="150"/>
        <v>1940</v>
      </c>
      <c r="V1030">
        <f t="shared" si="151"/>
        <v>8</v>
      </c>
      <c r="W1030" t="str">
        <f t="shared" si="152"/>
        <v>music</v>
      </c>
    </row>
    <row r="1031" spans="1:23" ht="45.75">
      <c r="A1031">
        <v>1029</v>
      </c>
      <c r="B1031" s="3" t="s">
        <v>2127</v>
      </c>
      <c r="C1031" s="3" t="s">
        <v>2128</v>
      </c>
      <c r="D1031" s="6">
        <v>10000</v>
      </c>
      <c r="E1031" s="8">
        <v>11176</v>
      </c>
      <c r="F1031" t="s">
        <v>25</v>
      </c>
      <c r="G1031">
        <f t="shared" si="144"/>
        <v>1</v>
      </c>
      <c r="H1031">
        <f t="shared" si="145"/>
        <v>0</v>
      </c>
      <c r="I1031" t="b">
        <f t="shared" si="146"/>
        <v>0</v>
      </c>
      <c r="J1031" t="s">
        <v>485</v>
      </c>
      <c r="K1031" t="s">
        <v>486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2110</v>
      </c>
      <c r="R1031">
        <f t="shared" si="147"/>
        <v>112</v>
      </c>
      <c r="S1031">
        <f t="shared" si="148"/>
        <v>79.260000000000005</v>
      </c>
      <c r="T1031" t="str">
        <f t="shared" si="149"/>
        <v>21-Dec-1938</v>
      </c>
      <c r="U1031">
        <f t="shared" si="150"/>
        <v>1938</v>
      </c>
      <c r="V1031">
        <f t="shared" si="151"/>
        <v>12</v>
      </c>
      <c r="W1031" t="str">
        <f t="shared" si="152"/>
        <v>music</v>
      </c>
    </row>
    <row r="1032" spans="1:23" ht="30.75">
      <c r="A1032">
        <v>1030</v>
      </c>
      <c r="B1032" s="3" t="s">
        <v>2129</v>
      </c>
      <c r="C1032" s="3" t="s">
        <v>2130</v>
      </c>
      <c r="D1032" s="6">
        <v>2000</v>
      </c>
      <c r="E1032" s="8">
        <v>6842</v>
      </c>
      <c r="F1032" t="s">
        <v>25</v>
      </c>
      <c r="G1032">
        <f t="shared" si="144"/>
        <v>1</v>
      </c>
      <c r="H1032">
        <f t="shared" si="145"/>
        <v>0</v>
      </c>
      <c r="I1032" t="b">
        <f t="shared" si="146"/>
        <v>0</v>
      </c>
      <c r="J1032" t="s">
        <v>26</v>
      </c>
      <c r="K1032" t="s">
        <v>27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2110</v>
      </c>
      <c r="R1032">
        <f t="shared" si="147"/>
        <v>342</v>
      </c>
      <c r="S1032">
        <f t="shared" si="148"/>
        <v>43.03</v>
      </c>
      <c r="T1032" t="str">
        <f t="shared" si="149"/>
        <v>23-Apr-1940</v>
      </c>
      <c r="U1032">
        <f t="shared" si="150"/>
        <v>1940</v>
      </c>
      <c r="V1032">
        <f t="shared" si="151"/>
        <v>4</v>
      </c>
      <c r="W1032" t="str">
        <f t="shared" si="152"/>
        <v>music</v>
      </c>
    </row>
    <row r="1033" spans="1:23" ht="60.75">
      <c r="A1033">
        <v>1031</v>
      </c>
      <c r="B1033" s="3" t="s">
        <v>2131</v>
      </c>
      <c r="C1033" s="3" t="s">
        <v>2132</v>
      </c>
      <c r="D1033" s="6">
        <v>10000</v>
      </c>
      <c r="E1033" s="8">
        <v>10740</v>
      </c>
      <c r="F1033" t="s">
        <v>25</v>
      </c>
      <c r="G1033">
        <f t="shared" si="144"/>
        <v>1</v>
      </c>
      <c r="H1033">
        <f t="shared" si="145"/>
        <v>0</v>
      </c>
      <c r="I1033" t="b">
        <f t="shared" si="146"/>
        <v>0</v>
      </c>
      <c r="J1033" t="s">
        <v>26</v>
      </c>
      <c r="K1033" t="s">
        <v>27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2110</v>
      </c>
      <c r="R1033">
        <f t="shared" si="147"/>
        <v>107</v>
      </c>
      <c r="S1033">
        <f t="shared" si="148"/>
        <v>108.48</v>
      </c>
      <c r="T1033" t="str">
        <f t="shared" si="149"/>
        <v>19-Aug-1939</v>
      </c>
      <c r="U1033">
        <f t="shared" si="150"/>
        <v>1939</v>
      </c>
      <c r="V1033">
        <f t="shared" si="151"/>
        <v>8</v>
      </c>
      <c r="W1033" t="str">
        <f t="shared" si="152"/>
        <v>music</v>
      </c>
    </row>
    <row r="1034" spans="1:23">
      <c r="A1034">
        <v>1032</v>
      </c>
      <c r="B1034" s="3" t="s">
        <v>2133</v>
      </c>
      <c r="C1034" s="3" t="s">
        <v>2134</v>
      </c>
      <c r="D1034" s="6">
        <v>5400</v>
      </c>
      <c r="E1034" s="8">
        <v>5858.84</v>
      </c>
      <c r="F1034" t="s">
        <v>25</v>
      </c>
      <c r="G1034">
        <f t="shared" si="144"/>
        <v>1</v>
      </c>
      <c r="H1034">
        <f t="shared" si="145"/>
        <v>0</v>
      </c>
      <c r="I1034" t="b">
        <f t="shared" si="146"/>
        <v>0</v>
      </c>
      <c r="J1034" t="s">
        <v>26</v>
      </c>
      <c r="K1034" t="s">
        <v>27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2110</v>
      </c>
      <c r="R1034">
        <f t="shared" si="147"/>
        <v>108</v>
      </c>
      <c r="S1034">
        <f t="shared" si="148"/>
        <v>61.03</v>
      </c>
      <c r="T1034" t="str">
        <f t="shared" si="149"/>
        <v>31-Jan-1940</v>
      </c>
      <c r="U1034">
        <f t="shared" si="150"/>
        <v>1940</v>
      </c>
      <c r="V1034">
        <f t="shared" si="151"/>
        <v>1</v>
      </c>
      <c r="W1034" t="str">
        <f t="shared" si="152"/>
        <v>music</v>
      </c>
    </row>
    <row r="1035" spans="1:23" ht="60.75">
      <c r="A1035">
        <v>1033</v>
      </c>
      <c r="B1035" s="3" t="s">
        <v>2135</v>
      </c>
      <c r="C1035" s="3" t="s">
        <v>2136</v>
      </c>
      <c r="D1035" s="6">
        <v>1328</v>
      </c>
      <c r="E1035" s="8">
        <v>1366</v>
      </c>
      <c r="F1035" t="s">
        <v>25</v>
      </c>
      <c r="G1035">
        <f t="shared" si="144"/>
        <v>1</v>
      </c>
      <c r="H1035">
        <f t="shared" si="145"/>
        <v>0</v>
      </c>
      <c r="I1035" t="b">
        <f t="shared" si="146"/>
        <v>0</v>
      </c>
      <c r="J1035" t="s">
        <v>33</v>
      </c>
      <c r="K1035" t="s">
        <v>34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2110</v>
      </c>
      <c r="R1035">
        <f t="shared" si="147"/>
        <v>103</v>
      </c>
      <c r="S1035">
        <f t="shared" si="148"/>
        <v>50.59</v>
      </c>
      <c r="T1035" t="str">
        <f t="shared" si="149"/>
        <v>29-Jun-1940</v>
      </c>
      <c r="U1035">
        <f t="shared" si="150"/>
        <v>1940</v>
      </c>
      <c r="V1035">
        <f t="shared" si="151"/>
        <v>6</v>
      </c>
      <c r="W1035" t="str">
        <f t="shared" si="152"/>
        <v>music</v>
      </c>
    </row>
    <row r="1036" spans="1:23" ht="45.75">
      <c r="A1036">
        <v>1034</v>
      </c>
      <c r="B1036" s="3" t="s">
        <v>2137</v>
      </c>
      <c r="C1036" s="3" t="s">
        <v>2138</v>
      </c>
      <c r="D1036" s="6">
        <v>5000</v>
      </c>
      <c r="E1036" s="8">
        <v>6500.09</v>
      </c>
      <c r="F1036" t="s">
        <v>25</v>
      </c>
      <c r="G1036">
        <f t="shared" si="144"/>
        <v>1</v>
      </c>
      <c r="H1036">
        <f t="shared" si="145"/>
        <v>0</v>
      </c>
      <c r="I1036" t="b">
        <f t="shared" si="146"/>
        <v>0</v>
      </c>
      <c r="J1036" t="s">
        <v>26</v>
      </c>
      <c r="K1036" t="s">
        <v>27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2110</v>
      </c>
      <c r="R1036">
        <f t="shared" si="147"/>
        <v>130</v>
      </c>
      <c r="S1036">
        <f t="shared" si="148"/>
        <v>39.159999999999997</v>
      </c>
      <c r="T1036" t="str">
        <f t="shared" si="149"/>
        <v>06-Mar-1940</v>
      </c>
      <c r="U1036">
        <f t="shared" si="150"/>
        <v>1940</v>
      </c>
      <c r="V1036">
        <f t="shared" si="151"/>
        <v>3</v>
      </c>
      <c r="W1036" t="str">
        <f t="shared" si="152"/>
        <v>music</v>
      </c>
    </row>
    <row r="1037" spans="1:23" ht="45.75">
      <c r="A1037">
        <v>1035</v>
      </c>
      <c r="B1037" s="3" t="s">
        <v>2139</v>
      </c>
      <c r="C1037" s="3" t="s">
        <v>2140</v>
      </c>
      <c r="D1037" s="6">
        <v>4600</v>
      </c>
      <c r="E1037" s="8">
        <v>4952</v>
      </c>
      <c r="F1037" t="s">
        <v>25</v>
      </c>
      <c r="G1037">
        <f t="shared" si="144"/>
        <v>1</v>
      </c>
      <c r="H1037">
        <f t="shared" si="145"/>
        <v>0</v>
      </c>
      <c r="I1037" t="b">
        <f t="shared" si="146"/>
        <v>0</v>
      </c>
      <c r="J1037" t="s">
        <v>26</v>
      </c>
      <c r="K1037" t="s">
        <v>27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2110</v>
      </c>
      <c r="R1037">
        <f t="shared" si="147"/>
        <v>108</v>
      </c>
      <c r="S1037">
        <f t="shared" si="148"/>
        <v>65.16</v>
      </c>
      <c r="T1037" t="str">
        <f t="shared" si="149"/>
        <v>26-Nov-1938</v>
      </c>
      <c r="U1037">
        <f t="shared" si="150"/>
        <v>1938</v>
      </c>
      <c r="V1037">
        <f t="shared" si="151"/>
        <v>11</v>
      </c>
      <c r="W1037" t="str">
        <f t="shared" si="152"/>
        <v>music</v>
      </c>
    </row>
    <row r="1038" spans="1:23" ht="45.75">
      <c r="A1038">
        <v>1036</v>
      </c>
      <c r="B1038" s="3" t="s">
        <v>2141</v>
      </c>
      <c r="C1038" s="3" t="s">
        <v>2142</v>
      </c>
      <c r="D1038" s="6">
        <v>4500</v>
      </c>
      <c r="E1038" s="8">
        <v>5056.22</v>
      </c>
      <c r="F1038" t="s">
        <v>25</v>
      </c>
      <c r="G1038">
        <f t="shared" si="144"/>
        <v>1</v>
      </c>
      <c r="H1038">
        <f t="shared" si="145"/>
        <v>0</v>
      </c>
      <c r="I1038" t="b">
        <f t="shared" si="146"/>
        <v>0</v>
      </c>
      <c r="J1038" t="s">
        <v>26</v>
      </c>
      <c r="K1038" t="s">
        <v>27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2110</v>
      </c>
      <c r="R1038">
        <f t="shared" si="147"/>
        <v>112</v>
      </c>
      <c r="S1038">
        <f t="shared" si="148"/>
        <v>23.96</v>
      </c>
      <c r="T1038" t="str">
        <f t="shared" si="149"/>
        <v>01-Feb-1937</v>
      </c>
      <c r="U1038">
        <f t="shared" si="150"/>
        <v>1937</v>
      </c>
      <c r="V1038">
        <f t="shared" si="151"/>
        <v>2</v>
      </c>
      <c r="W1038" t="str">
        <f t="shared" si="152"/>
        <v>music</v>
      </c>
    </row>
    <row r="1039" spans="1:23" ht="60.75">
      <c r="A1039">
        <v>1037</v>
      </c>
      <c r="B1039" s="3" t="s">
        <v>2143</v>
      </c>
      <c r="C1039" s="3" t="s">
        <v>2144</v>
      </c>
      <c r="D1039" s="6">
        <v>1000</v>
      </c>
      <c r="E1039" s="8">
        <v>1021</v>
      </c>
      <c r="F1039" t="s">
        <v>25</v>
      </c>
      <c r="G1039">
        <f t="shared" si="144"/>
        <v>1</v>
      </c>
      <c r="H1039">
        <f t="shared" si="145"/>
        <v>0</v>
      </c>
      <c r="I1039" t="b">
        <f t="shared" si="146"/>
        <v>0</v>
      </c>
      <c r="J1039" t="s">
        <v>26</v>
      </c>
      <c r="K1039" t="s">
        <v>27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2110</v>
      </c>
      <c r="R1039">
        <f t="shared" si="147"/>
        <v>102</v>
      </c>
      <c r="S1039">
        <f t="shared" si="148"/>
        <v>48.62</v>
      </c>
      <c r="T1039" t="str">
        <f t="shared" si="149"/>
        <v>23-Feb-1939</v>
      </c>
      <c r="U1039">
        <f t="shared" si="150"/>
        <v>1939</v>
      </c>
      <c r="V1039">
        <f t="shared" si="151"/>
        <v>2</v>
      </c>
      <c r="W1039" t="str">
        <f t="shared" si="152"/>
        <v>music</v>
      </c>
    </row>
    <row r="1040" spans="1:23" ht="45.75">
      <c r="A1040">
        <v>1038</v>
      </c>
      <c r="B1040" s="3" t="s">
        <v>2145</v>
      </c>
      <c r="C1040" s="3" t="s">
        <v>2146</v>
      </c>
      <c r="D1040" s="6">
        <v>1500</v>
      </c>
      <c r="E1040" s="8">
        <v>2180</v>
      </c>
      <c r="F1040" t="s">
        <v>25</v>
      </c>
      <c r="G1040">
        <f t="shared" si="144"/>
        <v>1</v>
      </c>
      <c r="H1040">
        <f t="shared" si="145"/>
        <v>0</v>
      </c>
      <c r="I1040" t="b">
        <f t="shared" si="146"/>
        <v>0</v>
      </c>
      <c r="J1040" t="s">
        <v>26</v>
      </c>
      <c r="K1040" t="s">
        <v>27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2110</v>
      </c>
      <c r="R1040">
        <f t="shared" si="147"/>
        <v>145</v>
      </c>
      <c r="S1040">
        <f t="shared" si="148"/>
        <v>35.74</v>
      </c>
      <c r="T1040" t="str">
        <f t="shared" si="149"/>
        <v>08-Nov-1939</v>
      </c>
      <c r="U1040">
        <f t="shared" si="150"/>
        <v>1939</v>
      </c>
      <c r="V1040">
        <f t="shared" si="151"/>
        <v>11</v>
      </c>
      <c r="W1040" t="str">
        <f t="shared" si="152"/>
        <v>music</v>
      </c>
    </row>
    <row r="1041" spans="1:23" ht="60.75">
      <c r="A1041">
        <v>1039</v>
      </c>
      <c r="B1041" s="3" t="s">
        <v>2147</v>
      </c>
      <c r="C1041" s="3" t="s">
        <v>2148</v>
      </c>
      <c r="D1041" s="6">
        <v>500</v>
      </c>
      <c r="E1041" s="8">
        <v>641</v>
      </c>
      <c r="F1041" t="s">
        <v>25</v>
      </c>
      <c r="G1041">
        <f t="shared" si="144"/>
        <v>1</v>
      </c>
      <c r="H1041">
        <f t="shared" si="145"/>
        <v>0</v>
      </c>
      <c r="I1041" t="b">
        <f t="shared" si="146"/>
        <v>0</v>
      </c>
      <c r="J1041" t="s">
        <v>26</v>
      </c>
      <c r="K1041" t="s">
        <v>27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2110</v>
      </c>
      <c r="R1041">
        <f t="shared" si="147"/>
        <v>128</v>
      </c>
      <c r="S1041">
        <f t="shared" si="148"/>
        <v>21.37</v>
      </c>
      <c r="T1041" t="str">
        <f t="shared" si="149"/>
        <v>02-Jul-1940</v>
      </c>
      <c r="U1041">
        <f t="shared" si="150"/>
        <v>1940</v>
      </c>
      <c r="V1041">
        <f t="shared" si="151"/>
        <v>7</v>
      </c>
      <c r="W1041" t="str">
        <f t="shared" si="152"/>
        <v>music</v>
      </c>
    </row>
    <row r="1042" spans="1:23" ht="60.75">
      <c r="A1042">
        <v>1040</v>
      </c>
      <c r="B1042" s="3" t="s">
        <v>2149</v>
      </c>
      <c r="C1042" s="3" t="s">
        <v>2150</v>
      </c>
      <c r="D1042" s="6">
        <v>85000</v>
      </c>
      <c r="E1042" s="8">
        <v>250</v>
      </c>
      <c r="F1042" t="s">
        <v>281</v>
      </c>
      <c r="G1042">
        <f t="shared" si="144"/>
        <v>0</v>
      </c>
      <c r="H1042">
        <f t="shared" si="145"/>
        <v>0</v>
      </c>
      <c r="I1042">
        <f t="shared" si="146"/>
        <v>1</v>
      </c>
      <c r="J1042" t="s">
        <v>26</v>
      </c>
      <c r="K1042" t="s">
        <v>27</v>
      </c>
      <c r="L1042">
        <v>1472317209</v>
      </c>
      <c r="M1042">
        <v>1469725209</v>
      </c>
      <c r="N1042" t="b">
        <v>0</v>
      </c>
      <c r="O1042">
        <v>1</v>
      </c>
      <c r="P1042" t="b">
        <v>0</v>
      </c>
      <c r="Q1042" t="s">
        <v>2151</v>
      </c>
      <c r="R1042">
        <f t="shared" si="147"/>
        <v>0</v>
      </c>
      <c r="S1042">
        <f t="shared" si="148"/>
        <v>250</v>
      </c>
      <c r="T1042" t="str">
        <f t="shared" si="149"/>
        <v>27-Mar-1940</v>
      </c>
      <c r="U1042">
        <f t="shared" si="150"/>
        <v>1940</v>
      </c>
      <c r="V1042">
        <f t="shared" si="151"/>
        <v>3</v>
      </c>
      <c r="W1042" t="str">
        <f t="shared" si="152"/>
        <v>journalism</v>
      </c>
    </row>
    <row r="1043" spans="1:23" ht="45.75">
      <c r="A1043">
        <v>1041</v>
      </c>
      <c r="B1043" s="3" t="s">
        <v>2152</v>
      </c>
      <c r="C1043" s="3" t="s">
        <v>2153</v>
      </c>
      <c r="D1043" s="6">
        <v>50</v>
      </c>
      <c r="E1043" s="8">
        <v>0</v>
      </c>
      <c r="F1043" t="s">
        <v>281</v>
      </c>
      <c r="G1043">
        <f t="shared" si="144"/>
        <v>0</v>
      </c>
      <c r="H1043">
        <f t="shared" si="145"/>
        <v>0</v>
      </c>
      <c r="I1043">
        <f t="shared" si="146"/>
        <v>1</v>
      </c>
      <c r="J1043" t="s">
        <v>26</v>
      </c>
      <c r="K1043" t="s">
        <v>27</v>
      </c>
      <c r="L1043">
        <v>1406769992</v>
      </c>
      <c r="M1043">
        <v>1405041992</v>
      </c>
      <c r="N1043" t="b">
        <v>0</v>
      </c>
      <c r="O1043">
        <v>0</v>
      </c>
      <c r="P1043" t="b">
        <v>0</v>
      </c>
      <c r="Q1043" t="s">
        <v>2151</v>
      </c>
      <c r="R1043">
        <f t="shared" si="147"/>
        <v>0</v>
      </c>
      <c r="S1043" t="e">
        <f t="shared" si="148"/>
        <v>#DIV/0!</v>
      </c>
      <c r="T1043" t="str">
        <f t="shared" si="149"/>
        <v>19-Jun-1938</v>
      </c>
      <c r="U1043">
        <f t="shared" si="150"/>
        <v>1938</v>
      </c>
      <c r="V1043">
        <f t="shared" si="151"/>
        <v>6</v>
      </c>
      <c r="W1043" t="str">
        <f t="shared" si="152"/>
        <v>journalism</v>
      </c>
    </row>
    <row r="1044" spans="1:23" ht="45.75">
      <c r="A1044">
        <v>1042</v>
      </c>
      <c r="B1044" s="3" t="s">
        <v>2154</v>
      </c>
      <c r="C1044" s="3" t="s">
        <v>2155</v>
      </c>
      <c r="D1044" s="6">
        <v>650</v>
      </c>
      <c r="E1044" s="8">
        <v>10</v>
      </c>
      <c r="F1044" t="s">
        <v>281</v>
      </c>
      <c r="G1044">
        <f t="shared" si="144"/>
        <v>0</v>
      </c>
      <c r="H1044">
        <f t="shared" si="145"/>
        <v>0</v>
      </c>
      <c r="I1044">
        <f t="shared" si="146"/>
        <v>1</v>
      </c>
      <c r="J1044" t="s">
        <v>26</v>
      </c>
      <c r="K1044" t="s">
        <v>27</v>
      </c>
      <c r="L1044">
        <v>1410516000</v>
      </c>
      <c r="M1044">
        <v>1406824948</v>
      </c>
      <c r="N1044" t="b">
        <v>0</v>
      </c>
      <c r="O1044">
        <v>1</v>
      </c>
      <c r="P1044" t="b">
        <v>0</v>
      </c>
      <c r="Q1044" t="s">
        <v>2151</v>
      </c>
      <c r="R1044">
        <f t="shared" si="147"/>
        <v>2</v>
      </c>
      <c r="S1044">
        <f t="shared" si="148"/>
        <v>10</v>
      </c>
      <c r="T1044" t="str">
        <f t="shared" si="149"/>
        <v>07-Jul-1938</v>
      </c>
      <c r="U1044">
        <f t="shared" si="150"/>
        <v>1938</v>
      </c>
      <c r="V1044">
        <f t="shared" si="151"/>
        <v>7</v>
      </c>
      <c r="W1044" t="str">
        <f t="shared" si="152"/>
        <v>journalism</v>
      </c>
    </row>
    <row r="1045" spans="1:23" ht="45.75">
      <c r="A1045">
        <v>1043</v>
      </c>
      <c r="B1045" s="3" t="s">
        <v>2156</v>
      </c>
      <c r="C1045" s="3" t="s">
        <v>2157</v>
      </c>
      <c r="D1045" s="6">
        <v>100000</v>
      </c>
      <c r="E1045" s="8">
        <v>8537</v>
      </c>
      <c r="F1045" t="s">
        <v>281</v>
      </c>
      <c r="G1045">
        <f t="shared" si="144"/>
        <v>0</v>
      </c>
      <c r="H1045">
        <f t="shared" si="145"/>
        <v>0</v>
      </c>
      <c r="I1045">
        <f t="shared" si="146"/>
        <v>1</v>
      </c>
      <c r="J1045" t="s">
        <v>26</v>
      </c>
      <c r="K1045" t="s">
        <v>27</v>
      </c>
      <c r="L1045">
        <v>1432101855</v>
      </c>
      <c r="M1045">
        <v>1429509855</v>
      </c>
      <c r="N1045" t="b">
        <v>0</v>
      </c>
      <c r="O1045">
        <v>292</v>
      </c>
      <c r="P1045" t="b">
        <v>0</v>
      </c>
      <c r="Q1045" t="s">
        <v>2151</v>
      </c>
      <c r="R1045">
        <f t="shared" si="147"/>
        <v>9</v>
      </c>
      <c r="S1045">
        <f t="shared" si="148"/>
        <v>29.24</v>
      </c>
      <c r="T1045" t="str">
        <f t="shared" si="149"/>
        <v>19-Feb-1939</v>
      </c>
      <c r="U1045">
        <f t="shared" si="150"/>
        <v>1939</v>
      </c>
      <c r="V1045">
        <f t="shared" si="151"/>
        <v>2</v>
      </c>
      <c r="W1045" t="str">
        <f t="shared" si="152"/>
        <v>journalism</v>
      </c>
    </row>
    <row r="1046" spans="1:23" ht="60.75">
      <c r="A1046">
        <v>1044</v>
      </c>
      <c r="B1046" s="3" t="s">
        <v>2158</v>
      </c>
      <c r="C1046" s="3" t="s">
        <v>2159</v>
      </c>
      <c r="D1046" s="6">
        <v>7000</v>
      </c>
      <c r="E1046" s="8">
        <v>6</v>
      </c>
      <c r="F1046" t="s">
        <v>281</v>
      </c>
      <c r="G1046">
        <f t="shared" si="144"/>
        <v>0</v>
      </c>
      <c r="H1046">
        <f t="shared" si="145"/>
        <v>0</v>
      </c>
      <c r="I1046">
        <f t="shared" si="146"/>
        <v>1</v>
      </c>
      <c r="J1046" t="s">
        <v>26</v>
      </c>
      <c r="K1046" t="s">
        <v>27</v>
      </c>
      <c r="L1046">
        <v>1425587220</v>
      </c>
      <c r="M1046">
        <v>1420668801</v>
      </c>
      <c r="N1046" t="b">
        <v>0</v>
      </c>
      <c r="O1046">
        <v>2</v>
      </c>
      <c r="P1046" t="b">
        <v>0</v>
      </c>
      <c r="Q1046" t="s">
        <v>2151</v>
      </c>
      <c r="R1046">
        <f t="shared" si="147"/>
        <v>0</v>
      </c>
      <c r="S1046">
        <f t="shared" si="148"/>
        <v>3</v>
      </c>
      <c r="T1046" t="str">
        <f t="shared" si="149"/>
        <v>22-Nov-1938</v>
      </c>
      <c r="U1046">
        <f t="shared" si="150"/>
        <v>1938</v>
      </c>
      <c r="V1046">
        <f t="shared" si="151"/>
        <v>11</v>
      </c>
      <c r="W1046" t="str">
        <f t="shared" si="152"/>
        <v>journalism</v>
      </c>
    </row>
    <row r="1047" spans="1:23" ht="45.75">
      <c r="A1047">
        <v>1045</v>
      </c>
      <c r="B1047" s="3" t="s">
        <v>2160</v>
      </c>
      <c r="C1047" s="3" t="s">
        <v>2161</v>
      </c>
      <c r="D1047" s="6">
        <v>10000</v>
      </c>
      <c r="E1047" s="8">
        <v>266</v>
      </c>
      <c r="F1047" t="s">
        <v>281</v>
      </c>
      <c r="G1047">
        <f t="shared" si="144"/>
        <v>0</v>
      </c>
      <c r="H1047">
        <f t="shared" si="145"/>
        <v>0</v>
      </c>
      <c r="I1047">
        <f t="shared" si="146"/>
        <v>1</v>
      </c>
      <c r="J1047" t="s">
        <v>26</v>
      </c>
      <c r="K1047" t="s">
        <v>27</v>
      </c>
      <c r="L1047">
        <v>1408827550</v>
      </c>
      <c r="M1047">
        <v>1406235550</v>
      </c>
      <c r="N1047" t="b">
        <v>0</v>
      </c>
      <c r="O1047">
        <v>8</v>
      </c>
      <c r="P1047" t="b">
        <v>0</v>
      </c>
      <c r="Q1047" t="s">
        <v>2151</v>
      </c>
      <c r="R1047">
        <f t="shared" si="147"/>
        <v>3</v>
      </c>
      <c r="S1047">
        <f t="shared" si="148"/>
        <v>33.25</v>
      </c>
      <c r="T1047" t="str">
        <f t="shared" si="149"/>
        <v>01-Jul-1938</v>
      </c>
      <c r="U1047">
        <f t="shared" si="150"/>
        <v>1938</v>
      </c>
      <c r="V1047">
        <f t="shared" si="151"/>
        <v>7</v>
      </c>
      <c r="W1047" t="str">
        <f t="shared" si="152"/>
        <v>journalism</v>
      </c>
    </row>
    <row r="1048" spans="1:23" ht="45.75">
      <c r="A1048">
        <v>1046</v>
      </c>
      <c r="B1048" s="3" t="s">
        <v>2162</v>
      </c>
      <c r="C1048" s="3" t="s">
        <v>2163</v>
      </c>
      <c r="D1048" s="6">
        <v>3000</v>
      </c>
      <c r="E1048" s="8">
        <v>0</v>
      </c>
      <c r="F1048" t="s">
        <v>281</v>
      </c>
      <c r="G1048">
        <f t="shared" si="144"/>
        <v>0</v>
      </c>
      <c r="H1048">
        <f t="shared" si="145"/>
        <v>0</v>
      </c>
      <c r="I1048">
        <f t="shared" si="146"/>
        <v>1</v>
      </c>
      <c r="J1048" t="s">
        <v>511</v>
      </c>
      <c r="K1048" t="s">
        <v>64</v>
      </c>
      <c r="L1048">
        <v>1451161560</v>
      </c>
      <c r="M1048">
        <v>1447273560</v>
      </c>
      <c r="N1048" t="b">
        <v>0</v>
      </c>
      <c r="O1048">
        <v>0</v>
      </c>
      <c r="P1048" t="b">
        <v>0</v>
      </c>
      <c r="Q1048" t="s">
        <v>2151</v>
      </c>
      <c r="R1048">
        <f t="shared" si="147"/>
        <v>0</v>
      </c>
      <c r="S1048" t="e">
        <f t="shared" si="148"/>
        <v>#DIV/0!</v>
      </c>
      <c r="T1048" t="str">
        <f t="shared" si="149"/>
        <v>15-Aug-1939</v>
      </c>
      <c r="U1048">
        <f t="shared" si="150"/>
        <v>1939</v>
      </c>
      <c r="V1048">
        <f t="shared" si="151"/>
        <v>8</v>
      </c>
      <c r="W1048" t="str">
        <f t="shared" si="152"/>
        <v>journalism</v>
      </c>
    </row>
    <row r="1049" spans="1:23" ht="45.75">
      <c r="A1049">
        <v>1047</v>
      </c>
      <c r="B1049" s="3" t="s">
        <v>2164</v>
      </c>
      <c r="C1049" s="3" t="s">
        <v>2165</v>
      </c>
      <c r="D1049" s="6">
        <v>2000</v>
      </c>
      <c r="E1049" s="8">
        <v>1</v>
      </c>
      <c r="F1049" t="s">
        <v>281</v>
      </c>
      <c r="G1049">
        <f t="shared" si="144"/>
        <v>0</v>
      </c>
      <c r="H1049">
        <f t="shared" si="145"/>
        <v>0</v>
      </c>
      <c r="I1049">
        <f t="shared" si="146"/>
        <v>1</v>
      </c>
      <c r="J1049" t="s">
        <v>26</v>
      </c>
      <c r="K1049" t="s">
        <v>27</v>
      </c>
      <c r="L1049">
        <v>1415219915</v>
      </c>
      <c r="M1049">
        <v>1412624315</v>
      </c>
      <c r="N1049" t="b">
        <v>0</v>
      </c>
      <c r="O1049">
        <v>1</v>
      </c>
      <c r="P1049" t="b">
        <v>0</v>
      </c>
      <c r="Q1049" t="s">
        <v>2151</v>
      </c>
      <c r="R1049">
        <f t="shared" si="147"/>
        <v>0</v>
      </c>
      <c r="S1049">
        <f t="shared" si="148"/>
        <v>1</v>
      </c>
      <c r="T1049" t="str">
        <f t="shared" si="149"/>
        <v>03-Sep-1938</v>
      </c>
      <c r="U1049">
        <f t="shared" si="150"/>
        <v>1938</v>
      </c>
      <c r="V1049">
        <f t="shared" si="151"/>
        <v>9</v>
      </c>
      <c r="W1049" t="str">
        <f t="shared" si="152"/>
        <v>journalism</v>
      </c>
    </row>
    <row r="1050" spans="1:23" ht="45.75">
      <c r="A1050">
        <v>1048</v>
      </c>
      <c r="B1050" s="3" t="s">
        <v>2166</v>
      </c>
      <c r="C1050" s="3" t="s">
        <v>2167</v>
      </c>
      <c r="D1050" s="6">
        <v>15000</v>
      </c>
      <c r="E1050" s="8">
        <v>212</v>
      </c>
      <c r="F1050" t="s">
        <v>281</v>
      </c>
      <c r="G1050">
        <f t="shared" si="144"/>
        <v>0</v>
      </c>
      <c r="H1050">
        <f t="shared" si="145"/>
        <v>0</v>
      </c>
      <c r="I1050">
        <f t="shared" si="146"/>
        <v>1</v>
      </c>
      <c r="J1050" t="s">
        <v>26</v>
      </c>
      <c r="K1050" t="s">
        <v>27</v>
      </c>
      <c r="L1050">
        <v>1474766189</v>
      </c>
      <c r="M1050">
        <v>1471310189</v>
      </c>
      <c r="N1050" t="b">
        <v>0</v>
      </c>
      <c r="O1050">
        <v>4</v>
      </c>
      <c r="P1050" t="b">
        <v>0</v>
      </c>
      <c r="Q1050" t="s">
        <v>2151</v>
      </c>
      <c r="R1050">
        <f t="shared" si="147"/>
        <v>1</v>
      </c>
      <c r="S1050">
        <f t="shared" si="148"/>
        <v>53</v>
      </c>
      <c r="T1050" t="str">
        <f t="shared" si="149"/>
        <v>12-Apr-1940</v>
      </c>
      <c r="U1050">
        <f t="shared" si="150"/>
        <v>1940</v>
      </c>
      <c r="V1050">
        <f t="shared" si="151"/>
        <v>4</v>
      </c>
      <c r="W1050" t="str">
        <f t="shared" si="152"/>
        <v>journalism</v>
      </c>
    </row>
    <row r="1051" spans="1:23">
      <c r="A1051">
        <v>1049</v>
      </c>
      <c r="B1051" s="3" t="s">
        <v>2168</v>
      </c>
      <c r="C1051" s="3" t="s">
        <v>2169</v>
      </c>
      <c r="D1051" s="6">
        <v>12000</v>
      </c>
      <c r="E1051" s="8">
        <v>0</v>
      </c>
      <c r="F1051" t="s">
        <v>281</v>
      </c>
      <c r="G1051">
        <f t="shared" si="144"/>
        <v>0</v>
      </c>
      <c r="H1051">
        <f t="shared" si="145"/>
        <v>0</v>
      </c>
      <c r="I1051">
        <f t="shared" si="146"/>
        <v>1</v>
      </c>
      <c r="J1051" t="s">
        <v>26</v>
      </c>
      <c r="K1051" t="s">
        <v>27</v>
      </c>
      <c r="L1051">
        <v>1455272445</v>
      </c>
      <c r="M1051">
        <v>1452680445</v>
      </c>
      <c r="N1051" t="b">
        <v>0</v>
      </c>
      <c r="O1051">
        <v>0</v>
      </c>
      <c r="P1051" t="b">
        <v>0</v>
      </c>
      <c r="Q1051" t="s">
        <v>2151</v>
      </c>
      <c r="R1051">
        <f t="shared" si="147"/>
        <v>0</v>
      </c>
      <c r="S1051" t="e">
        <f t="shared" si="148"/>
        <v>#DIV/0!</v>
      </c>
      <c r="T1051" t="str">
        <f t="shared" si="149"/>
        <v>08-Oct-1939</v>
      </c>
      <c r="U1051">
        <f t="shared" si="150"/>
        <v>1939</v>
      </c>
      <c r="V1051">
        <f t="shared" si="151"/>
        <v>10</v>
      </c>
      <c r="W1051" t="str">
        <f t="shared" si="152"/>
        <v>journalism</v>
      </c>
    </row>
    <row r="1052" spans="1:23" ht="30.75">
      <c r="A1052">
        <v>1050</v>
      </c>
      <c r="B1052" s="3" t="s">
        <v>2170</v>
      </c>
      <c r="C1052" s="3" t="s">
        <v>2171</v>
      </c>
      <c r="D1052" s="6">
        <v>2500</v>
      </c>
      <c r="E1052" s="8">
        <v>0</v>
      </c>
      <c r="F1052" t="s">
        <v>281</v>
      </c>
      <c r="G1052">
        <f t="shared" si="144"/>
        <v>0</v>
      </c>
      <c r="H1052">
        <f t="shared" si="145"/>
        <v>0</v>
      </c>
      <c r="I1052">
        <f t="shared" si="146"/>
        <v>1</v>
      </c>
      <c r="J1052" t="s">
        <v>26</v>
      </c>
      <c r="K1052" t="s">
        <v>27</v>
      </c>
      <c r="L1052">
        <v>1442257677</v>
      </c>
      <c r="M1052">
        <v>1439665677</v>
      </c>
      <c r="N1052" t="b">
        <v>0</v>
      </c>
      <c r="O1052">
        <v>0</v>
      </c>
      <c r="P1052" t="b">
        <v>0</v>
      </c>
      <c r="Q1052" t="s">
        <v>2151</v>
      </c>
      <c r="R1052">
        <f t="shared" si="147"/>
        <v>0</v>
      </c>
      <c r="S1052" t="e">
        <f t="shared" si="148"/>
        <v>#DIV/0!</v>
      </c>
      <c r="T1052" t="str">
        <f t="shared" si="149"/>
        <v>31-May-1939</v>
      </c>
      <c r="U1052">
        <f t="shared" si="150"/>
        <v>1939</v>
      </c>
      <c r="V1052">
        <f t="shared" si="151"/>
        <v>5</v>
      </c>
      <c r="W1052" t="str">
        <f t="shared" si="152"/>
        <v>journalism</v>
      </c>
    </row>
    <row r="1053" spans="1:23" ht="45.75">
      <c r="A1053">
        <v>1051</v>
      </c>
      <c r="B1053" s="3" t="s">
        <v>2172</v>
      </c>
      <c r="C1053" s="3" t="s">
        <v>2173</v>
      </c>
      <c r="D1053" s="6">
        <v>500</v>
      </c>
      <c r="E1053" s="8">
        <v>0</v>
      </c>
      <c r="F1053" t="s">
        <v>281</v>
      </c>
      <c r="G1053">
        <f t="shared" si="144"/>
        <v>0</v>
      </c>
      <c r="H1053">
        <f t="shared" si="145"/>
        <v>0</v>
      </c>
      <c r="I1053">
        <f t="shared" si="146"/>
        <v>1</v>
      </c>
      <c r="J1053" t="s">
        <v>26</v>
      </c>
      <c r="K1053" t="s">
        <v>27</v>
      </c>
      <c r="L1053">
        <v>1409098825</v>
      </c>
      <c r="M1053">
        <v>1406679625</v>
      </c>
      <c r="N1053" t="b">
        <v>0</v>
      </c>
      <c r="O1053">
        <v>0</v>
      </c>
      <c r="P1053" t="b">
        <v>0</v>
      </c>
      <c r="Q1053" t="s">
        <v>2151</v>
      </c>
      <c r="R1053">
        <f t="shared" si="147"/>
        <v>0</v>
      </c>
      <c r="S1053" t="e">
        <f t="shared" si="148"/>
        <v>#DIV/0!</v>
      </c>
      <c r="T1053" t="str">
        <f t="shared" si="149"/>
        <v>05-Jul-1938</v>
      </c>
      <c r="U1053">
        <f t="shared" si="150"/>
        <v>1938</v>
      </c>
      <c r="V1053">
        <f t="shared" si="151"/>
        <v>7</v>
      </c>
      <c r="W1053" t="str">
        <f t="shared" si="152"/>
        <v>journalism</v>
      </c>
    </row>
    <row r="1054" spans="1:23" ht="60.75">
      <c r="A1054">
        <v>1052</v>
      </c>
      <c r="B1054" s="3" t="s">
        <v>2174</v>
      </c>
      <c r="C1054" s="3" t="s">
        <v>2175</v>
      </c>
      <c r="D1054" s="6">
        <v>4336</v>
      </c>
      <c r="E1054" s="8">
        <v>0</v>
      </c>
      <c r="F1054" t="s">
        <v>281</v>
      </c>
      <c r="G1054">
        <f t="shared" si="144"/>
        <v>0</v>
      </c>
      <c r="H1054">
        <f t="shared" si="145"/>
        <v>0</v>
      </c>
      <c r="I1054">
        <f t="shared" si="146"/>
        <v>1</v>
      </c>
      <c r="J1054" t="s">
        <v>26</v>
      </c>
      <c r="K1054" t="s">
        <v>27</v>
      </c>
      <c r="L1054">
        <v>1465243740</v>
      </c>
      <c r="M1054">
        <v>1461438495</v>
      </c>
      <c r="N1054" t="b">
        <v>0</v>
      </c>
      <c r="O1054">
        <v>0</v>
      </c>
      <c r="P1054" t="b">
        <v>0</v>
      </c>
      <c r="Q1054" t="s">
        <v>2151</v>
      </c>
      <c r="R1054">
        <f t="shared" si="147"/>
        <v>0</v>
      </c>
      <c r="S1054" t="e">
        <f t="shared" si="148"/>
        <v>#DIV/0!</v>
      </c>
      <c r="T1054" t="str">
        <f t="shared" si="149"/>
        <v>04-Jan-1940</v>
      </c>
      <c r="U1054">
        <f t="shared" si="150"/>
        <v>1940</v>
      </c>
      <c r="V1054">
        <f t="shared" si="151"/>
        <v>1</v>
      </c>
      <c r="W1054" t="str">
        <f t="shared" si="152"/>
        <v>journalism</v>
      </c>
    </row>
    <row r="1055" spans="1:23" ht="60.75">
      <c r="A1055">
        <v>1053</v>
      </c>
      <c r="B1055" s="3" t="s">
        <v>2176</v>
      </c>
      <c r="C1055" s="3" t="s">
        <v>2177</v>
      </c>
      <c r="D1055" s="6">
        <v>1500</v>
      </c>
      <c r="E1055" s="8">
        <v>15</v>
      </c>
      <c r="F1055" t="s">
        <v>281</v>
      </c>
      <c r="G1055">
        <f t="shared" si="144"/>
        <v>0</v>
      </c>
      <c r="H1055">
        <f t="shared" si="145"/>
        <v>0</v>
      </c>
      <c r="I1055">
        <f t="shared" si="146"/>
        <v>1</v>
      </c>
      <c r="J1055" t="s">
        <v>26</v>
      </c>
      <c r="K1055" t="s">
        <v>27</v>
      </c>
      <c r="L1055">
        <v>1488773332</v>
      </c>
      <c r="M1055">
        <v>1486613332</v>
      </c>
      <c r="N1055" t="b">
        <v>0</v>
      </c>
      <c r="O1055">
        <v>1</v>
      </c>
      <c r="P1055" t="b">
        <v>0</v>
      </c>
      <c r="Q1055" t="s">
        <v>2151</v>
      </c>
      <c r="R1055">
        <f t="shared" si="147"/>
        <v>1</v>
      </c>
      <c r="S1055">
        <f t="shared" si="148"/>
        <v>15</v>
      </c>
      <c r="T1055" t="str">
        <f t="shared" si="149"/>
        <v>12-Sep-1940</v>
      </c>
      <c r="U1055">
        <f t="shared" si="150"/>
        <v>1940</v>
      </c>
      <c r="V1055">
        <f t="shared" si="151"/>
        <v>9</v>
      </c>
      <c r="W1055" t="str">
        <f t="shared" si="152"/>
        <v>journalism</v>
      </c>
    </row>
    <row r="1056" spans="1:23" ht="60.75">
      <c r="A1056">
        <v>1054</v>
      </c>
      <c r="B1056" s="3" t="s">
        <v>2178</v>
      </c>
      <c r="C1056" s="3" t="s">
        <v>2179</v>
      </c>
      <c r="D1056" s="6">
        <v>2500</v>
      </c>
      <c r="E1056" s="8">
        <v>0</v>
      </c>
      <c r="F1056" t="s">
        <v>281</v>
      </c>
      <c r="G1056">
        <f t="shared" si="144"/>
        <v>0</v>
      </c>
      <c r="H1056">
        <f t="shared" si="145"/>
        <v>0</v>
      </c>
      <c r="I1056">
        <f t="shared" si="146"/>
        <v>1</v>
      </c>
      <c r="J1056" t="s">
        <v>26</v>
      </c>
      <c r="K1056" t="s">
        <v>27</v>
      </c>
      <c r="L1056">
        <v>1407708000</v>
      </c>
      <c r="M1056">
        <v>1405110399</v>
      </c>
      <c r="N1056" t="b">
        <v>0</v>
      </c>
      <c r="O1056">
        <v>0</v>
      </c>
      <c r="P1056" t="b">
        <v>0</v>
      </c>
      <c r="Q1056" t="s">
        <v>2151</v>
      </c>
      <c r="R1056">
        <f t="shared" si="147"/>
        <v>0</v>
      </c>
      <c r="S1056" t="e">
        <f t="shared" si="148"/>
        <v>#DIV/0!</v>
      </c>
      <c r="T1056" t="str">
        <f t="shared" si="149"/>
        <v>20-Jun-1938</v>
      </c>
      <c r="U1056">
        <f t="shared" si="150"/>
        <v>1938</v>
      </c>
      <c r="V1056">
        <f t="shared" si="151"/>
        <v>6</v>
      </c>
      <c r="W1056" t="str">
        <f t="shared" si="152"/>
        <v>journalism</v>
      </c>
    </row>
    <row r="1057" spans="1:23" ht="45.75">
      <c r="A1057">
        <v>1055</v>
      </c>
      <c r="B1057" s="3" t="s">
        <v>2180</v>
      </c>
      <c r="C1057" s="3" t="s">
        <v>2181</v>
      </c>
      <c r="D1057" s="6">
        <v>3500</v>
      </c>
      <c r="E1057" s="8">
        <v>0</v>
      </c>
      <c r="F1057" t="s">
        <v>281</v>
      </c>
      <c r="G1057">
        <f t="shared" si="144"/>
        <v>0</v>
      </c>
      <c r="H1057">
        <f t="shared" si="145"/>
        <v>0</v>
      </c>
      <c r="I1057">
        <f t="shared" si="146"/>
        <v>1</v>
      </c>
      <c r="J1057" t="s">
        <v>26</v>
      </c>
      <c r="K1057" t="s">
        <v>27</v>
      </c>
      <c r="L1057">
        <v>1457394545</v>
      </c>
      <c r="M1057">
        <v>1454802545</v>
      </c>
      <c r="N1057" t="b">
        <v>0</v>
      </c>
      <c r="O1057">
        <v>0</v>
      </c>
      <c r="P1057" t="b">
        <v>0</v>
      </c>
      <c r="Q1057" t="s">
        <v>2151</v>
      </c>
      <c r="R1057">
        <f t="shared" si="147"/>
        <v>0</v>
      </c>
      <c r="S1057" t="e">
        <f t="shared" si="148"/>
        <v>#DIV/0!</v>
      </c>
      <c r="T1057" t="str">
        <f t="shared" si="149"/>
        <v>30-Oct-1939</v>
      </c>
      <c r="U1057">
        <f t="shared" si="150"/>
        <v>1939</v>
      </c>
      <c r="V1057">
        <f t="shared" si="151"/>
        <v>10</v>
      </c>
      <c r="W1057" t="str">
        <f t="shared" si="152"/>
        <v>journalism</v>
      </c>
    </row>
    <row r="1058" spans="1:23" ht="60.75">
      <c r="A1058">
        <v>1056</v>
      </c>
      <c r="B1058" s="3" t="s">
        <v>2182</v>
      </c>
      <c r="C1058" s="3" t="s">
        <v>2183</v>
      </c>
      <c r="D1058" s="6">
        <v>10000</v>
      </c>
      <c r="E1058" s="8">
        <v>0</v>
      </c>
      <c r="F1058" t="s">
        <v>281</v>
      </c>
      <c r="G1058">
        <f t="shared" si="144"/>
        <v>0</v>
      </c>
      <c r="H1058">
        <f t="shared" si="145"/>
        <v>0</v>
      </c>
      <c r="I1058">
        <f t="shared" si="146"/>
        <v>1</v>
      </c>
      <c r="J1058" t="s">
        <v>26</v>
      </c>
      <c r="K1058" t="s">
        <v>27</v>
      </c>
      <c r="L1058">
        <v>1429892177</v>
      </c>
      <c r="M1058">
        <v>1424711777</v>
      </c>
      <c r="N1058" t="b">
        <v>0</v>
      </c>
      <c r="O1058">
        <v>0</v>
      </c>
      <c r="P1058" t="b">
        <v>0</v>
      </c>
      <c r="Q1058" t="s">
        <v>2151</v>
      </c>
      <c r="R1058">
        <f t="shared" si="147"/>
        <v>0</v>
      </c>
      <c r="S1058" t="e">
        <f t="shared" si="148"/>
        <v>#DIV/0!</v>
      </c>
      <c r="T1058" t="str">
        <f t="shared" si="149"/>
        <v>02-Jan-1939</v>
      </c>
      <c r="U1058">
        <f t="shared" si="150"/>
        <v>1939</v>
      </c>
      <c r="V1058">
        <f t="shared" si="151"/>
        <v>1</v>
      </c>
      <c r="W1058" t="str">
        <f t="shared" si="152"/>
        <v>journalism</v>
      </c>
    </row>
    <row r="1059" spans="1:23" ht="45.75">
      <c r="A1059">
        <v>1057</v>
      </c>
      <c r="B1059" s="3" t="s">
        <v>2184</v>
      </c>
      <c r="C1059" s="3" t="s">
        <v>2185</v>
      </c>
      <c r="D1059" s="6">
        <v>10000</v>
      </c>
      <c r="E1059" s="8">
        <v>0</v>
      </c>
      <c r="F1059" t="s">
        <v>281</v>
      </c>
      <c r="G1059">
        <f t="shared" si="144"/>
        <v>0</v>
      </c>
      <c r="H1059">
        <f t="shared" si="145"/>
        <v>0</v>
      </c>
      <c r="I1059">
        <f t="shared" si="146"/>
        <v>1</v>
      </c>
      <c r="J1059" t="s">
        <v>26</v>
      </c>
      <c r="K1059" t="s">
        <v>27</v>
      </c>
      <c r="L1059">
        <v>1480888483</v>
      </c>
      <c r="M1059">
        <v>1478292883</v>
      </c>
      <c r="N1059" t="b">
        <v>0</v>
      </c>
      <c r="O1059">
        <v>0</v>
      </c>
      <c r="P1059" t="b">
        <v>0</v>
      </c>
      <c r="Q1059" t="s">
        <v>2151</v>
      </c>
      <c r="R1059">
        <f t="shared" si="147"/>
        <v>0</v>
      </c>
      <c r="S1059" t="e">
        <f t="shared" si="148"/>
        <v>#DIV/0!</v>
      </c>
      <c r="T1059" t="str">
        <f t="shared" si="149"/>
        <v>20-Jun-1940</v>
      </c>
      <c r="U1059">
        <f t="shared" si="150"/>
        <v>1940</v>
      </c>
      <c r="V1059">
        <f t="shared" si="151"/>
        <v>6</v>
      </c>
      <c r="W1059" t="str">
        <f t="shared" si="152"/>
        <v>journalism</v>
      </c>
    </row>
    <row r="1060" spans="1:23" ht="45.75">
      <c r="A1060">
        <v>1058</v>
      </c>
      <c r="B1060" s="3" t="s">
        <v>2186</v>
      </c>
      <c r="C1060" s="3" t="s">
        <v>2187</v>
      </c>
      <c r="D1060" s="6">
        <v>40000</v>
      </c>
      <c r="E1060" s="8">
        <v>0</v>
      </c>
      <c r="F1060" t="s">
        <v>281</v>
      </c>
      <c r="G1060">
        <f t="shared" si="144"/>
        <v>0</v>
      </c>
      <c r="H1060">
        <f t="shared" si="145"/>
        <v>0</v>
      </c>
      <c r="I1060">
        <f t="shared" si="146"/>
        <v>1</v>
      </c>
      <c r="J1060" t="s">
        <v>26</v>
      </c>
      <c r="K1060" t="s">
        <v>27</v>
      </c>
      <c r="L1060">
        <v>1427328000</v>
      </c>
      <c r="M1060">
        <v>1423777043</v>
      </c>
      <c r="N1060" t="b">
        <v>0</v>
      </c>
      <c r="O1060">
        <v>0</v>
      </c>
      <c r="P1060" t="b">
        <v>0</v>
      </c>
      <c r="Q1060" t="s">
        <v>2151</v>
      </c>
      <c r="R1060">
        <f t="shared" si="147"/>
        <v>0</v>
      </c>
      <c r="S1060" t="e">
        <f t="shared" si="148"/>
        <v>#DIV/0!</v>
      </c>
      <c r="T1060" t="str">
        <f t="shared" si="149"/>
        <v>23-Dec-1938</v>
      </c>
      <c r="U1060">
        <f t="shared" si="150"/>
        <v>1938</v>
      </c>
      <c r="V1060">
        <f t="shared" si="151"/>
        <v>12</v>
      </c>
      <c r="W1060" t="str">
        <f t="shared" si="152"/>
        <v>journalism</v>
      </c>
    </row>
    <row r="1061" spans="1:23">
      <c r="A1061">
        <v>1059</v>
      </c>
      <c r="B1061" s="3" t="s">
        <v>2188</v>
      </c>
      <c r="C1061" s="3" t="s">
        <v>2189</v>
      </c>
      <c r="D1061" s="6">
        <v>1100</v>
      </c>
      <c r="E1061" s="8">
        <v>0</v>
      </c>
      <c r="F1061" t="s">
        <v>281</v>
      </c>
      <c r="G1061">
        <f t="shared" si="144"/>
        <v>0</v>
      </c>
      <c r="H1061">
        <f t="shared" si="145"/>
        <v>0</v>
      </c>
      <c r="I1061">
        <f t="shared" si="146"/>
        <v>1</v>
      </c>
      <c r="J1061" t="s">
        <v>26</v>
      </c>
      <c r="K1061" t="s">
        <v>27</v>
      </c>
      <c r="L1061">
        <v>1426269456</v>
      </c>
      <c r="M1061">
        <v>1423681056</v>
      </c>
      <c r="N1061" t="b">
        <v>0</v>
      </c>
      <c r="O1061">
        <v>0</v>
      </c>
      <c r="P1061" t="b">
        <v>0</v>
      </c>
      <c r="Q1061" t="s">
        <v>2151</v>
      </c>
      <c r="R1061">
        <f t="shared" si="147"/>
        <v>0</v>
      </c>
      <c r="S1061" t="e">
        <f t="shared" si="148"/>
        <v>#DIV/0!</v>
      </c>
      <c r="T1061" t="str">
        <f t="shared" si="149"/>
        <v>22-Dec-1938</v>
      </c>
      <c r="U1061">
        <f t="shared" si="150"/>
        <v>1938</v>
      </c>
      <c r="V1061">
        <f t="shared" si="151"/>
        <v>12</v>
      </c>
      <c r="W1061" t="str">
        <f t="shared" si="152"/>
        <v>journalism</v>
      </c>
    </row>
    <row r="1062" spans="1:23" ht="60.75">
      <c r="A1062">
        <v>1060</v>
      </c>
      <c r="B1062" s="3" t="s">
        <v>2190</v>
      </c>
      <c r="C1062" s="3" t="s">
        <v>2191</v>
      </c>
      <c r="D1062" s="6">
        <v>5000</v>
      </c>
      <c r="E1062" s="8">
        <v>50</v>
      </c>
      <c r="F1062" t="s">
        <v>281</v>
      </c>
      <c r="G1062">
        <f t="shared" si="144"/>
        <v>0</v>
      </c>
      <c r="H1062">
        <f t="shared" si="145"/>
        <v>0</v>
      </c>
      <c r="I1062">
        <f t="shared" si="146"/>
        <v>1</v>
      </c>
      <c r="J1062" t="s">
        <v>26</v>
      </c>
      <c r="K1062" t="s">
        <v>27</v>
      </c>
      <c r="L1062">
        <v>1429134893</v>
      </c>
      <c r="M1062">
        <v>1426542893</v>
      </c>
      <c r="N1062" t="b">
        <v>0</v>
      </c>
      <c r="O1062">
        <v>1</v>
      </c>
      <c r="P1062" t="b">
        <v>0</v>
      </c>
      <c r="Q1062" t="s">
        <v>2151</v>
      </c>
      <c r="R1062">
        <f t="shared" si="147"/>
        <v>1</v>
      </c>
      <c r="S1062">
        <f t="shared" si="148"/>
        <v>50</v>
      </c>
      <c r="T1062" t="str">
        <f t="shared" si="149"/>
        <v>20-Jan-1939</v>
      </c>
      <c r="U1062">
        <f t="shared" si="150"/>
        <v>1939</v>
      </c>
      <c r="V1062">
        <f t="shared" si="151"/>
        <v>1</v>
      </c>
      <c r="W1062" t="str">
        <f t="shared" si="152"/>
        <v>journalism</v>
      </c>
    </row>
    <row r="1063" spans="1:23" ht="30.75">
      <c r="A1063">
        <v>1061</v>
      </c>
      <c r="B1063" s="3" t="s">
        <v>2192</v>
      </c>
      <c r="C1063" s="3" t="s">
        <v>2193</v>
      </c>
      <c r="D1063" s="6">
        <v>4000</v>
      </c>
      <c r="E1063" s="8">
        <v>0</v>
      </c>
      <c r="F1063" t="s">
        <v>281</v>
      </c>
      <c r="G1063">
        <f t="shared" si="144"/>
        <v>0</v>
      </c>
      <c r="H1063">
        <f t="shared" si="145"/>
        <v>0</v>
      </c>
      <c r="I1063">
        <f t="shared" si="146"/>
        <v>1</v>
      </c>
      <c r="J1063" t="s">
        <v>26</v>
      </c>
      <c r="K1063" t="s">
        <v>27</v>
      </c>
      <c r="L1063">
        <v>1462150800</v>
      </c>
      <c r="M1063">
        <v>1456987108</v>
      </c>
      <c r="N1063" t="b">
        <v>0</v>
      </c>
      <c r="O1063">
        <v>0</v>
      </c>
      <c r="P1063" t="b">
        <v>0</v>
      </c>
      <c r="Q1063" t="s">
        <v>2151</v>
      </c>
      <c r="R1063">
        <f t="shared" si="147"/>
        <v>0</v>
      </c>
      <c r="S1063" t="e">
        <f t="shared" si="148"/>
        <v>#DIV/0!</v>
      </c>
      <c r="T1063" t="str">
        <f t="shared" si="149"/>
        <v>20-Nov-1939</v>
      </c>
      <c r="U1063">
        <f t="shared" si="150"/>
        <v>1939</v>
      </c>
      <c r="V1063">
        <f t="shared" si="151"/>
        <v>11</v>
      </c>
      <c r="W1063" t="str">
        <f t="shared" si="152"/>
        <v>journalism</v>
      </c>
    </row>
    <row r="1064" spans="1:23" ht="30.75">
      <c r="A1064">
        <v>1062</v>
      </c>
      <c r="B1064" s="3" t="s">
        <v>2194</v>
      </c>
      <c r="C1064" s="3" t="s">
        <v>2195</v>
      </c>
      <c r="D1064" s="6">
        <v>199</v>
      </c>
      <c r="E1064" s="8">
        <v>190</v>
      </c>
      <c r="F1064" t="s">
        <v>281</v>
      </c>
      <c r="G1064">
        <f t="shared" si="144"/>
        <v>0</v>
      </c>
      <c r="H1064">
        <f t="shared" si="145"/>
        <v>0</v>
      </c>
      <c r="I1064">
        <f t="shared" si="146"/>
        <v>1</v>
      </c>
      <c r="J1064" t="s">
        <v>26</v>
      </c>
      <c r="K1064" t="s">
        <v>27</v>
      </c>
      <c r="L1064">
        <v>1468351341</v>
      </c>
      <c r="M1064">
        <v>1467746541</v>
      </c>
      <c r="N1064" t="b">
        <v>0</v>
      </c>
      <c r="O1064">
        <v>4</v>
      </c>
      <c r="P1064" t="b">
        <v>0</v>
      </c>
      <c r="Q1064" t="s">
        <v>2151</v>
      </c>
      <c r="R1064">
        <f t="shared" si="147"/>
        <v>95</v>
      </c>
      <c r="S1064">
        <f t="shared" si="148"/>
        <v>47.5</v>
      </c>
      <c r="T1064" t="str">
        <f t="shared" si="149"/>
        <v>07-Mar-1940</v>
      </c>
      <c r="U1064">
        <f t="shared" si="150"/>
        <v>1940</v>
      </c>
      <c r="V1064">
        <f t="shared" si="151"/>
        <v>3</v>
      </c>
      <c r="W1064" t="str">
        <f t="shared" si="152"/>
        <v>journalism</v>
      </c>
    </row>
    <row r="1065" spans="1:23" ht="60.75">
      <c r="A1065">
        <v>1063</v>
      </c>
      <c r="B1065" s="3" t="s">
        <v>2196</v>
      </c>
      <c r="C1065" s="3" t="s">
        <v>2197</v>
      </c>
      <c r="D1065" s="6">
        <v>1000</v>
      </c>
      <c r="E1065" s="8">
        <v>0</v>
      </c>
      <c r="F1065" t="s">
        <v>281</v>
      </c>
      <c r="G1065">
        <f t="shared" si="144"/>
        <v>0</v>
      </c>
      <c r="H1065">
        <f t="shared" si="145"/>
        <v>0</v>
      </c>
      <c r="I1065">
        <f t="shared" si="146"/>
        <v>1</v>
      </c>
      <c r="J1065" t="s">
        <v>26</v>
      </c>
      <c r="K1065" t="s">
        <v>27</v>
      </c>
      <c r="L1065">
        <v>1472604262</v>
      </c>
      <c r="M1065">
        <v>1470012262</v>
      </c>
      <c r="N1065" t="b">
        <v>0</v>
      </c>
      <c r="O1065">
        <v>0</v>
      </c>
      <c r="P1065" t="b">
        <v>0</v>
      </c>
      <c r="Q1065" t="s">
        <v>2151</v>
      </c>
      <c r="R1065">
        <f t="shared" si="147"/>
        <v>0</v>
      </c>
      <c r="S1065" t="e">
        <f t="shared" si="148"/>
        <v>#DIV/0!</v>
      </c>
      <c r="T1065" t="str">
        <f t="shared" si="149"/>
        <v>30-Mar-1940</v>
      </c>
      <c r="U1065">
        <f t="shared" si="150"/>
        <v>1940</v>
      </c>
      <c r="V1065">
        <f t="shared" si="151"/>
        <v>3</v>
      </c>
      <c r="W1065" t="str">
        <f t="shared" si="152"/>
        <v>journalism</v>
      </c>
    </row>
    <row r="1066" spans="1:23" ht="45.75">
      <c r="A1066">
        <v>1064</v>
      </c>
      <c r="B1066" s="3" t="s">
        <v>2198</v>
      </c>
      <c r="C1066" s="3" t="s">
        <v>2199</v>
      </c>
      <c r="D1066" s="6">
        <v>90000</v>
      </c>
      <c r="E1066" s="8">
        <v>8077</v>
      </c>
      <c r="F1066" t="s">
        <v>366</v>
      </c>
      <c r="G1066">
        <f t="shared" si="144"/>
        <v>0</v>
      </c>
      <c r="H1066">
        <f t="shared" si="145"/>
        <v>1</v>
      </c>
      <c r="I1066" t="b">
        <f t="shared" si="146"/>
        <v>0</v>
      </c>
      <c r="J1066" t="s">
        <v>26</v>
      </c>
      <c r="K1066" t="s">
        <v>27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2200</v>
      </c>
      <c r="R1066">
        <f t="shared" si="147"/>
        <v>9</v>
      </c>
      <c r="S1066">
        <f t="shared" si="148"/>
        <v>65.67</v>
      </c>
      <c r="T1066" t="str">
        <f t="shared" si="149"/>
        <v>26-Jun-1937</v>
      </c>
      <c r="U1066">
        <f t="shared" si="150"/>
        <v>1937</v>
      </c>
      <c r="V1066">
        <f t="shared" si="151"/>
        <v>6</v>
      </c>
      <c r="W1066" t="str">
        <f t="shared" si="152"/>
        <v>games</v>
      </c>
    </row>
    <row r="1067" spans="1:23" ht="60.75">
      <c r="A1067">
        <v>1065</v>
      </c>
      <c r="B1067" s="3" t="s">
        <v>2201</v>
      </c>
      <c r="C1067" s="3" t="s">
        <v>2202</v>
      </c>
      <c r="D1067" s="6">
        <v>3000</v>
      </c>
      <c r="E1067" s="8">
        <v>81</v>
      </c>
      <c r="F1067" t="s">
        <v>366</v>
      </c>
      <c r="G1067">
        <f t="shared" si="144"/>
        <v>0</v>
      </c>
      <c r="H1067">
        <f t="shared" si="145"/>
        <v>1</v>
      </c>
      <c r="I1067" t="b">
        <f t="shared" si="146"/>
        <v>0</v>
      </c>
      <c r="J1067" t="s">
        <v>59</v>
      </c>
      <c r="K1067" t="s">
        <v>60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2200</v>
      </c>
      <c r="R1067">
        <f t="shared" si="147"/>
        <v>3</v>
      </c>
      <c r="S1067">
        <f t="shared" si="148"/>
        <v>16.2</v>
      </c>
      <c r="T1067" t="str">
        <f t="shared" si="149"/>
        <v>23-Jan-1938</v>
      </c>
      <c r="U1067">
        <f t="shared" si="150"/>
        <v>1938</v>
      </c>
      <c r="V1067">
        <f t="shared" si="151"/>
        <v>1</v>
      </c>
      <c r="W1067" t="str">
        <f t="shared" si="152"/>
        <v>games</v>
      </c>
    </row>
    <row r="1068" spans="1:23" ht="45.75">
      <c r="A1068">
        <v>1066</v>
      </c>
      <c r="B1068" s="3" t="s">
        <v>2203</v>
      </c>
      <c r="C1068" s="3" t="s">
        <v>2204</v>
      </c>
      <c r="D1068" s="6">
        <v>150000</v>
      </c>
      <c r="E1068" s="8">
        <v>5051</v>
      </c>
      <c r="F1068" t="s">
        <v>366</v>
      </c>
      <c r="G1068">
        <f t="shared" si="144"/>
        <v>0</v>
      </c>
      <c r="H1068">
        <f t="shared" si="145"/>
        <v>1</v>
      </c>
      <c r="I1068" t="b">
        <f t="shared" si="146"/>
        <v>0</v>
      </c>
      <c r="J1068" t="s">
        <v>26</v>
      </c>
      <c r="K1068" t="s">
        <v>27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2200</v>
      </c>
      <c r="R1068">
        <f t="shared" si="147"/>
        <v>3</v>
      </c>
      <c r="S1068">
        <f t="shared" si="148"/>
        <v>34.130000000000003</v>
      </c>
      <c r="T1068" t="str">
        <f t="shared" si="149"/>
        <v>21-Jul-1937</v>
      </c>
      <c r="U1068">
        <f t="shared" si="150"/>
        <v>1937</v>
      </c>
      <c r="V1068">
        <f t="shared" si="151"/>
        <v>7</v>
      </c>
      <c r="W1068" t="str">
        <f t="shared" si="152"/>
        <v>games</v>
      </c>
    </row>
    <row r="1069" spans="1:23" ht="45.75">
      <c r="A1069">
        <v>1067</v>
      </c>
      <c r="B1069" s="3" t="s">
        <v>2205</v>
      </c>
      <c r="C1069" s="3" t="s">
        <v>2206</v>
      </c>
      <c r="D1069" s="6">
        <v>500</v>
      </c>
      <c r="E1069" s="8">
        <v>130</v>
      </c>
      <c r="F1069" t="s">
        <v>366</v>
      </c>
      <c r="G1069">
        <f t="shared" si="144"/>
        <v>0</v>
      </c>
      <c r="H1069">
        <f t="shared" si="145"/>
        <v>1</v>
      </c>
      <c r="I1069" t="b">
        <f t="shared" si="146"/>
        <v>0</v>
      </c>
      <c r="J1069" t="s">
        <v>26</v>
      </c>
      <c r="K1069" t="s">
        <v>27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2200</v>
      </c>
      <c r="R1069">
        <f t="shared" si="147"/>
        <v>26</v>
      </c>
      <c r="S1069">
        <f t="shared" si="148"/>
        <v>13</v>
      </c>
      <c r="T1069" t="str">
        <f t="shared" si="149"/>
        <v>01-Dec-1937</v>
      </c>
      <c r="U1069">
        <f t="shared" si="150"/>
        <v>1937</v>
      </c>
      <c r="V1069">
        <f t="shared" si="151"/>
        <v>12</v>
      </c>
      <c r="W1069" t="str">
        <f t="shared" si="152"/>
        <v>games</v>
      </c>
    </row>
    <row r="1070" spans="1:23" ht="60.75">
      <c r="A1070">
        <v>1068</v>
      </c>
      <c r="B1070" s="3" t="s">
        <v>2207</v>
      </c>
      <c r="C1070" s="3" t="s">
        <v>2208</v>
      </c>
      <c r="D1070" s="6">
        <v>30000</v>
      </c>
      <c r="E1070" s="8">
        <v>45</v>
      </c>
      <c r="F1070" t="s">
        <v>366</v>
      </c>
      <c r="G1070">
        <f t="shared" si="144"/>
        <v>0</v>
      </c>
      <c r="H1070">
        <f t="shared" si="145"/>
        <v>1</v>
      </c>
      <c r="I1070" t="b">
        <f t="shared" si="146"/>
        <v>0</v>
      </c>
      <c r="J1070" t="s">
        <v>26</v>
      </c>
      <c r="K1070" t="s">
        <v>27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2200</v>
      </c>
      <c r="R1070">
        <f t="shared" si="147"/>
        <v>0</v>
      </c>
      <c r="S1070">
        <f t="shared" si="148"/>
        <v>11.25</v>
      </c>
      <c r="T1070" t="str">
        <f t="shared" si="149"/>
        <v>27-Nov-1939</v>
      </c>
      <c r="U1070">
        <f t="shared" si="150"/>
        <v>1939</v>
      </c>
      <c r="V1070">
        <f t="shared" si="151"/>
        <v>11</v>
      </c>
      <c r="W1070" t="str">
        <f t="shared" si="152"/>
        <v>games</v>
      </c>
    </row>
    <row r="1071" spans="1:23" ht="45.75">
      <c r="A1071">
        <v>1069</v>
      </c>
      <c r="B1071" s="3" t="s">
        <v>2209</v>
      </c>
      <c r="C1071" s="3" t="s">
        <v>2210</v>
      </c>
      <c r="D1071" s="6">
        <v>2200</v>
      </c>
      <c r="E1071" s="8">
        <v>850</v>
      </c>
      <c r="F1071" t="s">
        <v>366</v>
      </c>
      <c r="G1071">
        <f t="shared" si="144"/>
        <v>0</v>
      </c>
      <c r="H1071">
        <f t="shared" si="145"/>
        <v>1</v>
      </c>
      <c r="I1071" t="b">
        <f t="shared" si="146"/>
        <v>0</v>
      </c>
      <c r="J1071" t="s">
        <v>26</v>
      </c>
      <c r="K1071" t="s">
        <v>27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2200</v>
      </c>
      <c r="R1071">
        <f t="shared" si="147"/>
        <v>39</v>
      </c>
      <c r="S1071">
        <f t="shared" si="148"/>
        <v>40.479999999999997</v>
      </c>
      <c r="T1071" t="str">
        <f t="shared" si="149"/>
        <v>07-Nov-1937</v>
      </c>
      <c r="U1071">
        <f t="shared" si="150"/>
        <v>1937</v>
      </c>
      <c r="V1071">
        <f t="shared" si="151"/>
        <v>11</v>
      </c>
      <c r="W1071" t="str">
        <f t="shared" si="152"/>
        <v>games</v>
      </c>
    </row>
    <row r="1072" spans="1:23" ht="45.75">
      <c r="A1072">
        <v>1070</v>
      </c>
      <c r="B1072" s="3" t="s">
        <v>2211</v>
      </c>
      <c r="C1072" s="3" t="s">
        <v>2212</v>
      </c>
      <c r="D1072" s="6">
        <v>10000</v>
      </c>
      <c r="E1072" s="8">
        <v>70</v>
      </c>
      <c r="F1072" t="s">
        <v>366</v>
      </c>
      <c r="G1072">
        <f t="shared" si="144"/>
        <v>0</v>
      </c>
      <c r="H1072">
        <f t="shared" si="145"/>
        <v>1</v>
      </c>
      <c r="I1072" t="b">
        <f t="shared" si="146"/>
        <v>0</v>
      </c>
      <c r="J1072" t="s">
        <v>26</v>
      </c>
      <c r="K1072" t="s">
        <v>27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2200</v>
      </c>
      <c r="R1072">
        <f t="shared" si="147"/>
        <v>1</v>
      </c>
      <c r="S1072">
        <f t="shared" si="148"/>
        <v>35</v>
      </c>
      <c r="T1072" t="str">
        <f t="shared" si="149"/>
        <v>19-Nov-1936</v>
      </c>
      <c r="U1072">
        <f t="shared" si="150"/>
        <v>1936</v>
      </c>
      <c r="V1072">
        <f t="shared" si="151"/>
        <v>11</v>
      </c>
      <c r="W1072" t="str">
        <f t="shared" si="152"/>
        <v>games</v>
      </c>
    </row>
    <row r="1073" spans="1:23" ht="60.75">
      <c r="A1073">
        <v>1071</v>
      </c>
      <c r="B1073" s="3" t="s">
        <v>2213</v>
      </c>
      <c r="C1073" s="3" t="s">
        <v>2214</v>
      </c>
      <c r="D1073" s="6">
        <v>100</v>
      </c>
      <c r="E1073" s="8">
        <v>0</v>
      </c>
      <c r="F1073" t="s">
        <v>366</v>
      </c>
      <c r="G1073">
        <f t="shared" si="144"/>
        <v>0</v>
      </c>
      <c r="H1073">
        <f t="shared" si="145"/>
        <v>1</v>
      </c>
      <c r="I1073" t="b">
        <f t="shared" si="146"/>
        <v>0</v>
      </c>
      <c r="J1073" t="s">
        <v>419</v>
      </c>
      <c r="K1073" t="s">
        <v>420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2200</v>
      </c>
      <c r="R1073">
        <f t="shared" si="147"/>
        <v>0</v>
      </c>
      <c r="S1073" t="e">
        <f t="shared" si="148"/>
        <v>#DIV/0!</v>
      </c>
      <c r="T1073" t="str">
        <f t="shared" si="149"/>
        <v>25-Jul-1939</v>
      </c>
      <c r="U1073">
        <f t="shared" si="150"/>
        <v>1939</v>
      </c>
      <c r="V1073">
        <f t="shared" si="151"/>
        <v>7</v>
      </c>
      <c r="W1073" t="str">
        <f t="shared" si="152"/>
        <v>games</v>
      </c>
    </row>
    <row r="1074" spans="1:23" ht="60.75">
      <c r="A1074">
        <v>1072</v>
      </c>
      <c r="B1074" s="3" t="s">
        <v>2215</v>
      </c>
      <c r="C1074" s="3" t="s">
        <v>2216</v>
      </c>
      <c r="D1074" s="6">
        <v>75000</v>
      </c>
      <c r="E1074" s="8">
        <v>51</v>
      </c>
      <c r="F1074" t="s">
        <v>366</v>
      </c>
      <c r="G1074">
        <f t="shared" si="144"/>
        <v>0</v>
      </c>
      <c r="H1074">
        <f t="shared" si="145"/>
        <v>1</v>
      </c>
      <c r="I1074" t="b">
        <f t="shared" si="146"/>
        <v>0</v>
      </c>
      <c r="J1074" t="s">
        <v>26</v>
      </c>
      <c r="K1074" t="s">
        <v>27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2200</v>
      </c>
      <c r="R1074">
        <f t="shared" si="147"/>
        <v>0</v>
      </c>
      <c r="S1074">
        <f t="shared" si="148"/>
        <v>12.75</v>
      </c>
      <c r="T1074" t="str">
        <f t="shared" si="149"/>
        <v>10-Jan-1938</v>
      </c>
      <c r="U1074">
        <f t="shared" si="150"/>
        <v>1938</v>
      </c>
      <c r="V1074">
        <f t="shared" si="151"/>
        <v>1</v>
      </c>
      <c r="W1074" t="str">
        <f t="shared" si="152"/>
        <v>games</v>
      </c>
    </row>
    <row r="1075" spans="1:23" ht="45.75">
      <c r="A1075">
        <v>1073</v>
      </c>
      <c r="B1075" s="3" t="s">
        <v>2217</v>
      </c>
      <c r="C1075" s="3" t="s">
        <v>2218</v>
      </c>
      <c r="D1075" s="6">
        <v>750</v>
      </c>
      <c r="E1075" s="8">
        <v>10</v>
      </c>
      <c r="F1075" t="s">
        <v>366</v>
      </c>
      <c r="G1075">
        <f t="shared" si="144"/>
        <v>0</v>
      </c>
      <c r="H1075">
        <f t="shared" si="145"/>
        <v>1</v>
      </c>
      <c r="I1075" t="b">
        <f t="shared" si="146"/>
        <v>0</v>
      </c>
      <c r="J1075" t="s">
        <v>26</v>
      </c>
      <c r="K1075" t="s">
        <v>27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2200</v>
      </c>
      <c r="R1075">
        <f t="shared" si="147"/>
        <v>1</v>
      </c>
      <c r="S1075">
        <f t="shared" si="148"/>
        <v>10</v>
      </c>
      <c r="T1075" t="str">
        <f t="shared" si="149"/>
        <v>13-Jan-1936</v>
      </c>
      <c r="U1075">
        <f t="shared" si="150"/>
        <v>1936</v>
      </c>
      <c r="V1075">
        <f t="shared" si="151"/>
        <v>1</v>
      </c>
      <c r="W1075" t="str">
        <f t="shared" si="152"/>
        <v>games</v>
      </c>
    </row>
    <row r="1076" spans="1:23" ht="60.75">
      <c r="A1076">
        <v>1074</v>
      </c>
      <c r="B1076" s="3" t="s">
        <v>2219</v>
      </c>
      <c r="C1076" s="3" t="s">
        <v>2220</v>
      </c>
      <c r="D1076" s="6">
        <v>54000</v>
      </c>
      <c r="E1076" s="8">
        <v>3407</v>
      </c>
      <c r="F1076" t="s">
        <v>366</v>
      </c>
      <c r="G1076">
        <f t="shared" si="144"/>
        <v>0</v>
      </c>
      <c r="H1076">
        <f t="shared" si="145"/>
        <v>1</v>
      </c>
      <c r="I1076" t="b">
        <f t="shared" si="146"/>
        <v>0</v>
      </c>
      <c r="J1076" t="s">
        <v>26</v>
      </c>
      <c r="K1076" t="s">
        <v>27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2200</v>
      </c>
      <c r="R1076">
        <f t="shared" si="147"/>
        <v>6</v>
      </c>
      <c r="S1076">
        <f t="shared" si="148"/>
        <v>113.57</v>
      </c>
      <c r="T1076" t="str">
        <f t="shared" si="149"/>
        <v>13-Dec-1937</v>
      </c>
      <c r="U1076">
        <f t="shared" si="150"/>
        <v>1937</v>
      </c>
      <c r="V1076">
        <f t="shared" si="151"/>
        <v>12</v>
      </c>
      <c r="W1076" t="str">
        <f t="shared" si="152"/>
        <v>games</v>
      </c>
    </row>
    <row r="1077" spans="1:23" ht="30.75">
      <c r="A1077">
        <v>1075</v>
      </c>
      <c r="B1077" s="3" t="s">
        <v>2221</v>
      </c>
      <c r="C1077" s="3" t="s">
        <v>2222</v>
      </c>
      <c r="D1077" s="6">
        <v>1000</v>
      </c>
      <c r="E1077" s="8">
        <v>45</v>
      </c>
      <c r="F1077" t="s">
        <v>366</v>
      </c>
      <c r="G1077">
        <f t="shared" si="144"/>
        <v>0</v>
      </c>
      <c r="H1077">
        <f t="shared" si="145"/>
        <v>1</v>
      </c>
      <c r="I1077" t="b">
        <f t="shared" si="146"/>
        <v>0</v>
      </c>
      <c r="J1077" t="s">
        <v>26</v>
      </c>
      <c r="K1077" t="s">
        <v>27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2200</v>
      </c>
      <c r="R1077">
        <f t="shared" si="147"/>
        <v>5</v>
      </c>
      <c r="S1077">
        <f t="shared" si="148"/>
        <v>15</v>
      </c>
      <c r="T1077" t="str">
        <f t="shared" si="149"/>
        <v>06-Jul-1936</v>
      </c>
      <c r="U1077">
        <f t="shared" si="150"/>
        <v>1936</v>
      </c>
      <c r="V1077">
        <f t="shared" si="151"/>
        <v>7</v>
      </c>
      <c r="W1077" t="str">
        <f t="shared" si="152"/>
        <v>games</v>
      </c>
    </row>
    <row r="1078" spans="1:23" ht="45.75">
      <c r="A1078">
        <v>1076</v>
      </c>
      <c r="B1078" s="3" t="s">
        <v>2223</v>
      </c>
      <c r="C1078" s="3" t="s">
        <v>2224</v>
      </c>
      <c r="D1078" s="6">
        <v>75000</v>
      </c>
      <c r="E1078" s="8">
        <v>47074</v>
      </c>
      <c r="F1078" t="s">
        <v>366</v>
      </c>
      <c r="G1078">
        <f t="shared" si="144"/>
        <v>0</v>
      </c>
      <c r="H1078">
        <f t="shared" si="145"/>
        <v>1</v>
      </c>
      <c r="I1078" t="b">
        <f t="shared" si="146"/>
        <v>0</v>
      </c>
      <c r="J1078" t="s">
        <v>26</v>
      </c>
      <c r="K1078" t="s">
        <v>27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2200</v>
      </c>
      <c r="R1078">
        <f t="shared" si="147"/>
        <v>63</v>
      </c>
      <c r="S1078">
        <f t="shared" si="148"/>
        <v>48.28</v>
      </c>
      <c r="T1078" t="str">
        <f t="shared" si="149"/>
        <v>25-Jun-1938</v>
      </c>
      <c r="U1078">
        <f t="shared" si="150"/>
        <v>1938</v>
      </c>
      <c r="V1078">
        <f t="shared" si="151"/>
        <v>6</v>
      </c>
      <c r="W1078" t="str">
        <f t="shared" si="152"/>
        <v>games</v>
      </c>
    </row>
    <row r="1079" spans="1:23" ht="45.75">
      <c r="A1079">
        <v>1077</v>
      </c>
      <c r="B1079" s="3" t="s">
        <v>2225</v>
      </c>
      <c r="C1079" s="3" t="s">
        <v>2226</v>
      </c>
      <c r="D1079" s="6">
        <v>25000</v>
      </c>
      <c r="E1079" s="8">
        <v>7344</v>
      </c>
      <c r="F1079" t="s">
        <v>366</v>
      </c>
      <c r="G1079">
        <f t="shared" si="144"/>
        <v>0</v>
      </c>
      <c r="H1079">
        <f t="shared" si="145"/>
        <v>1</v>
      </c>
      <c r="I1079" t="b">
        <f t="shared" si="146"/>
        <v>0</v>
      </c>
      <c r="J1079" t="s">
        <v>26</v>
      </c>
      <c r="K1079" t="s">
        <v>27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2200</v>
      </c>
      <c r="R1079">
        <f t="shared" si="147"/>
        <v>29</v>
      </c>
      <c r="S1079">
        <f t="shared" si="148"/>
        <v>43.98</v>
      </c>
      <c r="T1079" t="str">
        <f t="shared" si="149"/>
        <v>13-Sep-1939</v>
      </c>
      <c r="U1079">
        <f t="shared" si="150"/>
        <v>1939</v>
      </c>
      <c r="V1079">
        <f t="shared" si="151"/>
        <v>9</v>
      </c>
      <c r="W1079" t="str">
        <f t="shared" si="152"/>
        <v>games</v>
      </c>
    </row>
    <row r="1080" spans="1:23" ht="60.75">
      <c r="A1080">
        <v>1078</v>
      </c>
      <c r="B1080" s="3" t="s">
        <v>2227</v>
      </c>
      <c r="C1080" s="3" t="s">
        <v>2228</v>
      </c>
      <c r="D1080" s="6">
        <v>600</v>
      </c>
      <c r="E1080" s="8">
        <v>45</v>
      </c>
      <c r="F1080" t="s">
        <v>366</v>
      </c>
      <c r="G1080">
        <f t="shared" si="144"/>
        <v>0</v>
      </c>
      <c r="H1080">
        <f t="shared" si="145"/>
        <v>1</v>
      </c>
      <c r="I1080" t="b">
        <f t="shared" si="146"/>
        <v>0</v>
      </c>
      <c r="J1080" t="s">
        <v>26</v>
      </c>
      <c r="K1080" t="s">
        <v>27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2200</v>
      </c>
      <c r="R1080">
        <f t="shared" si="147"/>
        <v>8</v>
      </c>
      <c r="S1080">
        <f t="shared" si="148"/>
        <v>9</v>
      </c>
      <c r="T1080" t="str">
        <f t="shared" si="149"/>
        <v>17-Oct-1935</v>
      </c>
      <c r="U1080">
        <f t="shared" si="150"/>
        <v>1935</v>
      </c>
      <c r="V1080">
        <f t="shared" si="151"/>
        <v>10</v>
      </c>
      <c r="W1080" t="str">
        <f t="shared" si="152"/>
        <v>games</v>
      </c>
    </row>
    <row r="1081" spans="1:23" ht="60.75">
      <c r="A1081">
        <v>1079</v>
      </c>
      <c r="B1081" s="3" t="s">
        <v>2229</v>
      </c>
      <c r="C1081" s="3" t="s">
        <v>2230</v>
      </c>
      <c r="D1081" s="6">
        <v>26000</v>
      </c>
      <c r="E1081" s="8">
        <v>678</v>
      </c>
      <c r="F1081" t="s">
        <v>366</v>
      </c>
      <c r="G1081">
        <f t="shared" si="144"/>
        <v>0</v>
      </c>
      <c r="H1081">
        <f t="shared" si="145"/>
        <v>1</v>
      </c>
      <c r="I1081" t="b">
        <f t="shared" si="146"/>
        <v>0</v>
      </c>
      <c r="J1081" t="s">
        <v>511</v>
      </c>
      <c r="K1081" t="s">
        <v>64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2200</v>
      </c>
      <c r="R1081">
        <f t="shared" si="147"/>
        <v>3</v>
      </c>
      <c r="S1081">
        <f t="shared" si="148"/>
        <v>37.67</v>
      </c>
      <c r="T1081" t="str">
        <f t="shared" si="149"/>
        <v>31-Dec-1939</v>
      </c>
      <c r="U1081">
        <f t="shared" si="150"/>
        <v>1939</v>
      </c>
      <c r="V1081">
        <f t="shared" si="151"/>
        <v>12</v>
      </c>
      <c r="W1081" t="str">
        <f t="shared" si="152"/>
        <v>games</v>
      </c>
    </row>
    <row r="1082" spans="1:23" ht="45.75">
      <c r="A1082">
        <v>1080</v>
      </c>
      <c r="B1082" s="3" t="s">
        <v>2231</v>
      </c>
      <c r="C1082" s="3" t="s">
        <v>2232</v>
      </c>
      <c r="D1082" s="6">
        <v>20000</v>
      </c>
      <c r="E1082" s="8">
        <v>1821</v>
      </c>
      <c r="F1082" t="s">
        <v>366</v>
      </c>
      <c r="G1082">
        <f t="shared" si="144"/>
        <v>0</v>
      </c>
      <c r="H1082">
        <f t="shared" si="145"/>
        <v>1</v>
      </c>
      <c r="I1082" t="b">
        <f t="shared" si="146"/>
        <v>0</v>
      </c>
      <c r="J1082" t="s">
        <v>26</v>
      </c>
      <c r="K1082" t="s">
        <v>27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2200</v>
      </c>
      <c r="R1082">
        <f t="shared" si="147"/>
        <v>9</v>
      </c>
      <c r="S1082">
        <f t="shared" si="148"/>
        <v>18.579999999999998</v>
      </c>
      <c r="T1082" t="str">
        <f t="shared" si="149"/>
        <v>01-Apr-1938</v>
      </c>
      <c r="U1082">
        <f t="shared" si="150"/>
        <v>1938</v>
      </c>
      <c r="V1082">
        <f t="shared" si="151"/>
        <v>4</v>
      </c>
      <c r="W1082" t="str">
        <f t="shared" si="152"/>
        <v>games</v>
      </c>
    </row>
    <row r="1083" spans="1:23" ht="45.75">
      <c r="A1083">
        <v>1081</v>
      </c>
      <c r="B1083" s="3" t="s">
        <v>2233</v>
      </c>
      <c r="C1083" s="3" t="s">
        <v>2234</v>
      </c>
      <c r="D1083" s="6">
        <v>68000</v>
      </c>
      <c r="E1083" s="8">
        <v>12</v>
      </c>
      <c r="F1083" t="s">
        <v>366</v>
      </c>
      <c r="G1083">
        <f t="shared" si="144"/>
        <v>0</v>
      </c>
      <c r="H1083">
        <f t="shared" si="145"/>
        <v>1</v>
      </c>
      <c r="I1083" t="b">
        <f t="shared" si="146"/>
        <v>0</v>
      </c>
      <c r="J1083" t="s">
        <v>26</v>
      </c>
      <c r="K1083" t="s">
        <v>27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2200</v>
      </c>
      <c r="R1083">
        <f t="shared" si="147"/>
        <v>0</v>
      </c>
      <c r="S1083">
        <f t="shared" si="148"/>
        <v>3</v>
      </c>
      <c r="T1083" t="str">
        <f t="shared" si="149"/>
        <v>14-Nov-1938</v>
      </c>
      <c r="U1083">
        <f t="shared" si="150"/>
        <v>1938</v>
      </c>
      <c r="V1083">
        <f t="shared" si="151"/>
        <v>11</v>
      </c>
      <c r="W1083" t="str">
        <f t="shared" si="152"/>
        <v>games</v>
      </c>
    </row>
    <row r="1084" spans="1:23" ht="45.75">
      <c r="A1084">
        <v>1082</v>
      </c>
      <c r="B1084" s="3" t="s">
        <v>2235</v>
      </c>
      <c r="C1084" s="3" t="s">
        <v>2236</v>
      </c>
      <c r="D1084" s="6">
        <v>10000</v>
      </c>
      <c r="E1084" s="8">
        <v>56</v>
      </c>
      <c r="F1084" t="s">
        <v>366</v>
      </c>
      <c r="G1084">
        <f t="shared" si="144"/>
        <v>0</v>
      </c>
      <c r="H1084">
        <f t="shared" si="145"/>
        <v>1</v>
      </c>
      <c r="I1084" t="b">
        <f t="shared" si="146"/>
        <v>0</v>
      </c>
      <c r="J1084" t="s">
        <v>26</v>
      </c>
      <c r="K1084" t="s">
        <v>27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2200</v>
      </c>
      <c r="R1084">
        <f t="shared" si="147"/>
        <v>1</v>
      </c>
      <c r="S1084">
        <f t="shared" si="148"/>
        <v>18.670000000000002</v>
      </c>
      <c r="T1084" t="str">
        <f t="shared" si="149"/>
        <v>27-Sep-1936</v>
      </c>
      <c r="U1084">
        <f t="shared" si="150"/>
        <v>1936</v>
      </c>
      <c r="V1084">
        <f t="shared" si="151"/>
        <v>9</v>
      </c>
      <c r="W1084" t="str">
        <f t="shared" si="152"/>
        <v>games</v>
      </c>
    </row>
    <row r="1085" spans="1:23" ht="60.75">
      <c r="A1085">
        <v>1083</v>
      </c>
      <c r="B1085" s="3" t="s">
        <v>2237</v>
      </c>
      <c r="C1085" s="3" t="s">
        <v>2238</v>
      </c>
      <c r="D1085" s="6">
        <v>50000</v>
      </c>
      <c r="E1085" s="8">
        <v>410</v>
      </c>
      <c r="F1085" t="s">
        <v>366</v>
      </c>
      <c r="G1085">
        <f t="shared" si="144"/>
        <v>0</v>
      </c>
      <c r="H1085">
        <f t="shared" si="145"/>
        <v>1</v>
      </c>
      <c r="I1085" t="b">
        <f t="shared" si="146"/>
        <v>0</v>
      </c>
      <c r="J1085" t="s">
        <v>168</v>
      </c>
      <c r="K1085" t="s">
        <v>169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2200</v>
      </c>
      <c r="R1085">
        <f t="shared" si="147"/>
        <v>1</v>
      </c>
      <c r="S1085">
        <f t="shared" si="148"/>
        <v>410</v>
      </c>
      <c r="T1085" t="str">
        <f t="shared" si="149"/>
        <v>18-May-1938</v>
      </c>
      <c r="U1085">
        <f t="shared" si="150"/>
        <v>1938</v>
      </c>
      <c r="V1085">
        <f t="shared" si="151"/>
        <v>5</v>
      </c>
      <c r="W1085" t="str">
        <f t="shared" si="152"/>
        <v>games</v>
      </c>
    </row>
    <row r="1086" spans="1:23">
      <c r="A1086">
        <v>1084</v>
      </c>
      <c r="B1086" s="3" t="s">
        <v>2239</v>
      </c>
      <c r="C1086" s="3" t="s">
        <v>2240</v>
      </c>
      <c r="D1086" s="6">
        <v>550</v>
      </c>
      <c r="E1086" s="8">
        <v>0</v>
      </c>
      <c r="F1086" t="s">
        <v>366</v>
      </c>
      <c r="G1086">
        <f t="shared" si="144"/>
        <v>0</v>
      </c>
      <c r="H1086">
        <f t="shared" si="145"/>
        <v>1</v>
      </c>
      <c r="I1086" t="b">
        <f t="shared" si="146"/>
        <v>0</v>
      </c>
      <c r="J1086" t="s">
        <v>26</v>
      </c>
      <c r="K1086" t="s">
        <v>27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2200</v>
      </c>
      <c r="R1086">
        <f t="shared" si="147"/>
        <v>0</v>
      </c>
      <c r="S1086" t="e">
        <f t="shared" si="148"/>
        <v>#DIV/0!</v>
      </c>
      <c r="T1086" t="str">
        <f t="shared" si="149"/>
        <v>18-Jun-1938</v>
      </c>
      <c r="U1086">
        <f t="shared" si="150"/>
        <v>1938</v>
      </c>
      <c r="V1086">
        <f t="shared" si="151"/>
        <v>6</v>
      </c>
      <c r="W1086" t="str">
        <f t="shared" si="152"/>
        <v>games</v>
      </c>
    </row>
    <row r="1087" spans="1:23" ht="45.75">
      <c r="A1087">
        <v>1085</v>
      </c>
      <c r="B1087" s="3" t="s">
        <v>2241</v>
      </c>
      <c r="C1087" s="3" t="s">
        <v>2242</v>
      </c>
      <c r="D1087" s="6">
        <v>30000</v>
      </c>
      <c r="E1087" s="8">
        <v>1026</v>
      </c>
      <c r="F1087" t="s">
        <v>366</v>
      </c>
      <c r="G1087">
        <f t="shared" si="144"/>
        <v>0</v>
      </c>
      <c r="H1087">
        <f t="shared" si="145"/>
        <v>1</v>
      </c>
      <c r="I1087" t="b">
        <f t="shared" si="146"/>
        <v>0</v>
      </c>
      <c r="J1087" t="s">
        <v>168</v>
      </c>
      <c r="K1087" t="s">
        <v>169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2200</v>
      </c>
      <c r="R1087">
        <f t="shared" si="147"/>
        <v>3</v>
      </c>
      <c r="S1087">
        <f t="shared" si="148"/>
        <v>114</v>
      </c>
      <c r="T1087" t="str">
        <f t="shared" si="149"/>
        <v>04-Nov-1939</v>
      </c>
      <c r="U1087">
        <f t="shared" si="150"/>
        <v>1939</v>
      </c>
      <c r="V1087">
        <f t="shared" si="151"/>
        <v>11</v>
      </c>
      <c r="W1087" t="str">
        <f t="shared" si="152"/>
        <v>games</v>
      </c>
    </row>
    <row r="1088" spans="1:23">
      <c r="A1088">
        <v>1086</v>
      </c>
      <c r="B1088" s="3" t="s">
        <v>2243</v>
      </c>
      <c r="C1088" s="3" t="s">
        <v>2244</v>
      </c>
      <c r="D1088" s="6">
        <v>18000</v>
      </c>
      <c r="E1088" s="8">
        <v>15</v>
      </c>
      <c r="F1088" t="s">
        <v>366</v>
      </c>
      <c r="G1088">
        <f t="shared" si="144"/>
        <v>0</v>
      </c>
      <c r="H1088">
        <f t="shared" si="145"/>
        <v>1</v>
      </c>
      <c r="I1088" t="b">
        <f t="shared" si="146"/>
        <v>0</v>
      </c>
      <c r="J1088" t="s">
        <v>26</v>
      </c>
      <c r="K1088" t="s">
        <v>27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2200</v>
      </c>
      <c r="R1088">
        <f t="shared" si="147"/>
        <v>0</v>
      </c>
      <c r="S1088">
        <f t="shared" si="148"/>
        <v>7.5</v>
      </c>
      <c r="T1088" t="str">
        <f t="shared" si="149"/>
        <v>02-Jul-1938</v>
      </c>
      <c r="U1088">
        <f t="shared" si="150"/>
        <v>1938</v>
      </c>
      <c r="V1088">
        <f t="shared" si="151"/>
        <v>7</v>
      </c>
      <c r="W1088" t="str">
        <f t="shared" si="152"/>
        <v>games</v>
      </c>
    </row>
    <row r="1089" spans="1:23" ht="45.75">
      <c r="A1089">
        <v>1087</v>
      </c>
      <c r="B1089" s="3" t="s">
        <v>2245</v>
      </c>
      <c r="C1089" s="3" t="s">
        <v>2246</v>
      </c>
      <c r="D1089" s="6">
        <v>1100</v>
      </c>
      <c r="E1089" s="8">
        <v>0</v>
      </c>
      <c r="F1089" t="s">
        <v>366</v>
      </c>
      <c r="G1089">
        <f t="shared" si="144"/>
        <v>0</v>
      </c>
      <c r="H1089">
        <f t="shared" si="145"/>
        <v>1</v>
      </c>
      <c r="I1089" t="b">
        <f t="shared" si="146"/>
        <v>0</v>
      </c>
      <c r="J1089" t="s">
        <v>26</v>
      </c>
      <c r="K1089" t="s">
        <v>27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2200</v>
      </c>
      <c r="R1089">
        <f t="shared" si="147"/>
        <v>0</v>
      </c>
      <c r="S1089" t="e">
        <f t="shared" si="148"/>
        <v>#DIV/0!</v>
      </c>
      <c r="T1089" t="str">
        <f t="shared" si="149"/>
        <v>02-May-1938</v>
      </c>
      <c r="U1089">
        <f t="shared" si="150"/>
        <v>1938</v>
      </c>
      <c r="V1089">
        <f t="shared" si="151"/>
        <v>5</v>
      </c>
      <c r="W1089" t="str">
        <f t="shared" si="152"/>
        <v>games</v>
      </c>
    </row>
    <row r="1090" spans="1:23" ht="45.75">
      <c r="A1090">
        <v>1088</v>
      </c>
      <c r="B1090" s="3" t="s">
        <v>2247</v>
      </c>
      <c r="C1090" s="3" t="s">
        <v>2248</v>
      </c>
      <c r="D1090" s="6">
        <v>45000</v>
      </c>
      <c r="E1090" s="8">
        <v>6382.34</v>
      </c>
      <c r="F1090" t="s">
        <v>366</v>
      </c>
      <c r="G1090">
        <f t="shared" si="144"/>
        <v>0</v>
      </c>
      <c r="H1090">
        <f t="shared" si="145"/>
        <v>1</v>
      </c>
      <c r="I1090" t="b">
        <f t="shared" si="146"/>
        <v>0</v>
      </c>
      <c r="J1090" t="s">
        <v>26</v>
      </c>
      <c r="K1090" t="s">
        <v>27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2200</v>
      </c>
      <c r="R1090">
        <f t="shared" si="147"/>
        <v>14</v>
      </c>
      <c r="S1090">
        <f t="shared" si="148"/>
        <v>43.42</v>
      </c>
      <c r="T1090" t="str">
        <f t="shared" si="149"/>
        <v>18-Mar-1938</v>
      </c>
      <c r="U1090">
        <f t="shared" si="150"/>
        <v>1938</v>
      </c>
      <c r="V1090">
        <f t="shared" si="151"/>
        <v>3</v>
      </c>
      <c r="W1090" t="str">
        <f t="shared" si="152"/>
        <v>games</v>
      </c>
    </row>
    <row r="1091" spans="1:23" ht="30.75">
      <c r="A1091">
        <v>1089</v>
      </c>
      <c r="B1091" s="3" t="s">
        <v>2249</v>
      </c>
      <c r="C1091" s="3" t="s">
        <v>2250</v>
      </c>
      <c r="D1091" s="6">
        <v>15000</v>
      </c>
      <c r="E1091" s="8">
        <v>1174</v>
      </c>
      <c r="F1091" t="s">
        <v>366</v>
      </c>
      <c r="G1091">
        <f t="shared" ref="G1091:G1154" si="153">IF(F1091="successful",1,0)</f>
        <v>0</v>
      </c>
      <c r="H1091">
        <f t="shared" ref="H1091:H1154" si="154">IF(F1091="failed",1,0)</f>
        <v>1</v>
      </c>
      <c r="I1091" t="b">
        <f t="shared" ref="I1091:I1154" si="155">IF(F1091="canceled",1)</f>
        <v>0</v>
      </c>
      <c r="J1091" t="s">
        <v>188</v>
      </c>
      <c r="K1091" t="s">
        <v>64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2200</v>
      </c>
      <c r="R1091">
        <f t="shared" ref="R1091:R1154" si="156">ROUND(E1091/D1091*100,0)</f>
        <v>8</v>
      </c>
      <c r="S1091">
        <f t="shared" ref="S1091:S1154" si="157">ROUND(E1091/O1091,2)</f>
        <v>23.96</v>
      </c>
      <c r="T1091" t="str">
        <f t="shared" ref="T1091:T1154" si="158">TEXT(LEFT(M1091,5),"dd-mmm-yyyy")</f>
        <v>23-Mar-1939</v>
      </c>
      <c r="U1091">
        <f t="shared" ref="U1091:U1154" si="159">YEAR(T1091)</f>
        <v>1939</v>
      </c>
      <c r="V1091">
        <f t="shared" ref="V1091:V1154" si="160">MONTH(T1091)</f>
        <v>3</v>
      </c>
      <c r="W1091" t="str">
        <f t="shared" ref="W1091:W1154" si="161">LEFT(Q1091,FIND("/",Q1091,1)-1)</f>
        <v>games</v>
      </c>
    </row>
    <row r="1092" spans="1:23" ht="45.75">
      <c r="A1092">
        <v>1090</v>
      </c>
      <c r="B1092" s="3" t="s">
        <v>2251</v>
      </c>
      <c r="C1092" s="3" t="s">
        <v>2252</v>
      </c>
      <c r="D1092" s="6">
        <v>12999</v>
      </c>
      <c r="E1092" s="8">
        <v>5</v>
      </c>
      <c r="F1092" t="s">
        <v>366</v>
      </c>
      <c r="G1092">
        <f t="shared" si="153"/>
        <v>0</v>
      </c>
      <c r="H1092">
        <f t="shared" si="154"/>
        <v>1</v>
      </c>
      <c r="I1092" t="b">
        <f t="shared" si="155"/>
        <v>0</v>
      </c>
      <c r="J1092" t="s">
        <v>59</v>
      </c>
      <c r="K1092" t="s">
        <v>60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2200</v>
      </c>
      <c r="R1092">
        <f t="shared" si="156"/>
        <v>0</v>
      </c>
      <c r="S1092">
        <f t="shared" si="157"/>
        <v>5</v>
      </c>
      <c r="T1092" t="str">
        <f t="shared" si="158"/>
        <v>26-Feb-1939</v>
      </c>
      <c r="U1092">
        <f t="shared" si="159"/>
        <v>1939</v>
      </c>
      <c r="V1092">
        <f t="shared" si="160"/>
        <v>2</v>
      </c>
      <c r="W1092" t="str">
        <f t="shared" si="161"/>
        <v>games</v>
      </c>
    </row>
    <row r="1093" spans="1:23" ht="45.75">
      <c r="A1093">
        <v>1091</v>
      </c>
      <c r="B1093" s="3" t="s">
        <v>2253</v>
      </c>
      <c r="C1093" s="3" t="s">
        <v>2254</v>
      </c>
      <c r="D1093" s="6">
        <v>200</v>
      </c>
      <c r="E1093" s="8">
        <v>25</v>
      </c>
      <c r="F1093" t="s">
        <v>366</v>
      </c>
      <c r="G1093">
        <f t="shared" si="153"/>
        <v>0</v>
      </c>
      <c r="H1093">
        <f t="shared" si="154"/>
        <v>1</v>
      </c>
      <c r="I1093" t="b">
        <f t="shared" si="155"/>
        <v>0</v>
      </c>
      <c r="J1093" t="s">
        <v>33</v>
      </c>
      <c r="K1093" t="s">
        <v>34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2200</v>
      </c>
      <c r="R1093">
        <f t="shared" si="156"/>
        <v>13</v>
      </c>
      <c r="S1093">
        <f t="shared" si="157"/>
        <v>12.5</v>
      </c>
      <c r="T1093" t="str">
        <f t="shared" si="158"/>
        <v>28-Nov-1939</v>
      </c>
      <c r="U1093">
        <f t="shared" si="159"/>
        <v>1939</v>
      </c>
      <c r="V1093">
        <f t="shared" si="160"/>
        <v>11</v>
      </c>
      <c r="W1093" t="str">
        <f t="shared" si="161"/>
        <v>games</v>
      </c>
    </row>
    <row r="1094" spans="1:23" ht="60.75">
      <c r="A1094">
        <v>1092</v>
      </c>
      <c r="B1094" s="3" t="s">
        <v>2255</v>
      </c>
      <c r="C1094" s="3" t="s">
        <v>2256</v>
      </c>
      <c r="D1094" s="6">
        <v>2000</v>
      </c>
      <c r="E1094" s="8">
        <v>21</v>
      </c>
      <c r="F1094" t="s">
        <v>366</v>
      </c>
      <c r="G1094">
        <f t="shared" si="153"/>
        <v>0</v>
      </c>
      <c r="H1094">
        <f t="shared" si="154"/>
        <v>1</v>
      </c>
      <c r="I1094" t="b">
        <f t="shared" si="155"/>
        <v>0</v>
      </c>
      <c r="J1094" t="s">
        <v>26</v>
      </c>
      <c r="K1094" t="s">
        <v>27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2200</v>
      </c>
      <c r="R1094">
        <f t="shared" si="156"/>
        <v>1</v>
      </c>
      <c r="S1094">
        <f t="shared" si="157"/>
        <v>3</v>
      </c>
      <c r="T1094" t="str">
        <f t="shared" si="158"/>
        <v>02-Feb-1937</v>
      </c>
      <c r="U1094">
        <f t="shared" si="159"/>
        <v>1937</v>
      </c>
      <c r="V1094">
        <f t="shared" si="160"/>
        <v>2</v>
      </c>
      <c r="W1094" t="str">
        <f t="shared" si="161"/>
        <v>games</v>
      </c>
    </row>
    <row r="1095" spans="1:23" ht="45.75">
      <c r="A1095">
        <v>1093</v>
      </c>
      <c r="B1095" s="3" t="s">
        <v>2257</v>
      </c>
      <c r="C1095" s="3" t="s">
        <v>2258</v>
      </c>
      <c r="D1095" s="6">
        <v>300</v>
      </c>
      <c r="E1095" s="8">
        <v>42.25</v>
      </c>
      <c r="F1095" t="s">
        <v>366</v>
      </c>
      <c r="G1095">
        <f t="shared" si="153"/>
        <v>0</v>
      </c>
      <c r="H1095">
        <f t="shared" si="154"/>
        <v>1</v>
      </c>
      <c r="I1095" t="b">
        <f t="shared" si="155"/>
        <v>0</v>
      </c>
      <c r="J1095" t="s">
        <v>168</v>
      </c>
      <c r="K1095" t="s">
        <v>169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2200</v>
      </c>
      <c r="R1095">
        <f t="shared" si="156"/>
        <v>14</v>
      </c>
      <c r="S1095">
        <f t="shared" si="157"/>
        <v>10.56</v>
      </c>
      <c r="T1095" t="str">
        <f t="shared" si="158"/>
        <v>21-Oct-1939</v>
      </c>
      <c r="U1095">
        <f t="shared" si="159"/>
        <v>1939</v>
      </c>
      <c r="V1095">
        <f t="shared" si="160"/>
        <v>10</v>
      </c>
      <c r="W1095" t="str">
        <f t="shared" si="161"/>
        <v>games</v>
      </c>
    </row>
    <row r="1096" spans="1:23" ht="60.75">
      <c r="A1096">
        <v>1094</v>
      </c>
      <c r="B1096" s="3" t="s">
        <v>2259</v>
      </c>
      <c r="C1096" s="3" t="s">
        <v>2260</v>
      </c>
      <c r="D1096" s="6">
        <v>18000</v>
      </c>
      <c r="E1096" s="8">
        <v>3294.01</v>
      </c>
      <c r="F1096" t="s">
        <v>366</v>
      </c>
      <c r="G1096">
        <f t="shared" si="153"/>
        <v>0</v>
      </c>
      <c r="H1096">
        <f t="shared" si="154"/>
        <v>1</v>
      </c>
      <c r="I1096" t="b">
        <f t="shared" si="155"/>
        <v>0</v>
      </c>
      <c r="J1096" t="s">
        <v>26</v>
      </c>
      <c r="K1096" t="s">
        <v>27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2200</v>
      </c>
      <c r="R1096">
        <f t="shared" si="156"/>
        <v>18</v>
      </c>
      <c r="S1096">
        <f t="shared" si="157"/>
        <v>122</v>
      </c>
      <c r="T1096" t="str">
        <f t="shared" si="158"/>
        <v>06-Jan-1936</v>
      </c>
      <c r="U1096">
        <f t="shared" si="159"/>
        <v>1936</v>
      </c>
      <c r="V1096">
        <f t="shared" si="160"/>
        <v>1</v>
      </c>
      <c r="W1096" t="str">
        <f t="shared" si="161"/>
        <v>games</v>
      </c>
    </row>
    <row r="1097" spans="1:23" ht="45.75">
      <c r="A1097">
        <v>1095</v>
      </c>
      <c r="B1097" s="3" t="s">
        <v>2261</v>
      </c>
      <c r="C1097" s="3" t="s">
        <v>2262</v>
      </c>
      <c r="D1097" s="6">
        <v>500000</v>
      </c>
      <c r="E1097" s="8">
        <v>25174</v>
      </c>
      <c r="F1097" t="s">
        <v>366</v>
      </c>
      <c r="G1097">
        <f t="shared" si="153"/>
        <v>0</v>
      </c>
      <c r="H1097">
        <f t="shared" si="154"/>
        <v>1</v>
      </c>
      <c r="I1097" t="b">
        <f t="shared" si="155"/>
        <v>0</v>
      </c>
      <c r="J1097" t="s">
        <v>26</v>
      </c>
      <c r="K1097" t="s">
        <v>27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2200</v>
      </c>
      <c r="R1097">
        <f t="shared" si="156"/>
        <v>5</v>
      </c>
      <c r="S1097">
        <f t="shared" si="157"/>
        <v>267.81</v>
      </c>
      <c r="T1097" t="str">
        <f t="shared" si="158"/>
        <v>25-Aug-1937</v>
      </c>
      <c r="U1097">
        <f t="shared" si="159"/>
        <v>1937</v>
      </c>
      <c r="V1097">
        <f t="shared" si="160"/>
        <v>8</v>
      </c>
      <c r="W1097" t="str">
        <f t="shared" si="161"/>
        <v>games</v>
      </c>
    </row>
    <row r="1098" spans="1:23" ht="45.75">
      <c r="A1098">
        <v>1096</v>
      </c>
      <c r="B1098" s="3" t="s">
        <v>2263</v>
      </c>
      <c r="C1098" s="3" t="s">
        <v>2264</v>
      </c>
      <c r="D1098" s="6">
        <v>12000</v>
      </c>
      <c r="E1098" s="8">
        <v>2152</v>
      </c>
      <c r="F1098" t="s">
        <v>366</v>
      </c>
      <c r="G1098">
        <f t="shared" si="153"/>
        <v>0</v>
      </c>
      <c r="H1098">
        <f t="shared" si="154"/>
        <v>1</v>
      </c>
      <c r="I1098" t="b">
        <f t="shared" si="155"/>
        <v>0</v>
      </c>
      <c r="J1098" t="s">
        <v>26</v>
      </c>
      <c r="K1098" t="s">
        <v>27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2200</v>
      </c>
      <c r="R1098">
        <f t="shared" si="156"/>
        <v>18</v>
      </c>
      <c r="S1098">
        <f t="shared" si="157"/>
        <v>74.209999999999994</v>
      </c>
      <c r="T1098" t="str">
        <f t="shared" si="158"/>
        <v>05-Aug-1938</v>
      </c>
      <c r="U1098">
        <f t="shared" si="159"/>
        <v>1938</v>
      </c>
      <c r="V1098">
        <f t="shared" si="160"/>
        <v>8</v>
      </c>
      <c r="W1098" t="str">
        <f t="shared" si="161"/>
        <v>games</v>
      </c>
    </row>
    <row r="1099" spans="1:23" ht="45.75">
      <c r="A1099">
        <v>1097</v>
      </c>
      <c r="B1099" s="3" t="s">
        <v>2265</v>
      </c>
      <c r="C1099" s="3" t="s">
        <v>2266</v>
      </c>
      <c r="D1099" s="6">
        <v>100000</v>
      </c>
      <c r="E1099" s="8">
        <v>47</v>
      </c>
      <c r="F1099" t="s">
        <v>366</v>
      </c>
      <c r="G1099">
        <f t="shared" si="153"/>
        <v>0</v>
      </c>
      <c r="H1099">
        <f t="shared" si="154"/>
        <v>1</v>
      </c>
      <c r="I1099" t="b">
        <f t="shared" si="155"/>
        <v>0</v>
      </c>
      <c r="J1099" t="s">
        <v>26</v>
      </c>
      <c r="K1099" t="s">
        <v>27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2200</v>
      </c>
      <c r="R1099">
        <f t="shared" si="156"/>
        <v>0</v>
      </c>
      <c r="S1099">
        <f t="shared" si="157"/>
        <v>6.71</v>
      </c>
      <c r="T1099" t="str">
        <f t="shared" si="158"/>
        <v>23-Jan-1938</v>
      </c>
      <c r="U1099">
        <f t="shared" si="159"/>
        <v>1938</v>
      </c>
      <c r="V1099">
        <f t="shared" si="160"/>
        <v>1</v>
      </c>
      <c r="W1099" t="str">
        <f t="shared" si="161"/>
        <v>games</v>
      </c>
    </row>
    <row r="1100" spans="1:23" ht="30.75">
      <c r="A1100">
        <v>1098</v>
      </c>
      <c r="B1100" s="3" t="s">
        <v>2267</v>
      </c>
      <c r="C1100" s="3" t="s">
        <v>2268</v>
      </c>
      <c r="D1100" s="6">
        <v>25000</v>
      </c>
      <c r="E1100" s="8">
        <v>1803</v>
      </c>
      <c r="F1100" t="s">
        <v>366</v>
      </c>
      <c r="G1100">
        <f t="shared" si="153"/>
        <v>0</v>
      </c>
      <c r="H1100">
        <f t="shared" si="154"/>
        <v>1</v>
      </c>
      <c r="I1100" t="b">
        <f t="shared" si="155"/>
        <v>0</v>
      </c>
      <c r="J1100" t="s">
        <v>26</v>
      </c>
      <c r="K1100" t="s">
        <v>27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2200</v>
      </c>
      <c r="R1100">
        <f t="shared" si="156"/>
        <v>7</v>
      </c>
      <c r="S1100">
        <f t="shared" si="157"/>
        <v>81.95</v>
      </c>
      <c r="T1100" t="str">
        <f t="shared" si="158"/>
        <v>09-Mar-1938</v>
      </c>
      <c r="U1100">
        <f t="shared" si="159"/>
        <v>1938</v>
      </c>
      <c r="V1100">
        <f t="shared" si="160"/>
        <v>3</v>
      </c>
      <c r="W1100" t="str">
        <f t="shared" si="161"/>
        <v>games</v>
      </c>
    </row>
    <row r="1101" spans="1:23" ht="60.75">
      <c r="A1101">
        <v>1099</v>
      </c>
      <c r="B1101" s="3" t="s">
        <v>2269</v>
      </c>
      <c r="C1101" s="3" t="s">
        <v>2270</v>
      </c>
      <c r="D1101" s="6">
        <v>5000</v>
      </c>
      <c r="E1101" s="8">
        <v>25</v>
      </c>
      <c r="F1101" t="s">
        <v>366</v>
      </c>
      <c r="G1101">
        <f t="shared" si="153"/>
        <v>0</v>
      </c>
      <c r="H1101">
        <f t="shared" si="154"/>
        <v>1</v>
      </c>
      <c r="I1101" t="b">
        <f t="shared" si="155"/>
        <v>0</v>
      </c>
      <c r="J1101" t="s">
        <v>33</v>
      </c>
      <c r="K1101" t="s">
        <v>34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2200</v>
      </c>
      <c r="R1101">
        <f t="shared" si="156"/>
        <v>1</v>
      </c>
      <c r="S1101">
        <f t="shared" si="157"/>
        <v>25</v>
      </c>
      <c r="T1101" t="str">
        <f t="shared" si="158"/>
        <v>13-Feb-1939</v>
      </c>
      <c r="U1101">
        <f t="shared" si="159"/>
        <v>1939</v>
      </c>
      <c r="V1101">
        <f t="shared" si="160"/>
        <v>2</v>
      </c>
      <c r="W1101" t="str">
        <f t="shared" si="161"/>
        <v>games</v>
      </c>
    </row>
    <row r="1102" spans="1:23" ht="45.75">
      <c r="A1102">
        <v>1100</v>
      </c>
      <c r="B1102" s="3" t="s">
        <v>2271</v>
      </c>
      <c r="C1102" s="3" t="s">
        <v>2272</v>
      </c>
      <c r="D1102" s="6">
        <v>4000</v>
      </c>
      <c r="E1102" s="8">
        <v>100</v>
      </c>
      <c r="F1102" t="s">
        <v>366</v>
      </c>
      <c r="G1102">
        <f t="shared" si="153"/>
        <v>0</v>
      </c>
      <c r="H1102">
        <f t="shared" si="154"/>
        <v>1</v>
      </c>
      <c r="I1102" t="b">
        <f t="shared" si="155"/>
        <v>0</v>
      </c>
      <c r="J1102" t="s">
        <v>511</v>
      </c>
      <c r="K1102" t="s">
        <v>64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2200</v>
      </c>
      <c r="R1102">
        <f t="shared" si="156"/>
        <v>3</v>
      </c>
      <c r="S1102">
        <f t="shared" si="157"/>
        <v>10</v>
      </c>
      <c r="T1102" t="str">
        <f t="shared" si="158"/>
        <v>10-Oct-1939</v>
      </c>
      <c r="U1102">
        <f t="shared" si="159"/>
        <v>1939</v>
      </c>
      <c r="V1102">
        <f t="shared" si="160"/>
        <v>10</v>
      </c>
      <c r="W1102" t="str">
        <f t="shared" si="161"/>
        <v>games</v>
      </c>
    </row>
    <row r="1103" spans="1:23" ht="30.75">
      <c r="A1103">
        <v>1101</v>
      </c>
      <c r="B1103" s="3" t="s">
        <v>2273</v>
      </c>
      <c r="C1103" s="3" t="s">
        <v>2274</v>
      </c>
      <c r="D1103" s="6">
        <v>100000</v>
      </c>
      <c r="E1103" s="8">
        <v>41</v>
      </c>
      <c r="F1103" t="s">
        <v>366</v>
      </c>
      <c r="G1103">
        <f t="shared" si="153"/>
        <v>0</v>
      </c>
      <c r="H1103">
        <f t="shared" si="154"/>
        <v>1</v>
      </c>
      <c r="I1103" t="b">
        <f t="shared" si="155"/>
        <v>0</v>
      </c>
      <c r="J1103" t="s">
        <v>26</v>
      </c>
      <c r="K1103" t="s">
        <v>27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2200</v>
      </c>
      <c r="R1103">
        <f t="shared" si="156"/>
        <v>0</v>
      </c>
      <c r="S1103">
        <f t="shared" si="157"/>
        <v>6.83</v>
      </c>
      <c r="T1103" t="str">
        <f t="shared" si="158"/>
        <v>20-Feb-1940</v>
      </c>
      <c r="U1103">
        <f t="shared" si="159"/>
        <v>1940</v>
      </c>
      <c r="V1103">
        <f t="shared" si="160"/>
        <v>2</v>
      </c>
      <c r="W1103" t="str">
        <f t="shared" si="161"/>
        <v>games</v>
      </c>
    </row>
    <row r="1104" spans="1:23" ht="60.75">
      <c r="A1104">
        <v>1102</v>
      </c>
      <c r="B1104" s="3" t="s">
        <v>2275</v>
      </c>
      <c r="C1104" s="3" t="s">
        <v>2276</v>
      </c>
      <c r="D1104" s="6">
        <v>8000</v>
      </c>
      <c r="E1104" s="8">
        <v>425</v>
      </c>
      <c r="F1104" t="s">
        <v>366</v>
      </c>
      <c r="G1104">
        <f t="shared" si="153"/>
        <v>0</v>
      </c>
      <c r="H1104">
        <f t="shared" si="154"/>
        <v>1</v>
      </c>
      <c r="I1104" t="b">
        <f t="shared" si="155"/>
        <v>0</v>
      </c>
      <c r="J1104" t="s">
        <v>26</v>
      </c>
      <c r="K1104" t="s">
        <v>27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2200</v>
      </c>
      <c r="R1104">
        <f t="shared" si="156"/>
        <v>5</v>
      </c>
      <c r="S1104">
        <f t="shared" si="157"/>
        <v>17.71</v>
      </c>
      <c r="T1104" t="str">
        <f t="shared" si="158"/>
        <v>11-Nov-1937</v>
      </c>
      <c r="U1104">
        <f t="shared" si="159"/>
        <v>1937</v>
      </c>
      <c r="V1104">
        <f t="shared" si="160"/>
        <v>11</v>
      </c>
      <c r="W1104" t="str">
        <f t="shared" si="161"/>
        <v>games</v>
      </c>
    </row>
    <row r="1105" spans="1:23" ht="45.75">
      <c r="A1105">
        <v>1103</v>
      </c>
      <c r="B1105" s="3" t="s">
        <v>2277</v>
      </c>
      <c r="C1105" s="3" t="s">
        <v>2278</v>
      </c>
      <c r="D1105" s="6">
        <v>15000</v>
      </c>
      <c r="E1105" s="8">
        <v>243</v>
      </c>
      <c r="F1105" t="s">
        <v>366</v>
      </c>
      <c r="G1105">
        <f t="shared" si="153"/>
        <v>0</v>
      </c>
      <c r="H1105">
        <f t="shared" si="154"/>
        <v>1</v>
      </c>
      <c r="I1105" t="b">
        <f t="shared" si="155"/>
        <v>0</v>
      </c>
      <c r="J1105" t="s">
        <v>26</v>
      </c>
      <c r="K1105" t="s">
        <v>27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2200</v>
      </c>
      <c r="R1105">
        <f t="shared" si="156"/>
        <v>2</v>
      </c>
      <c r="S1105">
        <f t="shared" si="157"/>
        <v>16.2</v>
      </c>
      <c r="T1105" t="str">
        <f t="shared" si="158"/>
        <v>31-Dec-1939</v>
      </c>
      <c r="U1105">
        <f t="shared" si="159"/>
        <v>1939</v>
      </c>
      <c r="V1105">
        <f t="shared" si="160"/>
        <v>12</v>
      </c>
      <c r="W1105" t="str">
        <f t="shared" si="161"/>
        <v>games</v>
      </c>
    </row>
    <row r="1106" spans="1:23" ht="45.75">
      <c r="A1106">
        <v>1104</v>
      </c>
      <c r="B1106" s="3" t="s">
        <v>2279</v>
      </c>
      <c r="C1106" s="3" t="s">
        <v>2280</v>
      </c>
      <c r="D1106" s="6">
        <v>60000</v>
      </c>
      <c r="E1106" s="8">
        <v>2971</v>
      </c>
      <c r="F1106" t="s">
        <v>366</v>
      </c>
      <c r="G1106">
        <f t="shared" si="153"/>
        <v>0</v>
      </c>
      <c r="H1106">
        <f t="shared" si="154"/>
        <v>1</v>
      </c>
      <c r="I1106" t="b">
        <f t="shared" si="155"/>
        <v>0</v>
      </c>
      <c r="J1106" t="s">
        <v>33</v>
      </c>
      <c r="K1106" t="s">
        <v>34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2200</v>
      </c>
      <c r="R1106">
        <f t="shared" si="156"/>
        <v>5</v>
      </c>
      <c r="S1106">
        <f t="shared" si="157"/>
        <v>80.3</v>
      </c>
      <c r="T1106" t="str">
        <f t="shared" si="158"/>
        <v>28-Apr-1938</v>
      </c>
      <c r="U1106">
        <f t="shared" si="159"/>
        <v>1938</v>
      </c>
      <c r="V1106">
        <f t="shared" si="160"/>
        <v>4</v>
      </c>
      <c r="W1106" t="str">
        <f t="shared" si="161"/>
        <v>games</v>
      </c>
    </row>
    <row r="1107" spans="1:23" ht="60.75">
      <c r="A1107">
        <v>1105</v>
      </c>
      <c r="B1107" s="3" t="s">
        <v>2281</v>
      </c>
      <c r="C1107" s="3" t="s">
        <v>2282</v>
      </c>
      <c r="D1107" s="6">
        <v>900000</v>
      </c>
      <c r="E1107" s="8">
        <v>1431</v>
      </c>
      <c r="F1107" t="s">
        <v>366</v>
      </c>
      <c r="G1107">
        <f t="shared" si="153"/>
        <v>0</v>
      </c>
      <c r="H1107">
        <f t="shared" si="154"/>
        <v>1</v>
      </c>
      <c r="I1107" t="b">
        <f t="shared" si="155"/>
        <v>0</v>
      </c>
      <c r="J1107" t="s">
        <v>26</v>
      </c>
      <c r="K1107" t="s">
        <v>27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2200</v>
      </c>
      <c r="R1107">
        <f t="shared" si="156"/>
        <v>0</v>
      </c>
      <c r="S1107">
        <f t="shared" si="157"/>
        <v>71.55</v>
      </c>
      <c r="T1107" t="str">
        <f t="shared" si="158"/>
        <v>19-Feb-1938</v>
      </c>
      <c r="U1107">
        <f t="shared" si="159"/>
        <v>1938</v>
      </c>
      <c r="V1107">
        <f t="shared" si="160"/>
        <v>2</v>
      </c>
      <c r="W1107" t="str">
        <f t="shared" si="161"/>
        <v>games</v>
      </c>
    </row>
    <row r="1108" spans="1:23" ht="45.75">
      <c r="A1108">
        <v>1106</v>
      </c>
      <c r="B1108" s="3" t="s">
        <v>2283</v>
      </c>
      <c r="C1108" s="3" t="s">
        <v>2284</v>
      </c>
      <c r="D1108" s="6">
        <v>400</v>
      </c>
      <c r="E1108" s="8">
        <v>165</v>
      </c>
      <c r="F1108" t="s">
        <v>366</v>
      </c>
      <c r="G1108">
        <f t="shared" si="153"/>
        <v>0</v>
      </c>
      <c r="H1108">
        <f t="shared" si="154"/>
        <v>1</v>
      </c>
      <c r="I1108" t="b">
        <f t="shared" si="155"/>
        <v>0</v>
      </c>
      <c r="J1108" t="s">
        <v>26</v>
      </c>
      <c r="K1108" t="s">
        <v>27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2200</v>
      </c>
      <c r="R1108">
        <f t="shared" si="156"/>
        <v>41</v>
      </c>
      <c r="S1108">
        <f t="shared" si="157"/>
        <v>23.57</v>
      </c>
      <c r="T1108" t="str">
        <f t="shared" si="158"/>
        <v>08-Jun-1936</v>
      </c>
      <c r="U1108">
        <f t="shared" si="159"/>
        <v>1936</v>
      </c>
      <c r="V1108">
        <f t="shared" si="160"/>
        <v>6</v>
      </c>
      <c r="W1108" t="str">
        <f t="shared" si="161"/>
        <v>games</v>
      </c>
    </row>
    <row r="1109" spans="1:23" ht="60.75">
      <c r="A1109">
        <v>1107</v>
      </c>
      <c r="B1109" s="3" t="s">
        <v>2285</v>
      </c>
      <c r="C1109" s="3" t="s">
        <v>2286</v>
      </c>
      <c r="D1109" s="6">
        <v>10000</v>
      </c>
      <c r="E1109" s="8">
        <v>0</v>
      </c>
      <c r="F1109" t="s">
        <v>366</v>
      </c>
      <c r="G1109">
        <f t="shared" si="153"/>
        <v>0</v>
      </c>
      <c r="H1109">
        <f t="shared" si="154"/>
        <v>1</v>
      </c>
      <c r="I1109" t="b">
        <f t="shared" si="155"/>
        <v>0</v>
      </c>
      <c r="J1109" t="s">
        <v>26</v>
      </c>
      <c r="K1109" t="s">
        <v>27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2200</v>
      </c>
      <c r="R1109">
        <f t="shared" si="156"/>
        <v>0</v>
      </c>
      <c r="S1109" t="e">
        <f t="shared" si="157"/>
        <v>#DIV/0!</v>
      </c>
      <c r="T1109" t="str">
        <f t="shared" si="158"/>
        <v>04-Jun-1938</v>
      </c>
      <c r="U1109">
        <f t="shared" si="159"/>
        <v>1938</v>
      </c>
      <c r="V1109">
        <f t="shared" si="160"/>
        <v>6</v>
      </c>
      <c r="W1109" t="str">
        <f t="shared" si="161"/>
        <v>games</v>
      </c>
    </row>
    <row r="1110" spans="1:23" ht="60.75">
      <c r="A1110">
        <v>1108</v>
      </c>
      <c r="B1110" s="3" t="s">
        <v>2287</v>
      </c>
      <c r="C1110" s="3" t="s">
        <v>2288</v>
      </c>
      <c r="D1110" s="6">
        <v>25000</v>
      </c>
      <c r="E1110" s="8">
        <v>732.5</v>
      </c>
      <c r="F1110" t="s">
        <v>366</v>
      </c>
      <c r="G1110">
        <f t="shared" si="153"/>
        <v>0</v>
      </c>
      <c r="H1110">
        <f t="shared" si="154"/>
        <v>1</v>
      </c>
      <c r="I1110" t="b">
        <f t="shared" si="155"/>
        <v>0</v>
      </c>
      <c r="J1110" t="s">
        <v>26</v>
      </c>
      <c r="K1110" t="s">
        <v>27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2200</v>
      </c>
      <c r="R1110">
        <f t="shared" si="156"/>
        <v>3</v>
      </c>
      <c r="S1110">
        <f t="shared" si="157"/>
        <v>34.880000000000003</v>
      </c>
      <c r="T1110" t="str">
        <f t="shared" si="158"/>
        <v>21-May-1936</v>
      </c>
      <c r="U1110">
        <f t="shared" si="159"/>
        <v>1936</v>
      </c>
      <c r="V1110">
        <f t="shared" si="160"/>
        <v>5</v>
      </c>
      <c r="W1110" t="str">
        <f t="shared" si="161"/>
        <v>games</v>
      </c>
    </row>
    <row r="1111" spans="1:23" ht="60.75">
      <c r="A1111">
        <v>1109</v>
      </c>
      <c r="B1111" s="3" t="s">
        <v>2289</v>
      </c>
      <c r="C1111" s="3" t="s">
        <v>2290</v>
      </c>
      <c r="D1111" s="6">
        <v>10000</v>
      </c>
      <c r="E1111" s="8">
        <v>45</v>
      </c>
      <c r="F1111" t="s">
        <v>366</v>
      </c>
      <c r="G1111">
        <f t="shared" si="153"/>
        <v>0</v>
      </c>
      <c r="H1111">
        <f t="shared" si="154"/>
        <v>1</v>
      </c>
      <c r="I1111" t="b">
        <f t="shared" si="155"/>
        <v>0</v>
      </c>
      <c r="J1111" t="s">
        <v>26</v>
      </c>
      <c r="K1111" t="s">
        <v>27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2200</v>
      </c>
      <c r="R1111">
        <f t="shared" si="156"/>
        <v>0</v>
      </c>
      <c r="S1111">
        <f t="shared" si="157"/>
        <v>15</v>
      </c>
      <c r="T1111" t="str">
        <f t="shared" si="158"/>
        <v>07-Jun-1940</v>
      </c>
      <c r="U1111">
        <f t="shared" si="159"/>
        <v>1940</v>
      </c>
      <c r="V1111">
        <f t="shared" si="160"/>
        <v>6</v>
      </c>
      <c r="W1111" t="str">
        <f t="shared" si="161"/>
        <v>games</v>
      </c>
    </row>
    <row r="1112" spans="1:23" ht="45.75">
      <c r="A1112">
        <v>1110</v>
      </c>
      <c r="B1112" s="3" t="s">
        <v>2291</v>
      </c>
      <c r="C1112" s="3" t="s">
        <v>2292</v>
      </c>
      <c r="D1112" s="6">
        <v>50000</v>
      </c>
      <c r="E1112" s="8">
        <v>255</v>
      </c>
      <c r="F1112" t="s">
        <v>366</v>
      </c>
      <c r="G1112">
        <f t="shared" si="153"/>
        <v>0</v>
      </c>
      <c r="H1112">
        <f t="shared" si="154"/>
        <v>1</v>
      </c>
      <c r="I1112" t="b">
        <f t="shared" si="155"/>
        <v>0</v>
      </c>
      <c r="J1112" t="s">
        <v>26</v>
      </c>
      <c r="K1112" t="s">
        <v>27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2200</v>
      </c>
      <c r="R1112">
        <f t="shared" si="156"/>
        <v>1</v>
      </c>
      <c r="S1112">
        <f t="shared" si="157"/>
        <v>23.18</v>
      </c>
      <c r="T1112" t="str">
        <f t="shared" si="158"/>
        <v>08-Jan-1937</v>
      </c>
      <c r="U1112">
        <f t="shared" si="159"/>
        <v>1937</v>
      </c>
      <c r="V1112">
        <f t="shared" si="160"/>
        <v>1</v>
      </c>
      <c r="W1112" t="str">
        <f t="shared" si="161"/>
        <v>games</v>
      </c>
    </row>
    <row r="1113" spans="1:23" ht="60.75">
      <c r="A1113">
        <v>1111</v>
      </c>
      <c r="B1113" s="3" t="s">
        <v>2293</v>
      </c>
      <c r="C1113" s="3" t="s">
        <v>2294</v>
      </c>
      <c r="D1113" s="6">
        <v>2500</v>
      </c>
      <c r="E1113" s="8">
        <v>1</v>
      </c>
      <c r="F1113" t="s">
        <v>366</v>
      </c>
      <c r="G1113">
        <f t="shared" si="153"/>
        <v>0</v>
      </c>
      <c r="H1113">
        <f t="shared" si="154"/>
        <v>1</v>
      </c>
      <c r="I1113" t="b">
        <f t="shared" si="155"/>
        <v>0</v>
      </c>
      <c r="J1113" t="s">
        <v>26</v>
      </c>
      <c r="K1113" t="s">
        <v>27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2200</v>
      </c>
      <c r="R1113">
        <f t="shared" si="156"/>
        <v>0</v>
      </c>
      <c r="S1113">
        <f t="shared" si="157"/>
        <v>1</v>
      </c>
      <c r="T1113" t="str">
        <f t="shared" si="158"/>
        <v>08-Sep-1939</v>
      </c>
      <c r="U1113">
        <f t="shared" si="159"/>
        <v>1939</v>
      </c>
      <c r="V1113">
        <f t="shared" si="160"/>
        <v>9</v>
      </c>
      <c r="W1113" t="str">
        <f t="shared" si="161"/>
        <v>games</v>
      </c>
    </row>
    <row r="1114" spans="1:23" ht="45.75">
      <c r="A1114">
        <v>1112</v>
      </c>
      <c r="B1114" s="3" t="s">
        <v>2295</v>
      </c>
      <c r="C1114" s="3" t="s">
        <v>2296</v>
      </c>
      <c r="D1114" s="6">
        <v>88000</v>
      </c>
      <c r="E1114" s="8">
        <v>31272.92</v>
      </c>
      <c r="F1114" t="s">
        <v>366</v>
      </c>
      <c r="G1114">
        <f t="shared" si="153"/>
        <v>0</v>
      </c>
      <c r="H1114">
        <f t="shared" si="154"/>
        <v>1</v>
      </c>
      <c r="I1114" t="b">
        <f t="shared" si="155"/>
        <v>0</v>
      </c>
      <c r="J1114" t="s">
        <v>26</v>
      </c>
      <c r="K1114" t="s">
        <v>27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2200</v>
      </c>
      <c r="R1114">
        <f t="shared" si="156"/>
        <v>36</v>
      </c>
      <c r="S1114">
        <f t="shared" si="157"/>
        <v>100.23</v>
      </c>
      <c r="T1114" t="str">
        <f t="shared" si="158"/>
        <v>12-Oct-1938</v>
      </c>
      <c r="U1114">
        <f t="shared" si="159"/>
        <v>1938</v>
      </c>
      <c r="V1114">
        <f t="shared" si="160"/>
        <v>10</v>
      </c>
      <c r="W1114" t="str">
        <f t="shared" si="161"/>
        <v>games</v>
      </c>
    </row>
    <row r="1115" spans="1:23" ht="45.75">
      <c r="A1115">
        <v>1113</v>
      </c>
      <c r="B1115" s="3" t="s">
        <v>2297</v>
      </c>
      <c r="C1115" s="3" t="s">
        <v>2298</v>
      </c>
      <c r="D1115" s="6">
        <v>1000</v>
      </c>
      <c r="E1115" s="8">
        <v>5</v>
      </c>
      <c r="F1115" t="s">
        <v>366</v>
      </c>
      <c r="G1115">
        <f t="shared" si="153"/>
        <v>0</v>
      </c>
      <c r="H1115">
        <f t="shared" si="154"/>
        <v>1</v>
      </c>
      <c r="I1115" t="b">
        <f t="shared" si="155"/>
        <v>0</v>
      </c>
      <c r="J1115" t="s">
        <v>33</v>
      </c>
      <c r="K1115" t="s">
        <v>34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2200</v>
      </c>
      <c r="R1115">
        <f t="shared" si="156"/>
        <v>1</v>
      </c>
      <c r="S1115">
        <f t="shared" si="157"/>
        <v>5</v>
      </c>
      <c r="T1115" t="str">
        <f t="shared" si="158"/>
        <v>23-Jun-1938</v>
      </c>
      <c r="U1115">
        <f t="shared" si="159"/>
        <v>1938</v>
      </c>
      <c r="V1115">
        <f t="shared" si="160"/>
        <v>6</v>
      </c>
      <c r="W1115" t="str">
        <f t="shared" si="161"/>
        <v>games</v>
      </c>
    </row>
    <row r="1116" spans="1:23" ht="60.75">
      <c r="A1116">
        <v>1114</v>
      </c>
      <c r="B1116" s="3" t="s">
        <v>2299</v>
      </c>
      <c r="C1116" s="3" t="s">
        <v>2300</v>
      </c>
      <c r="D1116" s="6">
        <v>6000</v>
      </c>
      <c r="E1116" s="8">
        <v>10</v>
      </c>
      <c r="F1116" t="s">
        <v>366</v>
      </c>
      <c r="G1116">
        <f t="shared" si="153"/>
        <v>0</v>
      </c>
      <c r="H1116">
        <f t="shared" si="154"/>
        <v>1</v>
      </c>
      <c r="I1116" t="b">
        <f t="shared" si="155"/>
        <v>0</v>
      </c>
      <c r="J1116" t="s">
        <v>33</v>
      </c>
      <c r="K1116" t="s">
        <v>34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2200</v>
      </c>
      <c r="R1116">
        <f t="shared" si="156"/>
        <v>0</v>
      </c>
      <c r="S1116">
        <f t="shared" si="157"/>
        <v>3.33</v>
      </c>
      <c r="T1116" t="str">
        <f t="shared" si="158"/>
        <v>29-Sep-1937</v>
      </c>
      <c r="U1116">
        <f t="shared" si="159"/>
        <v>1937</v>
      </c>
      <c r="V1116">
        <f t="shared" si="160"/>
        <v>9</v>
      </c>
      <c r="W1116" t="str">
        <f t="shared" si="161"/>
        <v>games</v>
      </c>
    </row>
    <row r="1117" spans="1:23" ht="60.75">
      <c r="A1117">
        <v>1115</v>
      </c>
      <c r="B1117" s="3" t="s">
        <v>2301</v>
      </c>
      <c r="C1117" s="3" t="s">
        <v>2302</v>
      </c>
      <c r="D1117" s="6">
        <v>40000</v>
      </c>
      <c r="E1117" s="8">
        <v>53</v>
      </c>
      <c r="F1117" t="s">
        <v>366</v>
      </c>
      <c r="G1117">
        <f t="shared" si="153"/>
        <v>0</v>
      </c>
      <c r="H1117">
        <f t="shared" si="154"/>
        <v>1</v>
      </c>
      <c r="I1117" t="b">
        <f t="shared" si="155"/>
        <v>0</v>
      </c>
      <c r="J1117" t="s">
        <v>26</v>
      </c>
      <c r="K1117" t="s">
        <v>27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2200</v>
      </c>
      <c r="R1117">
        <f t="shared" si="156"/>
        <v>0</v>
      </c>
      <c r="S1117">
        <f t="shared" si="157"/>
        <v>13.25</v>
      </c>
      <c r="T1117" t="str">
        <f t="shared" si="158"/>
        <v>18-Nov-1939</v>
      </c>
      <c r="U1117">
        <f t="shared" si="159"/>
        <v>1939</v>
      </c>
      <c r="V1117">
        <f t="shared" si="160"/>
        <v>11</v>
      </c>
      <c r="W1117" t="str">
        <f t="shared" si="161"/>
        <v>games</v>
      </c>
    </row>
    <row r="1118" spans="1:23" ht="45.75">
      <c r="A1118">
        <v>1116</v>
      </c>
      <c r="B1118" s="3" t="s">
        <v>2303</v>
      </c>
      <c r="C1118" s="3" t="s">
        <v>2304</v>
      </c>
      <c r="D1118" s="6">
        <v>500000</v>
      </c>
      <c r="E1118" s="8">
        <v>178.52</v>
      </c>
      <c r="F1118" t="s">
        <v>366</v>
      </c>
      <c r="G1118">
        <f t="shared" si="153"/>
        <v>0</v>
      </c>
      <c r="H1118">
        <f t="shared" si="154"/>
        <v>1</v>
      </c>
      <c r="I1118" t="b">
        <f t="shared" si="155"/>
        <v>0</v>
      </c>
      <c r="J1118" t="s">
        <v>26</v>
      </c>
      <c r="K1118" t="s">
        <v>27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2200</v>
      </c>
      <c r="R1118">
        <f t="shared" si="156"/>
        <v>0</v>
      </c>
      <c r="S1118">
        <f t="shared" si="157"/>
        <v>17.850000000000001</v>
      </c>
      <c r="T1118" t="str">
        <f t="shared" si="158"/>
        <v>09-Jul-1936</v>
      </c>
      <c r="U1118">
        <f t="shared" si="159"/>
        <v>1936</v>
      </c>
      <c r="V1118">
        <f t="shared" si="160"/>
        <v>7</v>
      </c>
      <c r="W1118" t="str">
        <f t="shared" si="161"/>
        <v>games</v>
      </c>
    </row>
    <row r="1119" spans="1:23" ht="45.75">
      <c r="A1119">
        <v>1117</v>
      </c>
      <c r="B1119" s="3" t="s">
        <v>2305</v>
      </c>
      <c r="C1119" s="3" t="s">
        <v>2306</v>
      </c>
      <c r="D1119" s="6">
        <v>1000</v>
      </c>
      <c r="E1119" s="8">
        <v>83</v>
      </c>
      <c r="F1119" t="s">
        <v>366</v>
      </c>
      <c r="G1119">
        <f t="shared" si="153"/>
        <v>0</v>
      </c>
      <c r="H1119">
        <f t="shared" si="154"/>
        <v>1</v>
      </c>
      <c r="I1119" t="b">
        <f t="shared" si="155"/>
        <v>0</v>
      </c>
      <c r="J1119" t="s">
        <v>511</v>
      </c>
      <c r="K1119" t="s">
        <v>64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2200</v>
      </c>
      <c r="R1119">
        <f t="shared" si="156"/>
        <v>8</v>
      </c>
      <c r="S1119">
        <f t="shared" si="157"/>
        <v>10.38</v>
      </c>
      <c r="T1119" t="str">
        <f t="shared" si="158"/>
        <v>27-Aug-1939</v>
      </c>
      <c r="U1119">
        <f t="shared" si="159"/>
        <v>1939</v>
      </c>
      <c r="V1119">
        <f t="shared" si="160"/>
        <v>8</v>
      </c>
      <c r="W1119" t="str">
        <f t="shared" si="161"/>
        <v>games</v>
      </c>
    </row>
    <row r="1120" spans="1:23" ht="60.75">
      <c r="A1120">
        <v>1118</v>
      </c>
      <c r="B1120" s="3" t="s">
        <v>2307</v>
      </c>
      <c r="C1120" s="3" t="s">
        <v>2308</v>
      </c>
      <c r="D1120" s="6">
        <v>4500</v>
      </c>
      <c r="E1120" s="8">
        <v>109</v>
      </c>
      <c r="F1120" t="s">
        <v>366</v>
      </c>
      <c r="G1120">
        <f t="shared" si="153"/>
        <v>0</v>
      </c>
      <c r="H1120">
        <f t="shared" si="154"/>
        <v>1</v>
      </c>
      <c r="I1120" t="b">
        <f t="shared" si="155"/>
        <v>0</v>
      </c>
      <c r="J1120" t="s">
        <v>59</v>
      </c>
      <c r="K1120" t="s">
        <v>60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2200</v>
      </c>
      <c r="R1120">
        <f t="shared" si="156"/>
        <v>2</v>
      </c>
      <c r="S1120">
        <f t="shared" si="157"/>
        <v>36.33</v>
      </c>
      <c r="T1120" t="str">
        <f t="shared" si="158"/>
        <v>01-Mar-1938</v>
      </c>
      <c r="U1120">
        <f t="shared" si="159"/>
        <v>1938</v>
      </c>
      <c r="V1120">
        <f t="shared" si="160"/>
        <v>3</v>
      </c>
      <c r="W1120" t="str">
        <f t="shared" si="161"/>
        <v>games</v>
      </c>
    </row>
    <row r="1121" spans="1:23" ht="60.75">
      <c r="A1121">
        <v>1119</v>
      </c>
      <c r="B1121" s="3" t="s">
        <v>2309</v>
      </c>
      <c r="C1121" s="3" t="s">
        <v>2310</v>
      </c>
      <c r="D1121" s="6">
        <v>2100</v>
      </c>
      <c r="E1121" s="8">
        <v>5</v>
      </c>
      <c r="F1121" t="s">
        <v>366</v>
      </c>
      <c r="G1121">
        <f t="shared" si="153"/>
        <v>0</v>
      </c>
      <c r="H1121">
        <f t="shared" si="154"/>
        <v>1</v>
      </c>
      <c r="I1121" t="b">
        <f t="shared" si="155"/>
        <v>0</v>
      </c>
      <c r="J1121" t="s">
        <v>26</v>
      </c>
      <c r="K1121" t="s">
        <v>27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2200</v>
      </c>
      <c r="R1121">
        <f t="shared" si="156"/>
        <v>0</v>
      </c>
      <c r="S1121">
        <f t="shared" si="157"/>
        <v>5</v>
      </c>
      <c r="T1121" t="str">
        <f t="shared" si="158"/>
        <v>17-Mar-1938</v>
      </c>
      <c r="U1121">
        <f t="shared" si="159"/>
        <v>1938</v>
      </c>
      <c r="V1121">
        <f t="shared" si="160"/>
        <v>3</v>
      </c>
      <c r="W1121" t="str">
        <f t="shared" si="161"/>
        <v>games</v>
      </c>
    </row>
    <row r="1122" spans="1:23" ht="45.75">
      <c r="A1122">
        <v>1120</v>
      </c>
      <c r="B1122" s="3" t="s">
        <v>2311</v>
      </c>
      <c r="C1122" s="3" t="s">
        <v>2312</v>
      </c>
      <c r="D1122" s="6">
        <v>25000</v>
      </c>
      <c r="E1122" s="8">
        <v>0</v>
      </c>
      <c r="F1122" t="s">
        <v>366</v>
      </c>
      <c r="G1122">
        <f t="shared" si="153"/>
        <v>0</v>
      </c>
      <c r="H1122">
        <f t="shared" si="154"/>
        <v>1</v>
      </c>
      <c r="I1122" t="b">
        <f t="shared" si="155"/>
        <v>0</v>
      </c>
      <c r="J1122" t="s">
        <v>26</v>
      </c>
      <c r="K1122" t="s">
        <v>27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2200</v>
      </c>
      <c r="R1122">
        <f t="shared" si="156"/>
        <v>0</v>
      </c>
      <c r="S1122" t="e">
        <f t="shared" si="157"/>
        <v>#DIV/0!</v>
      </c>
      <c r="T1122" t="str">
        <f t="shared" si="158"/>
        <v>10-Jan-1936</v>
      </c>
      <c r="U1122">
        <f t="shared" si="159"/>
        <v>1936</v>
      </c>
      <c r="V1122">
        <f t="shared" si="160"/>
        <v>1</v>
      </c>
      <c r="W1122" t="str">
        <f t="shared" si="161"/>
        <v>games</v>
      </c>
    </row>
    <row r="1123" spans="1:23" ht="45.75">
      <c r="A1123">
        <v>1121</v>
      </c>
      <c r="B1123" s="3" t="s">
        <v>2313</v>
      </c>
      <c r="C1123" s="3" t="s">
        <v>2314</v>
      </c>
      <c r="D1123" s="6">
        <v>250000</v>
      </c>
      <c r="E1123" s="8">
        <v>29</v>
      </c>
      <c r="F1123" t="s">
        <v>366</v>
      </c>
      <c r="G1123">
        <f t="shared" si="153"/>
        <v>0</v>
      </c>
      <c r="H1123">
        <f t="shared" si="154"/>
        <v>1</v>
      </c>
      <c r="I1123" t="b">
        <f t="shared" si="155"/>
        <v>0</v>
      </c>
      <c r="J1123" t="s">
        <v>26</v>
      </c>
      <c r="K1123" t="s">
        <v>27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2200</v>
      </c>
      <c r="R1123">
        <f t="shared" si="156"/>
        <v>0</v>
      </c>
      <c r="S1123">
        <f t="shared" si="157"/>
        <v>5.8</v>
      </c>
      <c r="T1123" t="str">
        <f t="shared" si="158"/>
        <v>04-Nov-1939</v>
      </c>
      <c r="U1123">
        <f t="shared" si="159"/>
        <v>1939</v>
      </c>
      <c r="V1123">
        <f t="shared" si="160"/>
        <v>11</v>
      </c>
      <c r="W1123" t="str">
        <f t="shared" si="161"/>
        <v>games</v>
      </c>
    </row>
    <row r="1124" spans="1:23" ht="60.75">
      <c r="A1124">
        <v>1122</v>
      </c>
      <c r="B1124" s="3" t="s">
        <v>2315</v>
      </c>
      <c r="C1124" s="3" t="s">
        <v>2316</v>
      </c>
      <c r="D1124" s="6">
        <v>3200</v>
      </c>
      <c r="E1124" s="8">
        <v>0</v>
      </c>
      <c r="F1124" t="s">
        <v>366</v>
      </c>
      <c r="G1124">
        <f t="shared" si="153"/>
        <v>0</v>
      </c>
      <c r="H1124">
        <f t="shared" si="154"/>
        <v>1</v>
      </c>
      <c r="I1124" t="b">
        <f t="shared" si="155"/>
        <v>0</v>
      </c>
      <c r="J1124" t="s">
        <v>33</v>
      </c>
      <c r="K1124" t="s">
        <v>34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2200</v>
      </c>
      <c r="R1124">
        <f t="shared" si="156"/>
        <v>0</v>
      </c>
      <c r="S1124" t="e">
        <f t="shared" si="157"/>
        <v>#DIV/0!</v>
      </c>
      <c r="T1124" t="str">
        <f t="shared" si="158"/>
        <v>21-Jun-1937</v>
      </c>
      <c r="U1124">
        <f t="shared" si="159"/>
        <v>1937</v>
      </c>
      <c r="V1124">
        <f t="shared" si="160"/>
        <v>6</v>
      </c>
      <c r="W1124" t="str">
        <f t="shared" si="161"/>
        <v>games</v>
      </c>
    </row>
    <row r="1125" spans="1:23" ht="45.75">
      <c r="A1125">
        <v>1123</v>
      </c>
      <c r="B1125" s="3" t="s">
        <v>2317</v>
      </c>
      <c r="C1125" s="3" t="s">
        <v>2318</v>
      </c>
      <c r="D1125" s="6">
        <v>5000</v>
      </c>
      <c r="E1125" s="8">
        <v>11</v>
      </c>
      <c r="F1125" t="s">
        <v>366</v>
      </c>
      <c r="G1125">
        <f t="shared" si="153"/>
        <v>0</v>
      </c>
      <c r="H1125">
        <f t="shared" si="154"/>
        <v>1</v>
      </c>
      <c r="I1125" t="b">
        <f t="shared" si="155"/>
        <v>0</v>
      </c>
      <c r="J1125" t="s">
        <v>26</v>
      </c>
      <c r="K1125" t="s">
        <v>27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2200</v>
      </c>
      <c r="R1125">
        <f t="shared" si="156"/>
        <v>0</v>
      </c>
      <c r="S1125">
        <f t="shared" si="157"/>
        <v>3.67</v>
      </c>
      <c r="T1125" t="str">
        <f t="shared" si="158"/>
        <v>14-Mar-1938</v>
      </c>
      <c r="U1125">
        <f t="shared" si="159"/>
        <v>1938</v>
      </c>
      <c r="V1125">
        <f t="shared" si="160"/>
        <v>3</v>
      </c>
      <c r="W1125" t="str">
        <f t="shared" si="161"/>
        <v>games</v>
      </c>
    </row>
    <row r="1126" spans="1:23" ht="45.75">
      <c r="A1126">
        <v>1124</v>
      </c>
      <c r="B1126" s="3" t="s">
        <v>2319</v>
      </c>
      <c r="C1126" s="3" t="s">
        <v>2320</v>
      </c>
      <c r="D1126" s="6">
        <v>90000</v>
      </c>
      <c r="E1126" s="8">
        <v>425</v>
      </c>
      <c r="F1126" t="s">
        <v>366</v>
      </c>
      <c r="G1126">
        <f t="shared" si="153"/>
        <v>0</v>
      </c>
      <c r="H1126">
        <f t="shared" si="154"/>
        <v>1</v>
      </c>
      <c r="I1126" t="b">
        <f t="shared" si="155"/>
        <v>0</v>
      </c>
      <c r="J1126" t="s">
        <v>26</v>
      </c>
      <c r="K1126" t="s">
        <v>27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2321</v>
      </c>
      <c r="R1126">
        <f t="shared" si="156"/>
        <v>0</v>
      </c>
      <c r="S1126">
        <f t="shared" si="157"/>
        <v>60.71</v>
      </c>
      <c r="T1126" t="str">
        <f t="shared" si="158"/>
        <v>02-Feb-1939</v>
      </c>
      <c r="U1126">
        <f t="shared" si="159"/>
        <v>1939</v>
      </c>
      <c r="V1126">
        <f t="shared" si="160"/>
        <v>2</v>
      </c>
      <c r="W1126" t="str">
        <f t="shared" si="161"/>
        <v>games</v>
      </c>
    </row>
    <row r="1127" spans="1:23" ht="60.75">
      <c r="A1127">
        <v>1125</v>
      </c>
      <c r="B1127" s="3" t="s">
        <v>2322</v>
      </c>
      <c r="C1127" s="3" t="s">
        <v>2323</v>
      </c>
      <c r="D1127" s="6">
        <v>3000</v>
      </c>
      <c r="E1127" s="8">
        <v>0</v>
      </c>
      <c r="F1127" t="s">
        <v>366</v>
      </c>
      <c r="G1127">
        <f t="shared" si="153"/>
        <v>0</v>
      </c>
      <c r="H1127">
        <f t="shared" si="154"/>
        <v>1</v>
      </c>
      <c r="I1127" t="b">
        <f t="shared" si="155"/>
        <v>0</v>
      </c>
      <c r="J1127" t="s">
        <v>33</v>
      </c>
      <c r="K1127" t="s">
        <v>34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2321</v>
      </c>
      <c r="R1127">
        <f t="shared" si="156"/>
        <v>0</v>
      </c>
      <c r="S1127" t="e">
        <f t="shared" si="157"/>
        <v>#DIV/0!</v>
      </c>
      <c r="T1127" t="str">
        <f t="shared" si="158"/>
        <v>15-May-1939</v>
      </c>
      <c r="U1127">
        <f t="shared" si="159"/>
        <v>1939</v>
      </c>
      <c r="V1127">
        <f t="shared" si="160"/>
        <v>5</v>
      </c>
      <c r="W1127" t="str">
        <f t="shared" si="161"/>
        <v>games</v>
      </c>
    </row>
    <row r="1128" spans="1:23" ht="45.75">
      <c r="A1128">
        <v>1126</v>
      </c>
      <c r="B1128" s="3" t="s">
        <v>2324</v>
      </c>
      <c r="C1128" s="3" t="s">
        <v>2325</v>
      </c>
      <c r="D1128" s="6">
        <v>2000</v>
      </c>
      <c r="E1128" s="8">
        <v>10</v>
      </c>
      <c r="F1128" t="s">
        <v>366</v>
      </c>
      <c r="G1128">
        <f t="shared" si="153"/>
        <v>0</v>
      </c>
      <c r="H1128">
        <f t="shared" si="154"/>
        <v>1</v>
      </c>
      <c r="I1128" t="b">
        <f t="shared" si="155"/>
        <v>0</v>
      </c>
      <c r="J1128" t="s">
        <v>26</v>
      </c>
      <c r="K1128" t="s">
        <v>27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2321</v>
      </c>
      <c r="R1128">
        <f t="shared" si="156"/>
        <v>1</v>
      </c>
      <c r="S1128">
        <f t="shared" si="157"/>
        <v>5</v>
      </c>
      <c r="T1128" t="str">
        <f t="shared" si="158"/>
        <v>17-Feb-1940</v>
      </c>
      <c r="U1128">
        <f t="shared" si="159"/>
        <v>1940</v>
      </c>
      <c r="V1128">
        <f t="shared" si="160"/>
        <v>2</v>
      </c>
      <c r="W1128" t="str">
        <f t="shared" si="161"/>
        <v>games</v>
      </c>
    </row>
    <row r="1129" spans="1:23" ht="60.75">
      <c r="A1129">
        <v>1127</v>
      </c>
      <c r="B1129" s="3" t="s">
        <v>2326</v>
      </c>
      <c r="C1129" s="3" t="s">
        <v>2327</v>
      </c>
      <c r="D1129" s="6">
        <v>35000</v>
      </c>
      <c r="E1129" s="8">
        <v>585</v>
      </c>
      <c r="F1129" t="s">
        <v>366</v>
      </c>
      <c r="G1129">
        <f t="shared" si="153"/>
        <v>0</v>
      </c>
      <c r="H1129">
        <f t="shared" si="154"/>
        <v>1</v>
      </c>
      <c r="I1129" t="b">
        <f t="shared" si="155"/>
        <v>0</v>
      </c>
      <c r="J1129" t="s">
        <v>26</v>
      </c>
      <c r="K1129" t="s">
        <v>27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2321</v>
      </c>
      <c r="R1129">
        <f t="shared" si="156"/>
        <v>2</v>
      </c>
      <c r="S1129">
        <f t="shared" si="157"/>
        <v>25.43</v>
      </c>
      <c r="T1129" t="str">
        <f t="shared" si="158"/>
        <v>10-Sep-1938</v>
      </c>
      <c r="U1129">
        <f t="shared" si="159"/>
        <v>1938</v>
      </c>
      <c r="V1129">
        <f t="shared" si="160"/>
        <v>9</v>
      </c>
      <c r="W1129" t="str">
        <f t="shared" si="161"/>
        <v>games</v>
      </c>
    </row>
    <row r="1130" spans="1:23">
      <c r="A1130">
        <v>1128</v>
      </c>
      <c r="B1130" s="3" t="s">
        <v>2328</v>
      </c>
      <c r="C1130" s="3" t="s">
        <v>2329</v>
      </c>
      <c r="D1130" s="6">
        <v>1000</v>
      </c>
      <c r="E1130" s="8">
        <v>1</v>
      </c>
      <c r="F1130" t="s">
        <v>366</v>
      </c>
      <c r="G1130">
        <f t="shared" si="153"/>
        <v>0</v>
      </c>
      <c r="H1130">
        <f t="shared" si="154"/>
        <v>1</v>
      </c>
      <c r="I1130" t="b">
        <f t="shared" si="155"/>
        <v>0</v>
      </c>
      <c r="J1130" t="s">
        <v>33</v>
      </c>
      <c r="K1130" t="s">
        <v>34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2321</v>
      </c>
      <c r="R1130">
        <f t="shared" si="156"/>
        <v>0</v>
      </c>
      <c r="S1130">
        <f t="shared" si="157"/>
        <v>1</v>
      </c>
      <c r="T1130" t="str">
        <f t="shared" si="158"/>
        <v>17-Jun-1938</v>
      </c>
      <c r="U1130">
        <f t="shared" si="159"/>
        <v>1938</v>
      </c>
      <c r="V1130">
        <f t="shared" si="160"/>
        <v>6</v>
      </c>
      <c r="W1130" t="str">
        <f t="shared" si="161"/>
        <v>games</v>
      </c>
    </row>
    <row r="1131" spans="1:23" ht="45.75">
      <c r="A1131">
        <v>1129</v>
      </c>
      <c r="B1131" s="3" t="s">
        <v>2330</v>
      </c>
      <c r="C1131" s="3" t="s">
        <v>2331</v>
      </c>
      <c r="D1131" s="6">
        <v>20000</v>
      </c>
      <c r="E1131" s="8">
        <v>21</v>
      </c>
      <c r="F1131" t="s">
        <v>366</v>
      </c>
      <c r="G1131">
        <f t="shared" si="153"/>
        <v>0</v>
      </c>
      <c r="H1131">
        <f t="shared" si="154"/>
        <v>1</v>
      </c>
      <c r="I1131" t="b">
        <f t="shared" si="155"/>
        <v>0</v>
      </c>
      <c r="J1131" t="s">
        <v>26</v>
      </c>
      <c r="K1131" t="s">
        <v>27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2321</v>
      </c>
      <c r="R1131">
        <f t="shared" si="156"/>
        <v>0</v>
      </c>
      <c r="S1131">
        <f t="shared" si="157"/>
        <v>10.5</v>
      </c>
      <c r="T1131" t="str">
        <f t="shared" si="158"/>
        <v>15-Jan-1940</v>
      </c>
      <c r="U1131">
        <f t="shared" si="159"/>
        <v>1940</v>
      </c>
      <c r="V1131">
        <f t="shared" si="160"/>
        <v>1</v>
      </c>
      <c r="W1131" t="str">
        <f t="shared" si="161"/>
        <v>games</v>
      </c>
    </row>
    <row r="1132" spans="1:23" ht="45.75">
      <c r="A1132">
        <v>1130</v>
      </c>
      <c r="B1132" s="3" t="s">
        <v>2332</v>
      </c>
      <c r="C1132" s="3" t="s">
        <v>2333</v>
      </c>
      <c r="D1132" s="6">
        <v>5000</v>
      </c>
      <c r="E1132" s="8">
        <v>11</v>
      </c>
      <c r="F1132" t="s">
        <v>366</v>
      </c>
      <c r="G1132">
        <f t="shared" si="153"/>
        <v>0</v>
      </c>
      <c r="H1132">
        <f t="shared" si="154"/>
        <v>1</v>
      </c>
      <c r="I1132" t="b">
        <f t="shared" si="155"/>
        <v>0</v>
      </c>
      <c r="J1132" t="s">
        <v>26</v>
      </c>
      <c r="K1132" t="s">
        <v>27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2321</v>
      </c>
      <c r="R1132">
        <f t="shared" si="156"/>
        <v>0</v>
      </c>
      <c r="S1132">
        <f t="shared" si="157"/>
        <v>3.67</v>
      </c>
      <c r="T1132" t="str">
        <f t="shared" si="158"/>
        <v>25-Aug-1938</v>
      </c>
      <c r="U1132">
        <f t="shared" si="159"/>
        <v>1938</v>
      </c>
      <c r="V1132">
        <f t="shared" si="160"/>
        <v>8</v>
      </c>
      <c r="W1132" t="str">
        <f t="shared" si="161"/>
        <v>games</v>
      </c>
    </row>
    <row r="1133" spans="1:23" ht="60.75">
      <c r="A1133">
        <v>1131</v>
      </c>
      <c r="B1133" s="3" t="s">
        <v>2334</v>
      </c>
      <c r="C1133" s="3" t="s">
        <v>2335</v>
      </c>
      <c r="D1133" s="6">
        <v>40000</v>
      </c>
      <c r="E1133" s="8">
        <v>0</v>
      </c>
      <c r="F1133" t="s">
        <v>366</v>
      </c>
      <c r="G1133">
        <f t="shared" si="153"/>
        <v>0</v>
      </c>
      <c r="H1133">
        <f t="shared" si="154"/>
        <v>1</v>
      </c>
      <c r="I1133" t="b">
        <f t="shared" si="155"/>
        <v>0</v>
      </c>
      <c r="J1133" t="s">
        <v>59</v>
      </c>
      <c r="K1133" t="s">
        <v>60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2321</v>
      </c>
      <c r="R1133">
        <f t="shared" si="156"/>
        <v>0</v>
      </c>
      <c r="S1133" t="e">
        <f t="shared" si="157"/>
        <v>#DIV/0!</v>
      </c>
      <c r="T1133" t="str">
        <f t="shared" si="158"/>
        <v>27-Aug-1939</v>
      </c>
      <c r="U1133">
        <f t="shared" si="159"/>
        <v>1939</v>
      </c>
      <c r="V1133">
        <f t="shared" si="160"/>
        <v>8</v>
      </c>
      <c r="W1133" t="str">
        <f t="shared" si="161"/>
        <v>games</v>
      </c>
    </row>
    <row r="1134" spans="1:23" ht="45.75">
      <c r="A1134">
        <v>1132</v>
      </c>
      <c r="B1134" s="3" t="s">
        <v>2336</v>
      </c>
      <c r="C1134" s="3" t="s">
        <v>2337</v>
      </c>
      <c r="D1134" s="6">
        <v>10000</v>
      </c>
      <c r="E1134" s="8">
        <v>1438</v>
      </c>
      <c r="F1134" t="s">
        <v>366</v>
      </c>
      <c r="G1134">
        <f t="shared" si="153"/>
        <v>0</v>
      </c>
      <c r="H1134">
        <f t="shared" si="154"/>
        <v>1</v>
      </c>
      <c r="I1134" t="b">
        <f t="shared" si="155"/>
        <v>0</v>
      </c>
      <c r="J1134" t="s">
        <v>168</v>
      </c>
      <c r="K1134" t="s">
        <v>169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2321</v>
      </c>
      <c r="R1134">
        <f t="shared" si="156"/>
        <v>14</v>
      </c>
      <c r="S1134">
        <f t="shared" si="157"/>
        <v>110.62</v>
      </c>
      <c r="T1134" t="str">
        <f t="shared" si="158"/>
        <v>14-Jul-1940</v>
      </c>
      <c r="U1134">
        <f t="shared" si="159"/>
        <v>1940</v>
      </c>
      <c r="V1134">
        <f t="shared" si="160"/>
        <v>7</v>
      </c>
      <c r="W1134" t="str">
        <f t="shared" si="161"/>
        <v>games</v>
      </c>
    </row>
    <row r="1135" spans="1:23" ht="45.75">
      <c r="A1135">
        <v>1133</v>
      </c>
      <c r="B1135" s="3" t="s">
        <v>2338</v>
      </c>
      <c r="C1135" s="3" t="s">
        <v>2339</v>
      </c>
      <c r="D1135" s="6">
        <v>3000</v>
      </c>
      <c r="E1135" s="8">
        <v>20</v>
      </c>
      <c r="F1135" t="s">
        <v>366</v>
      </c>
      <c r="G1135">
        <f t="shared" si="153"/>
        <v>0</v>
      </c>
      <c r="H1135">
        <f t="shared" si="154"/>
        <v>1</v>
      </c>
      <c r="I1135" t="b">
        <f t="shared" si="155"/>
        <v>0</v>
      </c>
      <c r="J1135" t="s">
        <v>33</v>
      </c>
      <c r="K1135" t="s">
        <v>34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2321</v>
      </c>
      <c r="R1135">
        <f t="shared" si="156"/>
        <v>1</v>
      </c>
      <c r="S1135">
        <f t="shared" si="157"/>
        <v>20</v>
      </c>
      <c r="T1135" t="str">
        <f t="shared" si="158"/>
        <v>11-Jun-1938</v>
      </c>
      <c r="U1135">
        <f t="shared" si="159"/>
        <v>1938</v>
      </c>
      <c r="V1135">
        <f t="shared" si="160"/>
        <v>6</v>
      </c>
      <c r="W1135" t="str">
        <f t="shared" si="161"/>
        <v>games</v>
      </c>
    </row>
    <row r="1136" spans="1:23" ht="45.75">
      <c r="A1136">
        <v>1134</v>
      </c>
      <c r="B1136" s="3" t="s">
        <v>2340</v>
      </c>
      <c r="C1136" s="3" t="s">
        <v>2341</v>
      </c>
      <c r="D1136" s="6">
        <v>25000</v>
      </c>
      <c r="E1136" s="8">
        <v>1</v>
      </c>
      <c r="F1136" t="s">
        <v>366</v>
      </c>
      <c r="G1136">
        <f t="shared" si="153"/>
        <v>0</v>
      </c>
      <c r="H1136">
        <f t="shared" si="154"/>
        <v>1</v>
      </c>
      <c r="I1136" t="b">
        <f t="shared" si="155"/>
        <v>0</v>
      </c>
      <c r="J1136" t="s">
        <v>59</v>
      </c>
      <c r="K1136" t="s">
        <v>60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2321</v>
      </c>
      <c r="R1136">
        <f t="shared" si="156"/>
        <v>0</v>
      </c>
      <c r="S1136">
        <f t="shared" si="157"/>
        <v>1</v>
      </c>
      <c r="T1136" t="str">
        <f t="shared" si="158"/>
        <v>07-Oct-1938</v>
      </c>
      <c r="U1136">
        <f t="shared" si="159"/>
        <v>1938</v>
      </c>
      <c r="V1136">
        <f t="shared" si="160"/>
        <v>10</v>
      </c>
      <c r="W1136" t="str">
        <f t="shared" si="161"/>
        <v>games</v>
      </c>
    </row>
    <row r="1137" spans="1:23" ht="60.75">
      <c r="A1137">
        <v>1135</v>
      </c>
      <c r="B1137" s="3" t="s">
        <v>2342</v>
      </c>
      <c r="C1137" s="3" t="s">
        <v>2343</v>
      </c>
      <c r="D1137" s="6">
        <v>1000</v>
      </c>
      <c r="E1137" s="8">
        <v>50</v>
      </c>
      <c r="F1137" t="s">
        <v>366</v>
      </c>
      <c r="G1137">
        <f t="shared" si="153"/>
        <v>0</v>
      </c>
      <c r="H1137">
        <f t="shared" si="154"/>
        <v>1</v>
      </c>
      <c r="I1137" t="b">
        <f t="shared" si="155"/>
        <v>0</v>
      </c>
      <c r="J1137" t="s">
        <v>511</v>
      </c>
      <c r="K1137" t="s">
        <v>64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2321</v>
      </c>
      <c r="R1137">
        <f t="shared" si="156"/>
        <v>5</v>
      </c>
      <c r="S1137">
        <f t="shared" si="157"/>
        <v>50</v>
      </c>
      <c r="T1137" t="str">
        <f t="shared" si="158"/>
        <v>09-Mar-1940</v>
      </c>
      <c r="U1137">
        <f t="shared" si="159"/>
        <v>1940</v>
      </c>
      <c r="V1137">
        <f t="shared" si="160"/>
        <v>3</v>
      </c>
      <c r="W1137" t="str">
        <f t="shared" si="161"/>
        <v>games</v>
      </c>
    </row>
    <row r="1138" spans="1:23" ht="45.75">
      <c r="A1138">
        <v>1136</v>
      </c>
      <c r="B1138" s="3" t="s">
        <v>2344</v>
      </c>
      <c r="C1138" s="3" t="s">
        <v>2345</v>
      </c>
      <c r="D1138" s="6">
        <v>4190</v>
      </c>
      <c r="E1138" s="8">
        <v>270</v>
      </c>
      <c r="F1138" t="s">
        <v>366</v>
      </c>
      <c r="G1138">
        <f t="shared" si="153"/>
        <v>0</v>
      </c>
      <c r="H1138">
        <f t="shared" si="154"/>
        <v>1</v>
      </c>
      <c r="I1138" t="b">
        <f t="shared" si="155"/>
        <v>0</v>
      </c>
      <c r="J1138" t="s">
        <v>188</v>
      </c>
      <c r="K1138" t="s">
        <v>64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2321</v>
      </c>
      <c r="R1138">
        <f t="shared" si="156"/>
        <v>6</v>
      </c>
      <c r="S1138">
        <f t="shared" si="157"/>
        <v>45</v>
      </c>
      <c r="T1138" t="str">
        <f t="shared" si="158"/>
        <v>22-Aug-1939</v>
      </c>
      <c r="U1138">
        <f t="shared" si="159"/>
        <v>1939</v>
      </c>
      <c r="V1138">
        <f t="shared" si="160"/>
        <v>8</v>
      </c>
      <c r="W1138" t="str">
        <f t="shared" si="161"/>
        <v>games</v>
      </c>
    </row>
    <row r="1139" spans="1:23" ht="45.75">
      <c r="A1139">
        <v>1137</v>
      </c>
      <c r="B1139" s="3" t="s">
        <v>2346</v>
      </c>
      <c r="C1139" s="3" t="s">
        <v>2347</v>
      </c>
      <c r="D1139" s="6">
        <v>25000</v>
      </c>
      <c r="E1139" s="8">
        <v>9875</v>
      </c>
      <c r="F1139" t="s">
        <v>366</v>
      </c>
      <c r="G1139">
        <f t="shared" si="153"/>
        <v>0</v>
      </c>
      <c r="H1139">
        <f t="shared" si="154"/>
        <v>1</v>
      </c>
      <c r="I1139" t="b">
        <f t="shared" si="155"/>
        <v>0</v>
      </c>
      <c r="J1139" t="s">
        <v>26</v>
      </c>
      <c r="K1139" t="s">
        <v>27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2321</v>
      </c>
      <c r="R1139">
        <f t="shared" si="156"/>
        <v>40</v>
      </c>
      <c r="S1139">
        <f t="shared" si="157"/>
        <v>253.21</v>
      </c>
      <c r="T1139" t="str">
        <f t="shared" si="158"/>
        <v>09-Dec-1939</v>
      </c>
      <c r="U1139">
        <f t="shared" si="159"/>
        <v>1939</v>
      </c>
      <c r="V1139">
        <f t="shared" si="160"/>
        <v>12</v>
      </c>
      <c r="W1139" t="str">
        <f t="shared" si="161"/>
        <v>games</v>
      </c>
    </row>
    <row r="1140" spans="1:23" ht="45.75">
      <c r="A1140">
        <v>1138</v>
      </c>
      <c r="B1140" s="3" t="s">
        <v>2348</v>
      </c>
      <c r="C1140" s="3" t="s">
        <v>2349</v>
      </c>
      <c r="D1140" s="6">
        <v>35000</v>
      </c>
      <c r="E1140" s="8">
        <v>125</v>
      </c>
      <c r="F1140" t="s">
        <v>366</v>
      </c>
      <c r="G1140">
        <f t="shared" si="153"/>
        <v>0</v>
      </c>
      <c r="H1140">
        <f t="shared" si="154"/>
        <v>1</v>
      </c>
      <c r="I1140" t="b">
        <f t="shared" si="155"/>
        <v>0</v>
      </c>
      <c r="J1140" t="s">
        <v>26</v>
      </c>
      <c r="K1140" t="s">
        <v>27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2321</v>
      </c>
      <c r="R1140">
        <f t="shared" si="156"/>
        <v>0</v>
      </c>
      <c r="S1140">
        <f t="shared" si="157"/>
        <v>31.25</v>
      </c>
      <c r="T1140" t="str">
        <f t="shared" si="158"/>
        <v>10-Aug-1940</v>
      </c>
      <c r="U1140">
        <f t="shared" si="159"/>
        <v>1940</v>
      </c>
      <c r="V1140">
        <f t="shared" si="160"/>
        <v>8</v>
      </c>
      <c r="W1140" t="str">
        <f t="shared" si="161"/>
        <v>games</v>
      </c>
    </row>
    <row r="1141" spans="1:23" ht="60.75">
      <c r="A1141">
        <v>1139</v>
      </c>
      <c r="B1141" s="3" t="s">
        <v>2350</v>
      </c>
      <c r="C1141" s="3" t="s">
        <v>2351</v>
      </c>
      <c r="D1141" s="6">
        <v>8000</v>
      </c>
      <c r="E1141" s="8">
        <v>5</v>
      </c>
      <c r="F1141" t="s">
        <v>366</v>
      </c>
      <c r="G1141">
        <f t="shared" si="153"/>
        <v>0</v>
      </c>
      <c r="H1141">
        <f t="shared" si="154"/>
        <v>1</v>
      </c>
      <c r="I1141" t="b">
        <f t="shared" si="155"/>
        <v>0</v>
      </c>
      <c r="J1141" t="s">
        <v>26</v>
      </c>
      <c r="K1141" t="s">
        <v>27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2321</v>
      </c>
      <c r="R1141">
        <f t="shared" si="156"/>
        <v>0</v>
      </c>
      <c r="S1141">
        <f t="shared" si="157"/>
        <v>5</v>
      </c>
      <c r="T1141" t="str">
        <f t="shared" si="158"/>
        <v>22-Oct-1938</v>
      </c>
      <c r="U1141">
        <f t="shared" si="159"/>
        <v>1938</v>
      </c>
      <c r="V1141">
        <f t="shared" si="160"/>
        <v>10</v>
      </c>
      <c r="W1141" t="str">
        <f t="shared" si="161"/>
        <v>games</v>
      </c>
    </row>
    <row r="1142" spans="1:23" ht="45.75">
      <c r="A1142">
        <v>1140</v>
      </c>
      <c r="B1142" s="3" t="s">
        <v>2352</v>
      </c>
      <c r="C1142" s="3" t="s">
        <v>2353</v>
      </c>
      <c r="D1142" s="6">
        <v>5000</v>
      </c>
      <c r="E1142" s="8">
        <v>0</v>
      </c>
      <c r="F1142" t="s">
        <v>366</v>
      </c>
      <c r="G1142">
        <f t="shared" si="153"/>
        <v>0</v>
      </c>
      <c r="H1142">
        <f t="shared" si="154"/>
        <v>1</v>
      </c>
      <c r="I1142" t="b">
        <f t="shared" si="155"/>
        <v>0</v>
      </c>
      <c r="J1142" t="s">
        <v>33</v>
      </c>
      <c r="K1142" t="s">
        <v>34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2321</v>
      </c>
      <c r="R1142">
        <f t="shared" si="156"/>
        <v>0</v>
      </c>
      <c r="S1142" t="e">
        <f t="shared" si="157"/>
        <v>#DIV/0!</v>
      </c>
      <c r="T1142" t="str">
        <f t="shared" si="158"/>
        <v>27-Apr-1939</v>
      </c>
      <c r="U1142">
        <f t="shared" si="159"/>
        <v>1939</v>
      </c>
      <c r="V1142">
        <f t="shared" si="160"/>
        <v>4</v>
      </c>
      <c r="W1142" t="str">
        <f t="shared" si="161"/>
        <v>games</v>
      </c>
    </row>
    <row r="1143" spans="1:23">
      <c r="A1143">
        <v>1141</v>
      </c>
      <c r="B1143" s="3" t="s">
        <v>2354</v>
      </c>
      <c r="C1143" s="3" t="s">
        <v>2355</v>
      </c>
      <c r="D1143" s="6">
        <v>500</v>
      </c>
      <c r="E1143" s="8">
        <v>0</v>
      </c>
      <c r="F1143" t="s">
        <v>366</v>
      </c>
      <c r="G1143">
        <f t="shared" si="153"/>
        <v>0</v>
      </c>
      <c r="H1143">
        <f t="shared" si="154"/>
        <v>1</v>
      </c>
      <c r="I1143" t="b">
        <f t="shared" si="155"/>
        <v>0</v>
      </c>
      <c r="J1143" t="s">
        <v>511</v>
      </c>
      <c r="K1143" t="s">
        <v>64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2321</v>
      </c>
      <c r="R1143">
        <f t="shared" si="156"/>
        <v>0</v>
      </c>
      <c r="S1143" t="e">
        <f t="shared" si="157"/>
        <v>#DIV/0!</v>
      </c>
      <c r="T1143" t="str">
        <f t="shared" si="158"/>
        <v>03-Apr-1939</v>
      </c>
      <c r="U1143">
        <f t="shared" si="159"/>
        <v>1939</v>
      </c>
      <c r="V1143">
        <f t="shared" si="160"/>
        <v>4</v>
      </c>
      <c r="W1143" t="str">
        <f t="shared" si="161"/>
        <v>games</v>
      </c>
    </row>
    <row r="1144" spans="1:23" ht="45.75">
      <c r="A1144">
        <v>1142</v>
      </c>
      <c r="B1144" s="3" t="s">
        <v>2356</v>
      </c>
      <c r="C1144" s="3" t="s">
        <v>2357</v>
      </c>
      <c r="D1144" s="6">
        <v>4000</v>
      </c>
      <c r="E1144" s="8">
        <v>0</v>
      </c>
      <c r="F1144" t="s">
        <v>366</v>
      </c>
      <c r="G1144">
        <f t="shared" si="153"/>
        <v>0</v>
      </c>
      <c r="H1144">
        <f t="shared" si="154"/>
        <v>1</v>
      </c>
      <c r="I1144" t="b">
        <f t="shared" si="155"/>
        <v>0</v>
      </c>
      <c r="J1144" t="s">
        <v>26</v>
      </c>
      <c r="K1144" t="s">
        <v>27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2321</v>
      </c>
      <c r="R1144">
        <f t="shared" si="156"/>
        <v>0</v>
      </c>
      <c r="S1144" t="e">
        <f t="shared" si="157"/>
        <v>#DIV/0!</v>
      </c>
      <c r="T1144" t="str">
        <f t="shared" si="158"/>
        <v>01-Dec-1938</v>
      </c>
      <c r="U1144">
        <f t="shared" si="159"/>
        <v>1938</v>
      </c>
      <c r="V1144">
        <f t="shared" si="160"/>
        <v>12</v>
      </c>
      <c r="W1144" t="str">
        <f t="shared" si="161"/>
        <v>games</v>
      </c>
    </row>
    <row r="1145" spans="1:23" ht="60.75">
      <c r="A1145">
        <v>1143</v>
      </c>
      <c r="B1145" s="3" t="s">
        <v>2358</v>
      </c>
      <c r="C1145" s="3" t="s">
        <v>2359</v>
      </c>
      <c r="D1145" s="6">
        <v>45000</v>
      </c>
      <c r="E1145" s="8">
        <v>186</v>
      </c>
      <c r="F1145" t="s">
        <v>366</v>
      </c>
      <c r="G1145">
        <f t="shared" si="153"/>
        <v>0</v>
      </c>
      <c r="H1145">
        <f t="shared" si="154"/>
        <v>1</v>
      </c>
      <c r="I1145" t="b">
        <f t="shared" si="155"/>
        <v>0</v>
      </c>
      <c r="J1145" t="s">
        <v>26</v>
      </c>
      <c r="K1145" t="s">
        <v>27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2321</v>
      </c>
      <c r="R1145">
        <f t="shared" si="156"/>
        <v>0</v>
      </c>
      <c r="S1145">
        <f t="shared" si="157"/>
        <v>23.25</v>
      </c>
      <c r="T1145" t="str">
        <f t="shared" si="158"/>
        <v>20-Aug-1939</v>
      </c>
      <c r="U1145">
        <f t="shared" si="159"/>
        <v>1939</v>
      </c>
      <c r="V1145">
        <f t="shared" si="160"/>
        <v>8</v>
      </c>
      <c r="W1145" t="str">
        <f t="shared" si="161"/>
        <v>games</v>
      </c>
    </row>
    <row r="1146" spans="1:23" ht="45.75">
      <c r="A1146">
        <v>1144</v>
      </c>
      <c r="B1146" s="3" t="s">
        <v>2360</v>
      </c>
      <c r="C1146" s="3" t="s">
        <v>2361</v>
      </c>
      <c r="D1146" s="6">
        <v>9300</v>
      </c>
      <c r="E1146" s="8">
        <v>0</v>
      </c>
      <c r="F1146" t="s">
        <v>366</v>
      </c>
      <c r="G1146">
        <f t="shared" si="153"/>
        <v>0</v>
      </c>
      <c r="H1146">
        <f t="shared" si="154"/>
        <v>1</v>
      </c>
      <c r="I1146" t="b">
        <f t="shared" si="155"/>
        <v>0</v>
      </c>
      <c r="J1146" t="s">
        <v>26</v>
      </c>
      <c r="K1146" t="s">
        <v>27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2362</v>
      </c>
      <c r="R1146">
        <f t="shared" si="156"/>
        <v>0</v>
      </c>
      <c r="S1146" t="e">
        <f t="shared" si="157"/>
        <v>#DIV/0!</v>
      </c>
      <c r="T1146" t="str">
        <f t="shared" si="158"/>
        <v>31-Jan-1939</v>
      </c>
      <c r="U1146">
        <f t="shared" si="159"/>
        <v>1939</v>
      </c>
      <c r="V1146">
        <f t="shared" si="160"/>
        <v>1</v>
      </c>
      <c r="W1146" t="str">
        <f t="shared" si="161"/>
        <v>food</v>
      </c>
    </row>
    <row r="1147" spans="1:23" ht="45.75">
      <c r="A1147">
        <v>1145</v>
      </c>
      <c r="B1147" s="3" t="s">
        <v>2363</v>
      </c>
      <c r="C1147" s="3" t="s">
        <v>2364</v>
      </c>
      <c r="D1147" s="6">
        <v>80000</v>
      </c>
      <c r="E1147" s="8">
        <v>100</v>
      </c>
      <c r="F1147" t="s">
        <v>366</v>
      </c>
      <c r="G1147">
        <f t="shared" si="153"/>
        <v>0</v>
      </c>
      <c r="H1147">
        <f t="shared" si="154"/>
        <v>1</v>
      </c>
      <c r="I1147" t="b">
        <f t="shared" si="155"/>
        <v>0</v>
      </c>
      <c r="J1147" t="s">
        <v>26</v>
      </c>
      <c r="K1147" t="s">
        <v>27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2362</v>
      </c>
      <c r="R1147">
        <f t="shared" si="156"/>
        <v>0</v>
      </c>
      <c r="S1147">
        <f t="shared" si="157"/>
        <v>100</v>
      </c>
      <c r="T1147" t="str">
        <f t="shared" si="158"/>
        <v>09-Jul-1938</v>
      </c>
      <c r="U1147">
        <f t="shared" si="159"/>
        <v>1938</v>
      </c>
      <c r="V1147">
        <f t="shared" si="160"/>
        <v>7</v>
      </c>
      <c r="W1147" t="str">
        <f t="shared" si="161"/>
        <v>food</v>
      </c>
    </row>
    <row r="1148" spans="1:23" ht="45.75">
      <c r="A1148">
        <v>1146</v>
      </c>
      <c r="B1148" s="3" t="s">
        <v>2365</v>
      </c>
      <c r="C1148" s="3" t="s">
        <v>2366</v>
      </c>
      <c r="D1148" s="6">
        <v>6000</v>
      </c>
      <c r="E1148" s="8">
        <v>530</v>
      </c>
      <c r="F1148" t="s">
        <v>366</v>
      </c>
      <c r="G1148">
        <f t="shared" si="153"/>
        <v>0</v>
      </c>
      <c r="H1148">
        <f t="shared" si="154"/>
        <v>1</v>
      </c>
      <c r="I1148" t="b">
        <f t="shared" si="155"/>
        <v>0</v>
      </c>
      <c r="J1148" t="s">
        <v>26</v>
      </c>
      <c r="K1148" t="s">
        <v>27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2362</v>
      </c>
      <c r="R1148">
        <f t="shared" si="156"/>
        <v>9</v>
      </c>
      <c r="S1148">
        <f t="shared" si="157"/>
        <v>44.17</v>
      </c>
      <c r="T1148" t="str">
        <f t="shared" si="158"/>
        <v>18-Mar-1938</v>
      </c>
      <c r="U1148">
        <f t="shared" si="159"/>
        <v>1938</v>
      </c>
      <c r="V1148">
        <f t="shared" si="160"/>
        <v>3</v>
      </c>
      <c r="W1148" t="str">
        <f t="shared" si="161"/>
        <v>food</v>
      </c>
    </row>
    <row r="1149" spans="1:23" ht="60.75">
      <c r="A1149">
        <v>1147</v>
      </c>
      <c r="B1149" s="3" t="s">
        <v>2367</v>
      </c>
      <c r="C1149" s="3" t="s">
        <v>2368</v>
      </c>
      <c r="D1149" s="6">
        <v>25000</v>
      </c>
      <c r="E1149" s="8">
        <v>0</v>
      </c>
      <c r="F1149" t="s">
        <v>366</v>
      </c>
      <c r="G1149">
        <f t="shared" si="153"/>
        <v>0</v>
      </c>
      <c r="H1149">
        <f t="shared" si="154"/>
        <v>1</v>
      </c>
      <c r="I1149" t="b">
        <f t="shared" si="155"/>
        <v>0</v>
      </c>
      <c r="J1149" t="s">
        <v>168</v>
      </c>
      <c r="K1149" t="s">
        <v>169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2362</v>
      </c>
      <c r="R1149">
        <f t="shared" si="156"/>
        <v>0</v>
      </c>
      <c r="S1149" t="e">
        <f t="shared" si="157"/>
        <v>#DIV/0!</v>
      </c>
      <c r="T1149" t="str">
        <f t="shared" si="158"/>
        <v>24-Jul-1938</v>
      </c>
      <c r="U1149">
        <f t="shared" si="159"/>
        <v>1938</v>
      </c>
      <c r="V1149">
        <f t="shared" si="160"/>
        <v>7</v>
      </c>
      <c r="W1149" t="str">
        <f t="shared" si="161"/>
        <v>food</v>
      </c>
    </row>
    <row r="1150" spans="1:23" ht="30.75">
      <c r="A1150">
        <v>1148</v>
      </c>
      <c r="B1150" s="3" t="s">
        <v>2369</v>
      </c>
      <c r="C1150" s="3" t="s">
        <v>2370</v>
      </c>
      <c r="D1150" s="6">
        <v>15000</v>
      </c>
      <c r="E1150" s="8">
        <v>73</v>
      </c>
      <c r="F1150" t="s">
        <v>366</v>
      </c>
      <c r="G1150">
        <f t="shared" si="153"/>
        <v>0</v>
      </c>
      <c r="H1150">
        <f t="shared" si="154"/>
        <v>1</v>
      </c>
      <c r="I1150" t="b">
        <f t="shared" si="155"/>
        <v>0</v>
      </c>
      <c r="J1150" t="s">
        <v>26</v>
      </c>
      <c r="K1150" t="s">
        <v>27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2362</v>
      </c>
      <c r="R1150">
        <f t="shared" si="156"/>
        <v>0</v>
      </c>
      <c r="S1150">
        <f t="shared" si="157"/>
        <v>24.33</v>
      </c>
      <c r="T1150" t="str">
        <f t="shared" si="158"/>
        <v>17-Jun-1940</v>
      </c>
      <c r="U1150">
        <f t="shared" si="159"/>
        <v>1940</v>
      </c>
      <c r="V1150">
        <f t="shared" si="160"/>
        <v>6</v>
      </c>
      <c r="W1150" t="str">
        <f t="shared" si="161"/>
        <v>food</v>
      </c>
    </row>
    <row r="1151" spans="1:23" ht="30.75">
      <c r="A1151">
        <v>1149</v>
      </c>
      <c r="B1151" s="3" t="s">
        <v>2371</v>
      </c>
      <c r="C1151" s="3" t="s">
        <v>2372</v>
      </c>
      <c r="D1151" s="6">
        <v>50000</v>
      </c>
      <c r="E1151" s="8">
        <v>75</v>
      </c>
      <c r="F1151" t="s">
        <v>366</v>
      </c>
      <c r="G1151">
        <f t="shared" si="153"/>
        <v>0</v>
      </c>
      <c r="H1151">
        <f t="shared" si="154"/>
        <v>1</v>
      </c>
      <c r="I1151" t="b">
        <f t="shared" si="155"/>
        <v>0</v>
      </c>
      <c r="J1151" t="s">
        <v>26</v>
      </c>
      <c r="K1151" t="s">
        <v>27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2362</v>
      </c>
      <c r="R1151">
        <f t="shared" si="156"/>
        <v>0</v>
      </c>
      <c r="S1151">
        <f t="shared" si="157"/>
        <v>37.5</v>
      </c>
      <c r="T1151" t="str">
        <f t="shared" si="158"/>
        <v>25-Jan-1940</v>
      </c>
      <c r="U1151">
        <f t="shared" si="159"/>
        <v>1940</v>
      </c>
      <c r="V1151">
        <f t="shared" si="160"/>
        <v>1</v>
      </c>
      <c r="W1151" t="str">
        <f t="shared" si="161"/>
        <v>food</v>
      </c>
    </row>
    <row r="1152" spans="1:23" ht="30.75">
      <c r="A1152">
        <v>1150</v>
      </c>
      <c r="B1152" s="3" t="s">
        <v>2373</v>
      </c>
      <c r="C1152" s="3" t="s">
        <v>2374</v>
      </c>
      <c r="D1152" s="6">
        <v>2500</v>
      </c>
      <c r="E1152" s="8">
        <v>252</v>
      </c>
      <c r="F1152" t="s">
        <v>366</v>
      </c>
      <c r="G1152">
        <f t="shared" si="153"/>
        <v>0</v>
      </c>
      <c r="H1152">
        <f t="shared" si="154"/>
        <v>1</v>
      </c>
      <c r="I1152" t="b">
        <f t="shared" si="155"/>
        <v>0</v>
      </c>
      <c r="J1152" t="s">
        <v>26</v>
      </c>
      <c r="K1152" t="s">
        <v>27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2362</v>
      </c>
      <c r="R1152">
        <f t="shared" si="156"/>
        <v>10</v>
      </c>
      <c r="S1152">
        <f t="shared" si="157"/>
        <v>42</v>
      </c>
      <c r="T1152" t="str">
        <f t="shared" si="158"/>
        <v>14-Aug-1939</v>
      </c>
      <c r="U1152">
        <f t="shared" si="159"/>
        <v>1939</v>
      </c>
      <c r="V1152">
        <f t="shared" si="160"/>
        <v>8</v>
      </c>
      <c r="W1152" t="str">
        <f t="shared" si="161"/>
        <v>food</v>
      </c>
    </row>
    <row r="1153" spans="1:23" ht="60.75">
      <c r="A1153">
        <v>1151</v>
      </c>
      <c r="B1153" s="3" t="s">
        <v>2375</v>
      </c>
      <c r="C1153" s="3" t="s">
        <v>2376</v>
      </c>
      <c r="D1153" s="6">
        <v>25000</v>
      </c>
      <c r="E1153" s="8">
        <v>0</v>
      </c>
      <c r="F1153" t="s">
        <v>366</v>
      </c>
      <c r="G1153">
        <f t="shared" si="153"/>
        <v>0</v>
      </c>
      <c r="H1153">
        <f t="shared" si="154"/>
        <v>1</v>
      </c>
      <c r="I1153" t="b">
        <f t="shared" si="155"/>
        <v>0</v>
      </c>
      <c r="J1153" t="s">
        <v>26</v>
      </c>
      <c r="K1153" t="s">
        <v>27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2362</v>
      </c>
      <c r="R1153">
        <f t="shared" si="156"/>
        <v>0</v>
      </c>
      <c r="S1153" t="e">
        <f t="shared" si="157"/>
        <v>#DIV/0!</v>
      </c>
      <c r="T1153" t="str">
        <f t="shared" si="158"/>
        <v>25-May-1939</v>
      </c>
      <c r="U1153">
        <f t="shared" si="159"/>
        <v>1939</v>
      </c>
      <c r="V1153">
        <f t="shared" si="160"/>
        <v>5</v>
      </c>
      <c r="W1153" t="str">
        <f t="shared" si="161"/>
        <v>food</v>
      </c>
    </row>
    <row r="1154" spans="1:23">
      <c r="A1154">
        <v>1152</v>
      </c>
      <c r="B1154" s="3" t="s">
        <v>2377</v>
      </c>
      <c r="C1154" s="3" t="s">
        <v>2378</v>
      </c>
      <c r="D1154" s="6">
        <v>16000</v>
      </c>
      <c r="E1154" s="8">
        <v>911</v>
      </c>
      <c r="F1154" t="s">
        <v>366</v>
      </c>
      <c r="G1154">
        <f t="shared" si="153"/>
        <v>0</v>
      </c>
      <c r="H1154">
        <f t="shared" si="154"/>
        <v>1</v>
      </c>
      <c r="I1154" t="b">
        <f t="shared" si="155"/>
        <v>0</v>
      </c>
      <c r="J1154" t="s">
        <v>26</v>
      </c>
      <c r="K1154" t="s">
        <v>27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2362</v>
      </c>
      <c r="R1154">
        <f t="shared" si="156"/>
        <v>6</v>
      </c>
      <c r="S1154">
        <f t="shared" si="157"/>
        <v>60.73</v>
      </c>
      <c r="T1154" t="str">
        <f t="shared" si="158"/>
        <v>15-Feb-1939</v>
      </c>
      <c r="U1154">
        <f t="shared" si="159"/>
        <v>1939</v>
      </c>
      <c r="V1154">
        <f t="shared" si="160"/>
        <v>2</v>
      </c>
      <c r="W1154" t="str">
        <f t="shared" si="161"/>
        <v>food</v>
      </c>
    </row>
    <row r="1155" spans="1:23" ht="30.75">
      <c r="A1155">
        <v>1153</v>
      </c>
      <c r="B1155" s="3" t="s">
        <v>2379</v>
      </c>
      <c r="C1155" s="3" t="s">
        <v>2380</v>
      </c>
      <c r="D1155" s="6">
        <v>8000</v>
      </c>
      <c r="E1155" s="8">
        <v>50</v>
      </c>
      <c r="F1155" t="s">
        <v>366</v>
      </c>
      <c r="G1155">
        <f t="shared" ref="G1155:G1218" si="162">IF(F1155="successful",1,0)</f>
        <v>0</v>
      </c>
      <c r="H1155">
        <f t="shared" ref="H1155:H1218" si="163">IF(F1155="failed",1,0)</f>
        <v>1</v>
      </c>
      <c r="I1155" t="b">
        <f t="shared" ref="I1155:I1218" si="164">IF(F1155="canceled",1)</f>
        <v>0</v>
      </c>
      <c r="J1155" t="s">
        <v>26</v>
      </c>
      <c r="K1155" t="s">
        <v>27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2362</v>
      </c>
      <c r="R1155">
        <f t="shared" ref="R1155:R1218" si="165">ROUND(E1155/D1155*100,0)</f>
        <v>1</v>
      </c>
      <c r="S1155">
        <f t="shared" ref="S1155:S1218" si="166">ROUND(E1155/O1155,2)</f>
        <v>50</v>
      </c>
      <c r="T1155" t="str">
        <f t="shared" ref="T1155:T1218" si="167">TEXT(LEFT(M1155,5),"dd-mmm-yyyy")</f>
        <v>16-Mar-1939</v>
      </c>
      <c r="U1155">
        <f t="shared" ref="U1155:U1218" si="168">YEAR(T1155)</f>
        <v>1939</v>
      </c>
      <c r="V1155">
        <f t="shared" ref="V1155:V1218" si="169">MONTH(T1155)</f>
        <v>3</v>
      </c>
      <c r="W1155" t="str">
        <f t="shared" ref="W1155:W1218" si="170">LEFT(Q1155,FIND("/",Q1155,1)-1)</f>
        <v>food</v>
      </c>
    </row>
    <row r="1156" spans="1:23" ht="45.75">
      <c r="A1156">
        <v>1154</v>
      </c>
      <c r="B1156" s="3" t="s">
        <v>2381</v>
      </c>
      <c r="C1156" s="3" t="s">
        <v>2382</v>
      </c>
      <c r="D1156" s="6">
        <v>5000</v>
      </c>
      <c r="E1156" s="8">
        <v>325</v>
      </c>
      <c r="F1156" t="s">
        <v>366</v>
      </c>
      <c r="G1156">
        <f t="shared" si="162"/>
        <v>0</v>
      </c>
      <c r="H1156">
        <f t="shared" si="163"/>
        <v>1</v>
      </c>
      <c r="I1156" t="b">
        <f t="shared" si="164"/>
        <v>0</v>
      </c>
      <c r="J1156" t="s">
        <v>26</v>
      </c>
      <c r="K1156" t="s">
        <v>27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2362</v>
      </c>
      <c r="R1156">
        <f t="shared" si="165"/>
        <v>7</v>
      </c>
      <c r="S1156">
        <f t="shared" si="166"/>
        <v>108.33</v>
      </c>
      <c r="T1156" t="str">
        <f t="shared" si="167"/>
        <v>24-May-1939</v>
      </c>
      <c r="U1156">
        <f t="shared" si="168"/>
        <v>1939</v>
      </c>
      <c r="V1156">
        <f t="shared" si="169"/>
        <v>5</v>
      </c>
      <c r="W1156" t="str">
        <f t="shared" si="170"/>
        <v>food</v>
      </c>
    </row>
    <row r="1157" spans="1:23" ht="45.75">
      <c r="A1157">
        <v>1155</v>
      </c>
      <c r="B1157" s="3" t="s">
        <v>2383</v>
      </c>
      <c r="C1157" s="3" t="s">
        <v>2384</v>
      </c>
      <c r="D1157" s="6">
        <v>25000</v>
      </c>
      <c r="E1157" s="8">
        <v>188</v>
      </c>
      <c r="F1157" t="s">
        <v>366</v>
      </c>
      <c r="G1157">
        <f t="shared" si="162"/>
        <v>0</v>
      </c>
      <c r="H1157">
        <f t="shared" si="163"/>
        <v>1</v>
      </c>
      <c r="I1157" t="b">
        <f t="shared" si="164"/>
        <v>0</v>
      </c>
      <c r="J1157" t="s">
        <v>26</v>
      </c>
      <c r="K1157" t="s">
        <v>27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2362</v>
      </c>
      <c r="R1157">
        <f t="shared" si="165"/>
        <v>1</v>
      </c>
      <c r="S1157">
        <f t="shared" si="166"/>
        <v>23.5</v>
      </c>
      <c r="T1157" t="str">
        <f t="shared" si="167"/>
        <v>23-Jun-1938</v>
      </c>
      <c r="U1157">
        <f t="shared" si="168"/>
        <v>1938</v>
      </c>
      <c r="V1157">
        <f t="shared" si="169"/>
        <v>6</v>
      </c>
      <c r="W1157" t="str">
        <f t="shared" si="170"/>
        <v>food</v>
      </c>
    </row>
    <row r="1158" spans="1:23" ht="45.75">
      <c r="A1158">
        <v>1156</v>
      </c>
      <c r="B1158" s="3" t="s">
        <v>2385</v>
      </c>
      <c r="C1158" s="3" t="s">
        <v>2386</v>
      </c>
      <c r="D1158" s="6">
        <v>6500</v>
      </c>
      <c r="E1158" s="8">
        <v>0</v>
      </c>
      <c r="F1158" t="s">
        <v>366</v>
      </c>
      <c r="G1158">
        <f t="shared" si="162"/>
        <v>0</v>
      </c>
      <c r="H1158">
        <f t="shared" si="163"/>
        <v>1</v>
      </c>
      <c r="I1158" t="b">
        <f t="shared" si="164"/>
        <v>0</v>
      </c>
      <c r="J1158" t="s">
        <v>26</v>
      </c>
      <c r="K1158" t="s">
        <v>27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2362</v>
      </c>
      <c r="R1158">
        <f t="shared" si="165"/>
        <v>0</v>
      </c>
      <c r="S1158" t="e">
        <f t="shared" si="166"/>
        <v>#DIV/0!</v>
      </c>
      <c r="T1158" t="str">
        <f t="shared" si="167"/>
        <v>07-Dec-1938</v>
      </c>
      <c r="U1158">
        <f t="shared" si="168"/>
        <v>1938</v>
      </c>
      <c r="V1158">
        <f t="shared" si="169"/>
        <v>12</v>
      </c>
      <c r="W1158" t="str">
        <f t="shared" si="170"/>
        <v>food</v>
      </c>
    </row>
    <row r="1159" spans="1:23" ht="60.75">
      <c r="A1159">
        <v>1157</v>
      </c>
      <c r="B1159" s="3" t="s">
        <v>2387</v>
      </c>
      <c r="C1159" s="3" t="s">
        <v>2388</v>
      </c>
      <c r="D1159" s="6">
        <v>10000</v>
      </c>
      <c r="E1159" s="8">
        <v>151</v>
      </c>
      <c r="F1159" t="s">
        <v>366</v>
      </c>
      <c r="G1159">
        <f t="shared" si="162"/>
        <v>0</v>
      </c>
      <c r="H1159">
        <f t="shared" si="163"/>
        <v>1</v>
      </c>
      <c r="I1159" t="b">
        <f t="shared" si="164"/>
        <v>0</v>
      </c>
      <c r="J1159" t="s">
        <v>26</v>
      </c>
      <c r="K1159" t="s">
        <v>27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2362</v>
      </c>
      <c r="R1159">
        <f t="shared" si="165"/>
        <v>2</v>
      </c>
      <c r="S1159">
        <f t="shared" si="166"/>
        <v>50.33</v>
      </c>
      <c r="T1159" t="str">
        <f t="shared" si="167"/>
        <v>03-Sep-1938</v>
      </c>
      <c r="U1159">
        <f t="shared" si="168"/>
        <v>1938</v>
      </c>
      <c r="V1159">
        <f t="shared" si="169"/>
        <v>9</v>
      </c>
      <c r="W1159" t="str">
        <f t="shared" si="170"/>
        <v>food</v>
      </c>
    </row>
    <row r="1160" spans="1:23" ht="45.75">
      <c r="A1160">
        <v>1158</v>
      </c>
      <c r="B1160" s="3" t="s">
        <v>2389</v>
      </c>
      <c r="C1160" s="3" t="s">
        <v>2390</v>
      </c>
      <c r="D1160" s="6">
        <v>7500</v>
      </c>
      <c r="E1160" s="8">
        <v>35</v>
      </c>
      <c r="F1160" t="s">
        <v>366</v>
      </c>
      <c r="G1160">
        <f t="shared" si="162"/>
        <v>0</v>
      </c>
      <c r="H1160">
        <f t="shared" si="163"/>
        <v>1</v>
      </c>
      <c r="I1160" t="b">
        <f t="shared" si="164"/>
        <v>0</v>
      </c>
      <c r="J1160" t="s">
        <v>26</v>
      </c>
      <c r="K1160" t="s">
        <v>27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2362</v>
      </c>
      <c r="R1160">
        <f t="shared" si="165"/>
        <v>0</v>
      </c>
      <c r="S1160">
        <f t="shared" si="166"/>
        <v>11.67</v>
      </c>
      <c r="T1160" t="str">
        <f t="shared" si="167"/>
        <v>01-Oct-1938</v>
      </c>
      <c r="U1160">
        <f t="shared" si="168"/>
        <v>1938</v>
      </c>
      <c r="V1160">
        <f t="shared" si="169"/>
        <v>10</v>
      </c>
      <c r="W1160" t="str">
        <f t="shared" si="170"/>
        <v>food</v>
      </c>
    </row>
    <row r="1161" spans="1:23" ht="45.75">
      <c r="A1161">
        <v>1159</v>
      </c>
      <c r="B1161" s="3" t="s">
        <v>2391</v>
      </c>
      <c r="C1161" s="3" t="s">
        <v>2392</v>
      </c>
      <c r="D1161" s="6">
        <v>6750</v>
      </c>
      <c r="E1161" s="8">
        <v>0</v>
      </c>
      <c r="F1161" t="s">
        <v>366</v>
      </c>
      <c r="G1161">
        <f t="shared" si="162"/>
        <v>0</v>
      </c>
      <c r="H1161">
        <f t="shared" si="163"/>
        <v>1</v>
      </c>
      <c r="I1161" t="b">
        <f t="shared" si="164"/>
        <v>0</v>
      </c>
      <c r="J1161" t="s">
        <v>26</v>
      </c>
      <c r="K1161" t="s">
        <v>27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2362</v>
      </c>
      <c r="R1161">
        <f t="shared" si="165"/>
        <v>0</v>
      </c>
      <c r="S1161" t="e">
        <f t="shared" si="166"/>
        <v>#DIV/0!</v>
      </c>
      <c r="T1161" t="str">
        <f t="shared" si="167"/>
        <v>26-Mar-1939</v>
      </c>
      <c r="U1161">
        <f t="shared" si="168"/>
        <v>1939</v>
      </c>
      <c r="V1161">
        <f t="shared" si="169"/>
        <v>3</v>
      </c>
      <c r="W1161" t="str">
        <f t="shared" si="170"/>
        <v>food</v>
      </c>
    </row>
    <row r="1162" spans="1:23" ht="45.75">
      <c r="A1162">
        <v>1160</v>
      </c>
      <c r="B1162" s="3" t="s">
        <v>2393</v>
      </c>
      <c r="C1162" s="3" t="s">
        <v>2394</v>
      </c>
      <c r="D1162" s="6">
        <v>30000</v>
      </c>
      <c r="E1162" s="8">
        <v>1155</v>
      </c>
      <c r="F1162" t="s">
        <v>366</v>
      </c>
      <c r="G1162">
        <f t="shared" si="162"/>
        <v>0</v>
      </c>
      <c r="H1162">
        <f t="shared" si="163"/>
        <v>1</v>
      </c>
      <c r="I1162" t="b">
        <f t="shared" si="164"/>
        <v>0</v>
      </c>
      <c r="J1162" t="s">
        <v>26</v>
      </c>
      <c r="K1162" t="s">
        <v>27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2362</v>
      </c>
      <c r="R1162">
        <f t="shared" si="165"/>
        <v>4</v>
      </c>
      <c r="S1162">
        <f t="shared" si="166"/>
        <v>60.79</v>
      </c>
      <c r="T1162" t="str">
        <f t="shared" si="167"/>
        <v>04-Jan-1939</v>
      </c>
      <c r="U1162">
        <f t="shared" si="168"/>
        <v>1939</v>
      </c>
      <c r="V1162">
        <f t="shared" si="169"/>
        <v>1</v>
      </c>
      <c r="W1162" t="str">
        <f t="shared" si="170"/>
        <v>food</v>
      </c>
    </row>
    <row r="1163" spans="1:23" ht="60.75">
      <c r="A1163">
        <v>1161</v>
      </c>
      <c r="B1163" s="3" t="s">
        <v>2395</v>
      </c>
      <c r="C1163" s="3" t="s">
        <v>2396</v>
      </c>
      <c r="D1163" s="6">
        <v>18000</v>
      </c>
      <c r="E1163" s="8">
        <v>0</v>
      </c>
      <c r="F1163" t="s">
        <v>366</v>
      </c>
      <c r="G1163">
        <f t="shared" si="162"/>
        <v>0</v>
      </c>
      <c r="H1163">
        <f t="shared" si="163"/>
        <v>1</v>
      </c>
      <c r="I1163" t="b">
        <f t="shared" si="164"/>
        <v>0</v>
      </c>
      <c r="J1163" t="s">
        <v>26</v>
      </c>
      <c r="K1163" t="s">
        <v>27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2362</v>
      </c>
      <c r="R1163">
        <f t="shared" si="165"/>
        <v>0</v>
      </c>
      <c r="S1163" t="e">
        <f t="shared" si="166"/>
        <v>#DIV/0!</v>
      </c>
      <c r="T1163" t="str">
        <f t="shared" si="167"/>
        <v>26-Feb-1939</v>
      </c>
      <c r="U1163">
        <f t="shared" si="168"/>
        <v>1939</v>
      </c>
      <c r="V1163">
        <f t="shared" si="169"/>
        <v>2</v>
      </c>
      <c r="W1163" t="str">
        <f t="shared" si="170"/>
        <v>food</v>
      </c>
    </row>
    <row r="1164" spans="1:23" ht="60.75">
      <c r="A1164">
        <v>1162</v>
      </c>
      <c r="B1164" s="3" t="s">
        <v>2397</v>
      </c>
      <c r="C1164" s="3" t="s">
        <v>2398</v>
      </c>
      <c r="D1164" s="6">
        <v>60000</v>
      </c>
      <c r="E1164" s="8">
        <v>35</v>
      </c>
      <c r="F1164" t="s">
        <v>366</v>
      </c>
      <c r="G1164">
        <f t="shared" si="162"/>
        <v>0</v>
      </c>
      <c r="H1164">
        <f t="shared" si="163"/>
        <v>1</v>
      </c>
      <c r="I1164" t="b">
        <f t="shared" si="164"/>
        <v>0</v>
      </c>
      <c r="J1164" t="s">
        <v>26</v>
      </c>
      <c r="K1164" t="s">
        <v>27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2362</v>
      </c>
      <c r="R1164">
        <f t="shared" si="165"/>
        <v>0</v>
      </c>
      <c r="S1164">
        <f t="shared" si="166"/>
        <v>17.5</v>
      </c>
      <c r="T1164" t="str">
        <f t="shared" si="167"/>
        <v>28-Jul-1938</v>
      </c>
      <c r="U1164">
        <f t="shared" si="168"/>
        <v>1938</v>
      </c>
      <c r="V1164">
        <f t="shared" si="169"/>
        <v>7</v>
      </c>
      <c r="W1164" t="str">
        <f t="shared" si="170"/>
        <v>food</v>
      </c>
    </row>
    <row r="1165" spans="1:23" ht="45.75">
      <c r="A1165">
        <v>1163</v>
      </c>
      <c r="B1165" s="3" t="s">
        <v>2399</v>
      </c>
      <c r="C1165" s="3" t="s">
        <v>2400</v>
      </c>
      <c r="D1165" s="6">
        <v>5200</v>
      </c>
      <c r="E1165" s="8">
        <v>0</v>
      </c>
      <c r="F1165" t="s">
        <v>366</v>
      </c>
      <c r="G1165">
        <f t="shared" si="162"/>
        <v>0</v>
      </c>
      <c r="H1165">
        <f t="shared" si="163"/>
        <v>1</v>
      </c>
      <c r="I1165" t="b">
        <f t="shared" si="164"/>
        <v>0</v>
      </c>
      <c r="J1165" t="s">
        <v>26</v>
      </c>
      <c r="K1165" t="s">
        <v>27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2362</v>
      </c>
      <c r="R1165">
        <f t="shared" si="165"/>
        <v>0</v>
      </c>
      <c r="S1165" t="e">
        <f t="shared" si="166"/>
        <v>#DIV/0!</v>
      </c>
      <c r="T1165" t="str">
        <f t="shared" si="167"/>
        <v>19-Jun-1938</v>
      </c>
      <c r="U1165">
        <f t="shared" si="168"/>
        <v>1938</v>
      </c>
      <c r="V1165">
        <f t="shared" si="169"/>
        <v>6</v>
      </c>
      <c r="W1165" t="str">
        <f t="shared" si="170"/>
        <v>food</v>
      </c>
    </row>
    <row r="1166" spans="1:23" ht="60.75">
      <c r="A1166">
        <v>1164</v>
      </c>
      <c r="B1166" s="3" t="s">
        <v>2401</v>
      </c>
      <c r="C1166" s="3" t="s">
        <v>2402</v>
      </c>
      <c r="D1166" s="6">
        <v>10000</v>
      </c>
      <c r="E1166" s="8">
        <v>0</v>
      </c>
      <c r="F1166" t="s">
        <v>366</v>
      </c>
      <c r="G1166">
        <f t="shared" si="162"/>
        <v>0</v>
      </c>
      <c r="H1166">
        <f t="shared" si="163"/>
        <v>1</v>
      </c>
      <c r="I1166" t="b">
        <f t="shared" si="164"/>
        <v>0</v>
      </c>
      <c r="J1166" t="s">
        <v>26</v>
      </c>
      <c r="K1166" t="s">
        <v>27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2362</v>
      </c>
      <c r="R1166">
        <f t="shared" si="165"/>
        <v>0</v>
      </c>
      <c r="S1166" t="e">
        <f t="shared" si="166"/>
        <v>#DIV/0!</v>
      </c>
      <c r="T1166" t="str">
        <f t="shared" si="167"/>
        <v>26-Jan-1940</v>
      </c>
      <c r="U1166">
        <f t="shared" si="168"/>
        <v>1940</v>
      </c>
      <c r="V1166">
        <f t="shared" si="169"/>
        <v>1</v>
      </c>
      <c r="W1166" t="str">
        <f t="shared" si="170"/>
        <v>food</v>
      </c>
    </row>
    <row r="1167" spans="1:23" ht="60.75">
      <c r="A1167">
        <v>1165</v>
      </c>
      <c r="B1167" s="3" t="s">
        <v>2403</v>
      </c>
      <c r="C1167" s="3" t="s">
        <v>2404</v>
      </c>
      <c r="D1167" s="6">
        <v>10000</v>
      </c>
      <c r="E1167" s="8">
        <v>2070.5</v>
      </c>
      <c r="F1167" t="s">
        <v>366</v>
      </c>
      <c r="G1167">
        <f t="shared" si="162"/>
        <v>0</v>
      </c>
      <c r="H1167">
        <f t="shared" si="163"/>
        <v>1</v>
      </c>
      <c r="I1167" t="b">
        <f t="shared" si="164"/>
        <v>0</v>
      </c>
      <c r="J1167" t="s">
        <v>26</v>
      </c>
      <c r="K1167" t="s">
        <v>27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2362</v>
      </c>
      <c r="R1167">
        <f t="shared" si="165"/>
        <v>21</v>
      </c>
      <c r="S1167">
        <f t="shared" si="166"/>
        <v>82.82</v>
      </c>
      <c r="T1167" t="str">
        <f t="shared" si="167"/>
        <v>16-May-1938</v>
      </c>
      <c r="U1167">
        <f t="shared" si="168"/>
        <v>1938</v>
      </c>
      <c r="V1167">
        <f t="shared" si="169"/>
        <v>5</v>
      </c>
      <c r="W1167" t="str">
        <f t="shared" si="170"/>
        <v>food</v>
      </c>
    </row>
    <row r="1168" spans="1:23" ht="45.75">
      <c r="A1168">
        <v>1166</v>
      </c>
      <c r="B1168" s="3" t="s">
        <v>2405</v>
      </c>
      <c r="C1168" s="3" t="s">
        <v>2406</v>
      </c>
      <c r="D1168" s="6">
        <v>15000</v>
      </c>
      <c r="E1168" s="8">
        <v>2871</v>
      </c>
      <c r="F1168" t="s">
        <v>366</v>
      </c>
      <c r="G1168">
        <f t="shared" si="162"/>
        <v>0</v>
      </c>
      <c r="H1168">
        <f t="shared" si="163"/>
        <v>1</v>
      </c>
      <c r="I1168" t="b">
        <f t="shared" si="164"/>
        <v>0</v>
      </c>
      <c r="J1168" t="s">
        <v>26</v>
      </c>
      <c r="K1168" t="s">
        <v>27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2362</v>
      </c>
      <c r="R1168">
        <f t="shared" si="165"/>
        <v>19</v>
      </c>
      <c r="S1168">
        <f t="shared" si="166"/>
        <v>358.88</v>
      </c>
      <c r="T1168" t="str">
        <f t="shared" si="167"/>
        <v>22-Mar-1939</v>
      </c>
      <c r="U1168">
        <f t="shared" si="168"/>
        <v>1939</v>
      </c>
      <c r="V1168">
        <f t="shared" si="169"/>
        <v>3</v>
      </c>
      <c r="W1168" t="str">
        <f t="shared" si="170"/>
        <v>food</v>
      </c>
    </row>
    <row r="1169" spans="1:23" ht="45.75">
      <c r="A1169">
        <v>1167</v>
      </c>
      <c r="B1169" s="3" t="s">
        <v>2407</v>
      </c>
      <c r="C1169" s="3" t="s">
        <v>2408</v>
      </c>
      <c r="D1169" s="6">
        <v>60000</v>
      </c>
      <c r="E1169" s="8">
        <v>979</v>
      </c>
      <c r="F1169" t="s">
        <v>366</v>
      </c>
      <c r="G1169">
        <f t="shared" si="162"/>
        <v>0</v>
      </c>
      <c r="H1169">
        <f t="shared" si="163"/>
        <v>1</v>
      </c>
      <c r="I1169" t="b">
        <f t="shared" si="164"/>
        <v>0</v>
      </c>
      <c r="J1169" t="s">
        <v>26</v>
      </c>
      <c r="K1169" t="s">
        <v>27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2362</v>
      </c>
      <c r="R1169">
        <f t="shared" si="165"/>
        <v>2</v>
      </c>
      <c r="S1169">
        <f t="shared" si="166"/>
        <v>61.19</v>
      </c>
      <c r="T1169" t="str">
        <f t="shared" si="167"/>
        <v>17-Jul-1938</v>
      </c>
      <c r="U1169">
        <f t="shared" si="168"/>
        <v>1938</v>
      </c>
      <c r="V1169">
        <f t="shared" si="169"/>
        <v>7</v>
      </c>
      <c r="W1169" t="str">
        <f t="shared" si="170"/>
        <v>food</v>
      </c>
    </row>
    <row r="1170" spans="1:23" ht="45.75">
      <c r="A1170">
        <v>1168</v>
      </c>
      <c r="B1170" s="3" t="s">
        <v>2409</v>
      </c>
      <c r="C1170" s="3" t="s">
        <v>2410</v>
      </c>
      <c r="D1170" s="6">
        <v>18000</v>
      </c>
      <c r="E1170" s="8">
        <v>1020</v>
      </c>
      <c r="F1170" t="s">
        <v>366</v>
      </c>
      <c r="G1170">
        <f t="shared" si="162"/>
        <v>0</v>
      </c>
      <c r="H1170">
        <f t="shared" si="163"/>
        <v>1</v>
      </c>
      <c r="I1170" t="b">
        <f t="shared" si="164"/>
        <v>0</v>
      </c>
      <c r="J1170" t="s">
        <v>26</v>
      </c>
      <c r="K1170" t="s">
        <v>27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2362</v>
      </c>
      <c r="R1170">
        <f t="shared" si="165"/>
        <v>6</v>
      </c>
      <c r="S1170">
        <f t="shared" si="166"/>
        <v>340</v>
      </c>
      <c r="T1170" t="str">
        <f t="shared" si="167"/>
        <v>18-Apr-1940</v>
      </c>
      <c r="U1170">
        <f t="shared" si="168"/>
        <v>1940</v>
      </c>
      <c r="V1170">
        <f t="shared" si="169"/>
        <v>4</v>
      </c>
      <c r="W1170" t="str">
        <f t="shared" si="170"/>
        <v>food</v>
      </c>
    </row>
    <row r="1171" spans="1:23" ht="45.75">
      <c r="A1171">
        <v>1169</v>
      </c>
      <c r="B1171" s="3" t="s">
        <v>2411</v>
      </c>
      <c r="C1171" s="3" t="s">
        <v>2412</v>
      </c>
      <c r="D1171" s="6">
        <v>10000</v>
      </c>
      <c r="E1171" s="8">
        <v>17</v>
      </c>
      <c r="F1171" t="s">
        <v>366</v>
      </c>
      <c r="G1171">
        <f t="shared" si="162"/>
        <v>0</v>
      </c>
      <c r="H1171">
        <f t="shared" si="163"/>
        <v>1</v>
      </c>
      <c r="I1171" t="b">
        <f t="shared" si="164"/>
        <v>0</v>
      </c>
      <c r="J1171" t="s">
        <v>26</v>
      </c>
      <c r="K1171" t="s">
        <v>27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2362</v>
      </c>
      <c r="R1171">
        <f t="shared" si="165"/>
        <v>0</v>
      </c>
      <c r="S1171">
        <f t="shared" si="166"/>
        <v>5.67</v>
      </c>
      <c r="T1171" t="str">
        <f t="shared" si="167"/>
        <v>06-Dec-1938</v>
      </c>
      <c r="U1171">
        <f t="shared" si="168"/>
        <v>1938</v>
      </c>
      <c r="V1171">
        <f t="shared" si="169"/>
        <v>12</v>
      </c>
      <c r="W1171" t="str">
        <f t="shared" si="170"/>
        <v>food</v>
      </c>
    </row>
    <row r="1172" spans="1:23" ht="45.75">
      <c r="A1172">
        <v>1170</v>
      </c>
      <c r="B1172" s="3" t="s">
        <v>2413</v>
      </c>
      <c r="C1172" s="3" t="s">
        <v>2414</v>
      </c>
      <c r="D1172" s="6">
        <v>25000</v>
      </c>
      <c r="E1172" s="8">
        <v>100</v>
      </c>
      <c r="F1172" t="s">
        <v>366</v>
      </c>
      <c r="G1172">
        <f t="shared" si="162"/>
        <v>0</v>
      </c>
      <c r="H1172">
        <f t="shared" si="163"/>
        <v>1</v>
      </c>
      <c r="I1172" t="b">
        <f t="shared" si="164"/>
        <v>0</v>
      </c>
      <c r="J1172" t="s">
        <v>33</v>
      </c>
      <c r="K1172" t="s">
        <v>34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2362</v>
      </c>
      <c r="R1172">
        <f t="shared" si="165"/>
        <v>0</v>
      </c>
      <c r="S1172">
        <f t="shared" si="166"/>
        <v>50</v>
      </c>
      <c r="T1172" t="str">
        <f t="shared" si="167"/>
        <v>28-Feb-1939</v>
      </c>
      <c r="U1172">
        <f t="shared" si="168"/>
        <v>1939</v>
      </c>
      <c r="V1172">
        <f t="shared" si="169"/>
        <v>2</v>
      </c>
      <c r="W1172" t="str">
        <f t="shared" si="170"/>
        <v>food</v>
      </c>
    </row>
    <row r="1173" spans="1:23" ht="45.75">
      <c r="A1173">
        <v>1171</v>
      </c>
      <c r="B1173" s="3" t="s">
        <v>2415</v>
      </c>
      <c r="C1173" s="3" t="s">
        <v>2416</v>
      </c>
      <c r="D1173" s="6">
        <v>25000</v>
      </c>
      <c r="E1173" s="8">
        <v>25</v>
      </c>
      <c r="F1173" t="s">
        <v>366</v>
      </c>
      <c r="G1173">
        <f t="shared" si="162"/>
        <v>0</v>
      </c>
      <c r="H1173">
        <f t="shared" si="163"/>
        <v>1</v>
      </c>
      <c r="I1173" t="b">
        <f t="shared" si="164"/>
        <v>0</v>
      </c>
      <c r="J1173" t="s">
        <v>26</v>
      </c>
      <c r="K1173" t="s">
        <v>27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2362</v>
      </c>
      <c r="R1173">
        <f t="shared" si="165"/>
        <v>0</v>
      </c>
      <c r="S1173">
        <f t="shared" si="166"/>
        <v>25</v>
      </c>
      <c r="T1173" t="str">
        <f t="shared" si="167"/>
        <v>20-Sep-1938</v>
      </c>
      <c r="U1173">
        <f t="shared" si="168"/>
        <v>1938</v>
      </c>
      <c r="V1173">
        <f t="shared" si="169"/>
        <v>9</v>
      </c>
      <c r="W1173" t="str">
        <f t="shared" si="170"/>
        <v>food</v>
      </c>
    </row>
    <row r="1174" spans="1:23" ht="30.75">
      <c r="A1174">
        <v>1172</v>
      </c>
      <c r="B1174" s="3" t="s">
        <v>2417</v>
      </c>
      <c r="C1174" s="3" t="s">
        <v>2418</v>
      </c>
      <c r="D1174" s="6">
        <v>9000</v>
      </c>
      <c r="E1174" s="8">
        <v>0</v>
      </c>
      <c r="F1174" t="s">
        <v>366</v>
      </c>
      <c r="G1174">
        <f t="shared" si="162"/>
        <v>0</v>
      </c>
      <c r="H1174">
        <f t="shared" si="163"/>
        <v>1</v>
      </c>
      <c r="I1174" t="b">
        <f t="shared" si="164"/>
        <v>0</v>
      </c>
      <c r="J1174" t="s">
        <v>26</v>
      </c>
      <c r="K1174" t="s">
        <v>27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2362</v>
      </c>
      <c r="R1174">
        <f t="shared" si="165"/>
        <v>0</v>
      </c>
      <c r="S1174" t="e">
        <f t="shared" si="166"/>
        <v>#DIV/0!</v>
      </c>
      <c r="T1174" t="str">
        <f t="shared" si="167"/>
        <v>28-Jun-1938</v>
      </c>
      <c r="U1174">
        <f t="shared" si="168"/>
        <v>1938</v>
      </c>
      <c r="V1174">
        <f t="shared" si="169"/>
        <v>6</v>
      </c>
      <c r="W1174" t="str">
        <f t="shared" si="170"/>
        <v>food</v>
      </c>
    </row>
    <row r="1175" spans="1:23" ht="45.75">
      <c r="A1175">
        <v>1173</v>
      </c>
      <c r="B1175" s="3" t="s">
        <v>2419</v>
      </c>
      <c r="C1175" s="3" t="s">
        <v>2420</v>
      </c>
      <c r="D1175" s="6">
        <v>125000</v>
      </c>
      <c r="E1175" s="8">
        <v>30</v>
      </c>
      <c r="F1175" t="s">
        <v>366</v>
      </c>
      <c r="G1175">
        <f t="shared" si="162"/>
        <v>0</v>
      </c>
      <c r="H1175">
        <f t="shared" si="163"/>
        <v>1</v>
      </c>
      <c r="I1175" t="b">
        <f t="shared" si="164"/>
        <v>0</v>
      </c>
      <c r="J1175" t="s">
        <v>26</v>
      </c>
      <c r="K1175" t="s">
        <v>27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2362</v>
      </c>
      <c r="R1175">
        <f t="shared" si="165"/>
        <v>0</v>
      </c>
      <c r="S1175">
        <f t="shared" si="166"/>
        <v>30</v>
      </c>
      <c r="T1175" t="str">
        <f t="shared" si="167"/>
        <v>20-Apr-1939</v>
      </c>
      <c r="U1175">
        <f t="shared" si="168"/>
        <v>1939</v>
      </c>
      <c r="V1175">
        <f t="shared" si="169"/>
        <v>4</v>
      </c>
      <c r="W1175" t="str">
        <f t="shared" si="170"/>
        <v>food</v>
      </c>
    </row>
    <row r="1176" spans="1:23" ht="45.75">
      <c r="A1176">
        <v>1174</v>
      </c>
      <c r="B1176" s="3" t="s">
        <v>2421</v>
      </c>
      <c r="C1176" s="3" t="s">
        <v>2422</v>
      </c>
      <c r="D1176" s="6">
        <v>15000</v>
      </c>
      <c r="E1176" s="8">
        <v>886</v>
      </c>
      <c r="F1176" t="s">
        <v>366</v>
      </c>
      <c r="G1176">
        <f t="shared" si="162"/>
        <v>0</v>
      </c>
      <c r="H1176">
        <f t="shared" si="163"/>
        <v>1</v>
      </c>
      <c r="I1176" t="b">
        <f t="shared" si="164"/>
        <v>0</v>
      </c>
      <c r="J1176" t="s">
        <v>26</v>
      </c>
      <c r="K1176" t="s">
        <v>27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2362</v>
      </c>
      <c r="R1176">
        <f t="shared" si="165"/>
        <v>6</v>
      </c>
      <c r="S1176">
        <f t="shared" si="166"/>
        <v>46.63</v>
      </c>
      <c r="T1176" t="str">
        <f t="shared" si="167"/>
        <v>22-Dec-1939</v>
      </c>
      <c r="U1176">
        <f t="shared" si="168"/>
        <v>1939</v>
      </c>
      <c r="V1176">
        <f t="shared" si="169"/>
        <v>12</v>
      </c>
      <c r="W1176" t="str">
        <f t="shared" si="170"/>
        <v>food</v>
      </c>
    </row>
    <row r="1177" spans="1:23" ht="45.75">
      <c r="A1177">
        <v>1175</v>
      </c>
      <c r="B1177" s="3" t="s">
        <v>2423</v>
      </c>
      <c r="C1177" s="3" t="s">
        <v>2424</v>
      </c>
      <c r="D1177" s="6">
        <v>20000</v>
      </c>
      <c r="E1177" s="8">
        <v>585</v>
      </c>
      <c r="F1177" t="s">
        <v>366</v>
      </c>
      <c r="G1177">
        <f t="shared" si="162"/>
        <v>0</v>
      </c>
      <c r="H1177">
        <f t="shared" si="163"/>
        <v>1</v>
      </c>
      <c r="I1177" t="b">
        <f t="shared" si="164"/>
        <v>0</v>
      </c>
      <c r="J1177" t="s">
        <v>26</v>
      </c>
      <c r="K1177" t="s">
        <v>27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2362</v>
      </c>
      <c r="R1177">
        <f t="shared" si="165"/>
        <v>3</v>
      </c>
      <c r="S1177">
        <f t="shared" si="166"/>
        <v>65</v>
      </c>
      <c r="T1177" t="str">
        <f t="shared" si="167"/>
        <v>08-Apr-1939</v>
      </c>
      <c r="U1177">
        <f t="shared" si="168"/>
        <v>1939</v>
      </c>
      <c r="V1177">
        <f t="shared" si="169"/>
        <v>4</v>
      </c>
      <c r="W1177" t="str">
        <f t="shared" si="170"/>
        <v>food</v>
      </c>
    </row>
    <row r="1178" spans="1:23" ht="60.75">
      <c r="A1178">
        <v>1176</v>
      </c>
      <c r="B1178" s="3" t="s">
        <v>2425</v>
      </c>
      <c r="C1178" s="3" t="s">
        <v>2426</v>
      </c>
      <c r="D1178" s="6">
        <v>175000</v>
      </c>
      <c r="E1178" s="8">
        <v>10</v>
      </c>
      <c r="F1178" t="s">
        <v>366</v>
      </c>
      <c r="G1178">
        <f t="shared" si="162"/>
        <v>0</v>
      </c>
      <c r="H1178">
        <f t="shared" si="163"/>
        <v>1</v>
      </c>
      <c r="I1178" t="b">
        <f t="shared" si="164"/>
        <v>0</v>
      </c>
      <c r="J1178" t="s">
        <v>59</v>
      </c>
      <c r="K1178" t="s">
        <v>60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2362</v>
      </c>
      <c r="R1178">
        <f t="shared" si="165"/>
        <v>0</v>
      </c>
      <c r="S1178">
        <f t="shared" si="166"/>
        <v>10</v>
      </c>
      <c r="T1178" t="str">
        <f t="shared" si="167"/>
        <v>17-Aug-1940</v>
      </c>
      <c r="U1178">
        <f t="shared" si="168"/>
        <v>1940</v>
      </c>
      <c r="V1178">
        <f t="shared" si="169"/>
        <v>8</v>
      </c>
      <c r="W1178" t="str">
        <f t="shared" si="170"/>
        <v>food</v>
      </c>
    </row>
    <row r="1179" spans="1:23" ht="60.75">
      <c r="A1179">
        <v>1177</v>
      </c>
      <c r="B1179" s="3" t="s">
        <v>2427</v>
      </c>
      <c r="C1179" s="3" t="s">
        <v>2428</v>
      </c>
      <c r="D1179" s="6">
        <v>6000</v>
      </c>
      <c r="E1179" s="8">
        <v>0</v>
      </c>
      <c r="F1179" t="s">
        <v>366</v>
      </c>
      <c r="G1179">
        <f t="shared" si="162"/>
        <v>0</v>
      </c>
      <c r="H1179">
        <f t="shared" si="163"/>
        <v>1</v>
      </c>
      <c r="I1179" t="b">
        <f t="shared" si="164"/>
        <v>0</v>
      </c>
      <c r="J1179" t="s">
        <v>33</v>
      </c>
      <c r="K1179" t="s">
        <v>34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2362</v>
      </c>
      <c r="R1179">
        <f t="shared" si="165"/>
        <v>0</v>
      </c>
      <c r="S1179" t="e">
        <f t="shared" si="166"/>
        <v>#DIV/0!</v>
      </c>
      <c r="T1179" t="str">
        <f t="shared" si="167"/>
        <v>15-Aug-1938</v>
      </c>
      <c r="U1179">
        <f t="shared" si="168"/>
        <v>1938</v>
      </c>
      <c r="V1179">
        <f t="shared" si="169"/>
        <v>8</v>
      </c>
      <c r="W1179" t="str">
        <f t="shared" si="170"/>
        <v>food</v>
      </c>
    </row>
    <row r="1180" spans="1:23" ht="60.75">
      <c r="A1180">
        <v>1178</v>
      </c>
      <c r="B1180" s="3" t="s">
        <v>2429</v>
      </c>
      <c r="C1180" s="3" t="s">
        <v>2430</v>
      </c>
      <c r="D1180" s="6">
        <v>75000</v>
      </c>
      <c r="E1180" s="8">
        <v>5</v>
      </c>
      <c r="F1180" t="s">
        <v>366</v>
      </c>
      <c r="G1180">
        <f t="shared" si="162"/>
        <v>0</v>
      </c>
      <c r="H1180">
        <f t="shared" si="163"/>
        <v>1</v>
      </c>
      <c r="I1180" t="b">
        <f t="shared" si="164"/>
        <v>0</v>
      </c>
      <c r="J1180" t="s">
        <v>26</v>
      </c>
      <c r="K1180" t="s">
        <v>27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2362</v>
      </c>
      <c r="R1180">
        <f t="shared" si="165"/>
        <v>0</v>
      </c>
      <c r="S1180">
        <f t="shared" si="166"/>
        <v>5</v>
      </c>
      <c r="T1180" t="str">
        <f t="shared" si="167"/>
        <v>25-Jun-1938</v>
      </c>
      <c r="U1180">
        <f t="shared" si="168"/>
        <v>1938</v>
      </c>
      <c r="V1180">
        <f t="shared" si="169"/>
        <v>6</v>
      </c>
      <c r="W1180" t="str">
        <f t="shared" si="170"/>
        <v>food</v>
      </c>
    </row>
    <row r="1181" spans="1:23" ht="45.75">
      <c r="A1181">
        <v>1179</v>
      </c>
      <c r="B1181" s="3" t="s">
        <v>2431</v>
      </c>
      <c r="C1181" s="3" t="s">
        <v>2432</v>
      </c>
      <c r="D1181" s="6">
        <v>60000</v>
      </c>
      <c r="E1181" s="8">
        <v>3200</v>
      </c>
      <c r="F1181" t="s">
        <v>366</v>
      </c>
      <c r="G1181">
        <f t="shared" si="162"/>
        <v>0</v>
      </c>
      <c r="H1181">
        <f t="shared" si="163"/>
        <v>1</v>
      </c>
      <c r="I1181" t="b">
        <f t="shared" si="164"/>
        <v>0</v>
      </c>
      <c r="J1181" t="s">
        <v>168</v>
      </c>
      <c r="K1181" t="s">
        <v>169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2362</v>
      </c>
      <c r="R1181">
        <f t="shared" si="165"/>
        <v>5</v>
      </c>
      <c r="S1181">
        <f t="shared" si="166"/>
        <v>640</v>
      </c>
      <c r="T1181" t="str">
        <f t="shared" si="167"/>
        <v>08-Jul-1939</v>
      </c>
      <c r="U1181">
        <f t="shared" si="168"/>
        <v>1939</v>
      </c>
      <c r="V1181">
        <f t="shared" si="169"/>
        <v>7</v>
      </c>
      <c r="W1181" t="str">
        <f t="shared" si="170"/>
        <v>food</v>
      </c>
    </row>
    <row r="1182" spans="1:23" ht="45.75">
      <c r="A1182">
        <v>1180</v>
      </c>
      <c r="B1182" s="3" t="s">
        <v>2433</v>
      </c>
      <c r="C1182" s="3" t="s">
        <v>2434</v>
      </c>
      <c r="D1182" s="6">
        <v>50000</v>
      </c>
      <c r="E1182" s="8">
        <v>5875</v>
      </c>
      <c r="F1182" t="s">
        <v>366</v>
      </c>
      <c r="G1182">
        <f t="shared" si="162"/>
        <v>0</v>
      </c>
      <c r="H1182">
        <f t="shared" si="163"/>
        <v>1</v>
      </c>
      <c r="I1182" t="b">
        <f t="shared" si="164"/>
        <v>0</v>
      </c>
      <c r="J1182" t="s">
        <v>26</v>
      </c>
      <c r="K1182" t="s">
        <v>27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2362</v>
      </c>
      <c r="R1182">
        <f t="shared" si="165"/>
        <v>12</v>
      </c>
      <c r="S1182">
        <f t="shared" si="166"/>
        <v>69.12</v>
      </c>
      <c r="T1182" t="str">
        <f t="shared" si="167"/>
        <v>07-May-1938</v>
      </c>
      <c r="U1182">
        <f t="shared" si="168"/>
        <v>1938</v>
      </c>
      <c r="V1182">
        <f t="shared" si="169"/>
        <v>5</v>
      </c>
      <c r="W1182" t="str">
        <f t="shared" si="170"/>
        <v>food</v>
      </c>
    </row>
    <row r="1183" spans="1:23" ht="30.75">
      <c r="A1183">
        <v>1181</v>
      </c>
      <c r="B1183" s="3" t="s">
        <v>2435</v>
      </c>
      <c r="C1183" s="3" t="s">
        <v>2436</v>
      </c>
      <c r="D1183" s="6">
        <v>50000</v>
      </c>
      <c r="E1183" s="8">
        <v>4</v>
      </c>
      <c r="F1183" t="s">
        <v>366</v>
      </c>
      <c r="G1183">
        <f t="shared" si="162"/>
        <v>0</v>
      </c>
      <c r="H1183">
        <f t="shared" si="163"/>
        <v>1</v>
      </c>
      <c r="I1183" t="b">
        <f t="shared" si="164"/>
        <v>0</v>
      </c>
      <c r="J1183" t="s">
        <v>26</v>
      </c>
      <c r="K1183" t="s">
        <v>27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2362</v>
      </c>
      <c r="R1183">
        <f t="shared" si="165"/>
        <v>0</v>
      </c>
      <c r="S1183">
        <f t="shared" si="166"/>
        <v>1.33</v>
      </c>
      <c r="T1183" t="str">
        <f t="shared" si="167"/>
        <v>12-Dec-1938</v>
      </c>
      <c r="U1183">
        <f t="shared" si="168"/>
        <v>1938</v>
      </c>
      <c r="V1183">
        <f t="shared" si="169"/>
        <v>12</v>
      </c>
      <c r="W1183" t="str">
        <f t="shared" si="170"/>
        <v>food</v>
      </c>
    </row>
    <row r="1184" spans="1:23" ht="60.75">
      <c r="A1184">
        <v>1182</v>
      </c>
      <c r="B1184" s="3" t="s">
        <v>2437</v>
      </c>
      <c r="C1184" s="3" t="s">
        <v>2438</v>
      </c>
      <c r="D1184" s="6">
        <v>1000</v>
      </c>
      <c r="E1184" s="8">
        <v>42</v>
      </c>
      <c r="F1184" t="s">
        <v>366</v>
      </c>
      <c r="G1184">
        <f t="shared" si="162"/>
        <v>0</v>
      </c>
      <c r="H1184">
        <f t="shared" si="163"/>
        <v>1</v>
      </c>
      <c r="I1184" t="b">
        <f t="shared" si="164"/>
        <v>0</v>
      </c>
      <c r="J1184" t="s">
        <v>26</v>
      </c>
      <c r="K1184" t="s">
        <v>27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2362</v>
      </c>
      <c r="R1184">
        <f t="shared" si="165"/>
        <v>4</v>
      </c>
      <c r="S1184">
        <f t="shared" si="166"/>
        <v>10.5</v>
      </c>
      <c r="T1184" t="str">
        <f t="shared" si="167"/>
        <v>03-Aug-1940</v>
      </c>
      <c r="U1184">
        <f t="shared" si="168"/>
        <v>1940</v>
      </c>
      <c r="V1184">
        <f t="shared" si="169"/>
        <v>8</v>
      </c>
      <c r="W1184" t="str">
        <f t="shared" si="170"/>
        <v>food</v>
      </c>
    </row>
    <row r="1185" spans="1:23" ht="60.75">
      <c r="A1185">
        <v>1183</v>
      </c>
      <c r="B1185" s="3" t="s">
        <v>2439</v>
      </c>
      <c r="C1185" s="3" t="s">
        <v>2440</v>
      </c>
      <c r="D1185" s="6">
        <v>2500</v>
      </c>
      <c r="E1185" s="8">
        <v>100</v>
      </c>
      <c r="F1185" t="s">
        <v>366</v>
      </c>
      <c r="G1185">
        <f t="shared" si="162"/>
        <v>0</v>
      </c>
      <c r="H1185">
        <f t="shared" si="163"/>
        <v>1</v>
      </c>
      <c r="I1185" t="b">
        <f t="shared" si="164"/>
        <v>0</v>
      </c>
      <c r="J1185" t="s">
        <v>26</v>
      </c>
      <c r="K1185" t="s">
        <v>27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2362</v>
      </c>
      <c r="R1185">
        <f t="shared" si="165"/>
        <v>4</v>
      </c>
      <c r="S1185">
        <f t="shared" si="166"/>
        <v>33.33</v>
      </c>
      <c r="T1185" t="str">
        <f t="shared" si="167"/>
        <v>01-Jun-1940</v>
      </c>
      <c r="U1185">
        <f t="shared" si="168"/>
        <v>1940</v>
      </c>
      <c r="V1185">
        <f t="shared" si="169"/>
        <v>6</v>
      </c>
      <c r="W1185" t="str">
        <f t="shared" si="170"/>
        <v>food</v>
      </c>
    </row>
    <row r="1186" spans="1:23" ht="45.75">
      <c r="A1186">
        <v>1184</v>
      </c>
      <c r="B1186" s="3" t="s">
        <v>2441</v>
      </c>
      <c r="C1186" s="3" t="s">
        <v>2442</v>
      </c>
      <c r="D1186" s="6">
        <v>22000</v>
      </c>
      <c r="E1186" s="8">
        <v>23086</v>
      </c>
      <c r="F1186" t="s">
        <v>25</v>
      </c>
      <c r="G1186">
        <f t="shared" si="162"/>
        <v>1</v>
      </c>
      <c r="H1186">
        <f t="shared" si="163"/>
        <v>0</v>
      </c>
      <c r="I1186" t="b">
        <f t="shared" si="164"/>
        <v>0</v>
      </c>
      <c r="J1186" t="s">
        <v>33</v>
      </c>
      <c r="K1186" t="s">
        <v>34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2443</v>
      </c>
      <c r="R1186">
        <f t="shared" si="165"/>
        <v>105</v>
      </c>
      <c r="S1186">
        <f t="shared" si="166"/>
        <v>61.56</v>
      </c>
      <c r="T1186" t="str">
        <f t="shared" si="167"/>
        <v>14-Aug-1940</v>
      </c>
      <c r="U1186">
        <f t="shared" si="168"/>
        <v>1940</v>
      </c>
      <c r="V1186">
        <f t="shared" si="169"/>
        <v>8</v>
      </c>
      <c r="W1186" t="str">
        <f t="shared" si="170"/>
        <v>photography</v>
      </c>
    </row>
    <row r="1187" spans="1:23" ht="60.75">
      <c r="A1187">
        <v>1185</v>
      </c>
      <c r="B1187" s="3" t="s">
        <v>2444</v>
      </c>
      <c r="C1187" s="3" t="s">
        <v>2445</v>
      </c>
      <c r="D1187" s="6">
        <v>12500</v>
      </c>
      <c r="E1187" s="8">
        <v>13180</v>
      </c>
      <c r="F1187" t="s">
        <v>25</v>
      </c>
      <c r="G1187">
        <f t="shared" si="162"/>
        <v>1</v>
      </c>
      <c r="H1187">
        <f t="shared" si="163"/>
        <v>0</v>
      </c>
      <c r="I1187" t="b">
        <f t="shared" si="164"/>
        <v>0</v>
      </c>
      <c r="J1187" t="s">
        <v>26</v>
      </c>
      <c r="K1187" t="s">
        <v>27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2443</v>
      </c>
      <c r="R1187">
        <f t="shared" si="165"/>
        <v>105</v>
      </c>
      <c r="S1187">
        <f t="shared" si="166"/>
        <v>118.74</v>
      </c>
      <c r="T1187" t="str">
        <f t="shared" si="167"/>
        <v>05-Mar-1939</v>
      </c>
      <c r="U1187">
        <f t="shared" si="168"/>
        <v>1939</v>
      </c>
      <c r="V1187">
        <f t="shared" si="169"/>
        <v>3</v>
      </c>
      <c r="W1187" t="str">
        <f t="shared" si="170"/>
        <v>photography</v>
      </c>
    </row>
    <row r="1188" spans="1:23" ht="45.75">
      <c r="A1188">
        <v>1186</v>
      </c>
      <c r="B1188" s="3" t="s">
        <v>2446</v>
      </c>
      <c r="C1188" s="3" t="s">
        <v>2447</v>
      </c>
      <c r="D1188" s="6">
        <v>7500</v>
      </c>
      <c r="E1188" s="8">
        <v>8005</v>
      </c>
      <c r="F1188" t="s">
        <v>25</v>
      </c>
      <c r="G1188">
        <f t="shared" si="162"/>
        <v>1</v>
      </c>
      <c r="H1188">
        <f t="shared" si="163"/>
        <v>0</v>
      </c>
      <c r="I1188" t="b">
        <f t="shared" si="164"/>
        <v>0</v>
      </c>
      <c r="J1188" t="s">
        <v>33</v>
      </c>
      <c r="K1188" t="s">
        <v>34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2443</v>
      </c>
      <c r="R1188">
        <f t="shared" si="165"/>
        <v>107</v>
      </c>
      <c r="S1188">
        <f t="shared" si="166"/>
        <v>65.08</v>
      </c>
      <c r="T1188" t="str">
        <f t="shared" si="167"/>
        <v>27-Feb-1939</v>
      </c>
      <c r="U1188">
        <f t="shared" si="168"/>
        <v>1939</v>
      </c>
      <c r="V1188">
        <f t="shared" si="169"/>
        <v>2</v>
      </c>
      <c r="W1188" t="str">
        <f t="shared" si="170"/>
        <v>photography</v>
      </c>
    </row>
    <row r="1189" spans="1:23" ht="60.75">
      <c r="A1189">
        <v>1187</v>
      </c>
      <c r="B1189" s="3" t="s">
        <v>2448</v>
      </c>
      <c r="C1189" s="3" t="s">
        <v>2449</v>
      </c>
      <c r="D1189" s="6">
        <v>8750</v>
      </c>
      <c r="E1189" s="8">
        <v>9111</v>
      </c>
      <c r="F1189" t="s">
        <v>25</v>
      </c>
      <c r="G1189">
        <f t="shared" si="162"/>
        <v>1</v>
      </c>
      <c r="H1189">
        <f t="shared" si="163"/>
        <v>0</v>
      </c>
      <c r="I1189" t="b">
        <f t="shared" si="164"/>
        <v>0</v>
      </c>
      <c r="J1189" t="s">
        <v>26</v>
      </c>
      <c r="K1189" t="s">
        <v>27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2443</v>
      </c>
      <c r="R1189">
        <f t="shared" si="165"/>
        <v>104</v>
      </c>
      <c r="S1189">
        <f t="shared" si="166"/>
        <v>130.16</v>
      </c>
      <c r="T1189" t="str">
        <f t="shared" si="167"/>
        <v>15-Feb-1939</v>
      </c>
      <c r="U1189">
        <f t="shared" si="168"/>
        <v>1939</v>
      </c>
      <c r="V1189">
        <f t="shared" si="169"/>
        <v>2</v>
      </c>
      <c r="W1189" t="str">
        <f t="shared" si="170"/>
        <v>photography</v>
      </c>
    </row>
    <row r="1190" spans="1:23" ht="45.75">
      <c r="A1190">
        <v>1188</v>
      </c>
      <c r="B1190" s="3" t="s">
        <v>2450</v>
      </c>
      <c r="C1190" s="3" t="s">
        <v>2451</v>
      </c>
      <c r="D1190" s="6">
        <v>2000</v>
      </c>
      <c r="E1190" s="8">
        <v>3211</v>
      </c>
      <c r="F1190" t="s">
        <v>25</v>
      </c>
      <c r="G1190">
        <f t="shared" si="162"/>
        <v>1</v>
      </c>
      <c r="H1190">
        <f t="shared" si="163"/>
        <v>0</v>
      </c>
      <c r="I1190" t="b">
        <f t="shared" si="164"/>
        <v>0</v>
      </c>
      <c r="J1190" t="s">
        <v>168</v>
      </c>
      <c r="K1190" t="s">
        <v>169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2443</v>
      </c>
      <c r="R1190">
        <f t="shared" si="165"/>
        <v>161</v>
      </c>
      <c r="S1190">
        <f t="shared" si="166"/>
        <v>37.78</v>
      </c>
      <c r="T1190" t="str">
        <f t="shared" si="167"/>
        <v>19-Jul-1940</v>
      </c>
      <c r="U1190">
        <f t="shared" si="168"/>
        <v>1940</v>
      </c>
      <c r="V1190">
        <f t="shared" si="169"/>
        <v>7</v>
      </c>
      <c r="W1190" t="str">
        <f t="shared" si="170"/>
        <v>photography</v>
      </c>
    </row>
    <row r="1191" spans="1:23" ht="45.75">
      <c r="A1191">
        <v>1189</v>
      </c>
      <c r="B1191" s="3" t="s">
        <v>2452</v>
      </c>
      <c r="C1191" s="3" t="s">
        <v>2453</v>
      </c>
      <c r="D1191" s="6">
        <v>9000</v>
      </c>
      <c r="E1191" s="8">
        <v>9700</v>
      </c>
      <c r="F1191" t="s">
        <v>25</v>
      </c>
      <c r="G1191">
        <f t="shared" si="162"/>
        <v>1</v>
      </c>
      <c r="H1191">
        <f t="shared" si="163"/>
        <v>0</v>
      </c>
      <c r="I1191" t="b">
        <f t="shared" si="164"/>
        <v>0</v>
      </c>
      <c r="J1191" t="s">
        <v>26</v>
      </c>
      <c r="K1191" t="s">
        <v>27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2443</v>
      </c>
      <c r="R1191">
        <f t="shared" si="165"/>
        <v>108</v>
      </c>
      <c r="S1191">
        <f t="shared" si="166"/>
        <v>112.79</v>
      </c>
      <c r="T1191" t="str">
        <f t="shared" si="167"/>
        <v>13-Feb-1940</v>
      </c>
      <c r="U1191">
        <f t="shared" si="168"/>
        <v>1940</v>
      </c>
      <c r="V1191">
        <f t="shared" si="169"/>
        <v>2</v>
      </c>
      <c r="W1191" t="str">
        <f t="shared" si="170"/>
        <v>photography</v>
      </c>
    </row>
    <row r="1192" spans="1:23" ht="45.75">
      <c r="A1192">
        <v>1190</v>
      </c>
      <c r="B1192" s="3" t="s">
        <v>2454</v>
      </c>
      <c r="C1192" s="3" t="s">
        <v>2455</v>
      </c>
      <c r="D1192" s="6">
        <v>500</v>
      </c>
      <c r="E1192" s="8">
        <v>675</v>
      </c>
      <c r="F1192" t="s">
        <v>25</v>
      </c>
      <c r="G1192">
        <f t="shared" si="162"/>
        <v>1</v>
      </c>
      <c r="H1192">
        <f t="shared" si="163"/>
        <v>0</v>
      </c>
      <c r="I1192" t="b">
        <f t="shared" si="164"/>
        <v>0</v>
      </c>
      <c r="J1192" t="s">
        <v>26</v>
      </c>
      <c r="K1192" t="s">
        <v>27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2443</v>
      </c>
      <c r="R1192">
        <f t="shared" si="165"/>
        <v>135</v>
      </c>
      <c r="S1192">
        <f t="shared" si="166"/>
        <v>51.92</v>
      </c>
      <c r="T1192" t="str">
        <f t="shared" si="167"/>
        <v>08-Jul-1938</v>
      </c>
      <c r="U1192">
        <f t="shared" si="168"/>
        <v>1938</v>
      </c>
      <c r="V1192">
        <f t="shared" si="169"/>
        <v>7</v>
      </c>
      <c r="W1192" t="str">
        <f t="shared" si="170"/>
        <v>photography</v>
      </c>
    </row>
    <row r="1193" spans="1:23" ht="60.75">
      <c r="A1193">
        <v>1191</v>
      </c>
      <c r="B1193" s="3" t="s">
        <v>2456</v>
      </c>
      <c r="C1193" s="3" t="s">
        <v>2457</v>
      </c>
      <c r="D1193" s="6">
        <v>2700</v>
      </c>
      <c r="E1193" s="8">
        <v>2945</v>
      </c>
      <c r="F1193" t="s">
        <v>25</v>
      </c>
      <c r="G1193">
        <f t="shared" si="162"/>
        <v>1</v>
      </c>
      <c r="H1193">
        <f t="shared" si="163"/>
        <v>0</v>
      </c>
      <c r="I1193" t="b">
        <f t="shared" si="164"/>
        <v>0</v>
      </c>
      <c r="J1193" t="s">
        <v>26</v>
      </c>
      <c r="K1193" t="s">
        <v>27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2443</v>
      </c>
      <c r="R1193">
        <f t="shared" si="165"/>
        <v>109</v>
      </c>
      <c r="S1193">
        <f t="shared" si="166"/>
        <v>89.24</v>
      </c>
      <c r="T1193" t="str">
        <f t="shared" si="167"/>
        <v>09-Nov-1939</v>
      </c>
      <c r="U1193">
        <f t="shared" si="168"/>
        <v>1939</v>
      </c>
      <c r="V1193">
        <f t="shared" si="169"/>
        <v>11</v>
      </c>
      <c r="W1193" t="str">
        <f t="shared" si="170"/>
        <v>photography</v>
      </c>
    </row>
    <row r="1194" spans="1:23" ht="30.75">
      <c r="A1194">
        <v>1192</v>
      </c>
      <c r="B1194" s="3" t="s">
        <v>2458</v>
      </c>
      <c r="C1194" s="3" t="s">
        <v>2459</v>
      </c>
      <c r="D1194" s="6">
        <v>100</v>
      </c>
      <c r="E1194" s="8">
        <v>290</v>
      </c>
      <c r="F1194" t="s">
        <v>25</v>
      </c>
      <c r="G1194">
        <f t="shared" si="162"/>
        <v>1</v>
      </c>
      <c r="H1194">
        <f t="shared" si="163"/>
        <v>0</v>
      </c>
      <c r="I1194" t="b">
        <f t="shared" si="164"/>
        <v>0</v>
      </c>
      <c r="J1194" t="s">
        <v>33</v>
      </c>
      <c r="K1194" t="s">
        <v>34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2443</v>
      </c>
      <c r="R1194">
        <f t="shared" si="165"/>
        <v>290</v>
      </c>
      <c r="S1194">
        <f t="shared" si="166"/>
        <v>19.329999999999998</v>
      </c>
      <c r="T1194" t="str">
        <f t="shared" si="167"/>
        <v>19-Aug-1940</v>
      </c>
      <c r="U1194">
        <f t="shared" si="168"/>
        <v>1940</v>
      </c>
      <c r="V1194">
        <f t="shared" si="169"/>
        <v>8</v>
      </c>
      <c r="W1194" t="str">
        <f t="shared" si="170"/>
        <v>photography</v>
      </c>
    </row>
    <row r="1195" spans="1:23" ht="60.75">
      <c r="A1195">
        <v>1193</v>
      </c>
      <c r="B1195" s="3" t="s">
        <v>2460</v>
      </c>
      <c r="C1195" s="3" t="s">
        <v>2461</v>
      </c>
      <c r="D1195" s="6">
        <v>21000</v>
      </c>
      <c r="E1195" s="8">
        <v>21831</v>
      </c>
      <c r="F1195" t="s">
        <v>25</v>
      </c>
      <c r="G1195">
        <f t="shared" si="162"/>
        <v>1</v>
      </c>
      <c r="H1195">
        <f t="shared" si="163"/>
        <v>0</v>
      </c>
      <c r="I1195" t="b">
        <f t="shared" si="164"/>
        <v>0</v>
      </c>
      <c r="J1195" t="s">
        <v>26</v>
      </c>
      <c r="K1195" t="s">
        <v>27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2443</v>
      </c>
      <c r="R1195">
        <f t="shared" si="165"/>
        <v>104</v>
      </c>
      <c r="S1195">
        <f t="shared" si="166"/>
        <v>79.97</v>
      </c>
      <c r="T1195" t="str">
        <f t="shared" si="167"/>
        <v>01-Nov-1939</v>
      </c>
      <c r="U1195">
        <f t="shared" si="168"/>
        <v>1939</v>
      </c>
      <c r="V1195">
        <f t="shared" si="169"/>
        <v>11</v>
      </c>
      <c r="W1195" t="str">
        <f t="shared" si="170"/>
        <v>photography</v>
      </c>
    </row>
    <row r="1196" spans="1:23" ht="45.75">
      <c r="A1196">
        <v>1194</v>
      </c>
      <c r="B1196" s="3" t="s">
        <v>2462</v>
      </c>
      <c r="C1196" s="3" t="s">
        <v>2463</v>
      </c>
      <c r="D1196" s="6">
        <v>12500</v>
      </c>
      <c r="E1196" s="8">
        <v>40280</v>
      </c>
      <c r="F1196" t="s">
        <v>25</v>
      </c>
      <c r="G1196">
        <f t="shared" si="162"/>
        <v>1</v>
      </c>
      <c r="H1196">
        <f t="shared" si="163"/>
        <v>0</v>
      </c>
      <c r="I1196" t="b">
        <f t="shared" si="164"/>
        <v>0</v>
      </c>
      <c r="J1196" t="s">
        <v>2464</v>
      </c>
      <c r="K1196" t="s">
        <v>64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2443</v>
      </c>
      <c r="R1196">
        <f t="shared" si="165"/>
        <v>322</v>
      </c>
      <c r="S1196">
        <f t="shared" si="166"/>
        <v>56.41</v>
      </c>
      <c r="T1196" t="str">
        <f t="shared" si="167"/>
        <v>14-Jan-1939</v>
      </c>
      <c r="U1196">
        <f t="shared" si="168"/>
        <v>1939</v>
      </c>
      <c r="V1196">
        <f t="shared" si="169"/>
        <v>1</v>
      </c>
      <c r="W1196" t="str">
        <f t="shared" si="170"/>
        <v>photography</v>
      </c>
    </row>
    <row r="1197" spans="1:23" ht="60.75">
      <c r="A1197">
        <v>1195</v>
      </c>
      <c r="B1197" s="3" t="s">
        <v>2465</v>
      </c>
      <c r="C1197" s="3" t="s">
        <v>2466</v>
      </c>
      <c r="D1197" s="6">
        <v>10000</v>
      </c>
      <c r="E1197" s="8">
        <v>13500</v>
      </c>
      <c r="F1197" t="s">
        <v>25</v>
      </c>
      <c r="G1197">
        <f t="shared" si="162"/>
        <v>1</v>
      </c>
      <c r="H1197">
        <f t="shared" si="163"/>
        <v>0</v>
      </c>
      <c r="I1197" t="b">
        <f t="shared" si="164"/>
        <v>0</v>
      </c>
      <c r="J1197" t="s">
        <v>1233</v>
      </c>
      <c r="K1197" t="s">
        <v>64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2443</v>
      </c>
      <c r="R1197">
        <f t="shared" si="165"/>
        <v>135</v>
      </c>
      <c r="S1197">
        <f t="shared" si="166"/>
        <v>79.41</v>
      </c>
      <c r="T1197" t="str">
        <f t="shared" si="167"/>
        <v>28-Jul-1939</v>
      </c>
      <c r="U1197">
        <f t="shared" si="168"/>
        <v>1939</v>
      </c>
      <c r="V1197">
        <f t="shared" si="169"/>
        <v>7</v>
      </c>
      <c r="W1197" t="str">
        <f t="shared" si="170"/>
        <v>photography</v>
      </c>
    </row>
    <row r="1198" spans="1:23" ht="30.75">
      <c r="A1198">
        <v>1196</v>
      </c>
      <c r="B1198" s="3" t="s">
        <v>2467</v>
      </c>
      <c r="C1198" s="3" t="s">
        <v>2468</v>
      </c>
      <c r="D1198" s="6">
        <v>14500</v>
      </c>
      <c r="E1198" s="8">
        <v>39137</v>
      </c>
      <c r="F1198" t="s">
        <v>25</v>
      </c>
      <c r="G1198">
        <f t="shared" si="162"/>
        <v>1</v>
      </c>
      <c r="H1198">
        <f t="shared" si="163"/>
        <v>0</v>
      </c>
      <c r="I1198" t="b">
        <f t="shared" si="164"/>
        <v>0</v>
      </c>
      <c r="J1198" t="s">
        <v>33</v>
      </c>
      <c r="K1198" t="s">
        <v>34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2443</v>
      </c>
      <c r="R1198">
        <f t="shared" si="165"/>
        <v>270</v>
      </c>
      <c r="S1198">
        <f t="shared" si="166"/>
        <v>76.44</v>
      </c>
      <c r="T1198" t="str">
        <f t="shared" si="167"/>
        <v>21-Aug-1939</v>
      </c>
      <c r="U1198">
        <f t="shared" si="168"/>
        <v>1939</v>
      </c>
      <c r="V1198">
        <f t="shared" si="169"/>
        <v>8</v>
      </c>
      <c r="W1198" t="str">
        <f t="shared" si="170"/>
        <v>photography</v>
      </c>
    </row>
    <row r="1199" spans="1:23" ht="60.75">
      <c r="A1199">
        <v>1197</v>
      </c>
      <c r="B1199" s="3" t="s">
        <v>2469</v>
      </c>
      <c r="C1199" s="3" t="s">
        <v>2470</v>
      </c>
      <c r="D1199" s="6">
        <v>15000</v>
      </c>
      <c r="E1199" s="8">
        <v>37994</v>
      </c>
      <c r="F1199" t="s">
        <v>25</v>
      </c>
      <c r="G1199">
        <f t="shared" si="162"/>
        <v>1</v>
      </c>
      <c r="H1199">
        <f t="shared" si="163"/>
        <v>0</v>
      </c>
      <c r="I1199" t="b">
        <f t="shared" si="164"/>
        <v>0</v>
      </c>
      <c r="J1199" t="s">
        <v>26</v>
      </c>
      <c r="K1199" t="s">
        <v>27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2443</v>
      </c>
      <c r="R1199">
        <f t="shared" si="165"/>
        <v>253</v>
      </c>
      <c r="S1199">
        <f t="shared" si="166"/>
        <v>121</v>
      </c>
      <c r="T1199" t="str">
        <f t="shared" si="167"/>
        <v>21-Jan-1940</v>
      </c>
      <c r="U1199">
        <f t="shared" si="168"/>
        <v>1940</v>
      </c>
      <c r="V1199">
        <f t="shared" si="169"/>
        <v>1</v>
      </c>
      <c r="W1199" t="str">
        <f t="shared" si="170"/>
        <v>photography</v>
      </c>
    </row>
    <row r="1200" spans="1:23" ht="45.75">
      <c r="A1200">
        <v>1198</v>
      </c>
      <c r="B1200" s="3" t="s">
        <v>2471</v>
      </c>
      <c r="C1200" s="3" t="s">
        <v>2472</v>
      </c>
      <c r="D1200" s="6">
        <v>3500</v>
      </c>
      <c r="E1200" s="8">
        <v>9121</v>
      </c>
      <c r="F1200" t="s">
        <v>25</v>
      </c>
      <c r="G1200">
        <f t="shared" si="162"/>
        <v>1</v>
      </c>
      <c r="H1200">
        <f t="shared" si="163"/>
        <v>0</v>
      </c>
      <c r="I1200" t="b">
        <f t="shared" si="164"/>
        <v>0</v>
      </c>
      <c r="J1200" t="s">
        <v>26</v>
      </c>
      <c r="K1200" t="s">
        <v>27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2443</v>
      </c>
      <c r="R1200">
        <f t="shared" si="165"/>
        <v>261</v>
      </c>
      <c r="S1200">
        <f t="shared" si="166"/>
        <v>54.62</v>
      </c>
      <c r="T1200" t="str">
        <f t="shared" si="167"/>
        <v>27-Aug-1939</v>
      </c>
      <c r="U1200">
        <f t="shared" si="168"/>
        <v>1939</v>
      </c>
      <c r="V1200">
        <f t="shared" si="169"/>
        <v>8</v>
      </c>
      <c r="W1200" t="str">
        <f t="shared" si="170"/>
        <v>photography</v>
      </c>
    </row>
    <row r="1201" spans="1:23" ht="45.75">
      <c r="A1201">
        <v>1199</v>
      </c>
      <c r="B1201" s="3" t="s">
        <v>2473</v>
      </c>
      <c r="C1201" s="3" t="s">
        <v>2474</v>
      </c>
      <c r="D1201" s="6">
        <v>2658</v>
      </c>
      <c r="E1201" s="8">
        <v>2693</v>
      </c>
      <c r="F1201" t="s">
        <v>25</v>
      </c>
      <c r="G1201">
        <f t="shared" si="162"/>
        <v>1</v>
      </c>
      <c r="H1201">
        <f t="shared" si="163"/>
        <v>0</v>
      </c>
      <c r="I1201" t="b">
        <f t="shared" si="164"/>
        <v>0</v>
      </c>
      <c r="J1201" t="s">
        <v>33</v>
      </c>
      <c r="K1201" t="s">
        <v>34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2443</v>
      </c>
      <c r="R1201">
        <f t="shared" si="165"/>
        <v>101</v>
      </c>
      <c r="S1201">
        <f t="shared" si="166"/>
        <v>299.22000000000003</v>
      </c>
      <c r="T1201" t="str">
        <f t="shared" si="167"/>
        <v>01-Apr-1939</v>
      </c>
      <c r="U1201">
        <f t="shared" si="168"/>
        <v>1939</v>
      </c>
      <c r="V1201">
        <f t="shared" si="169"/>
        <v>4</v>
      </c>
      <c r="W1201" t="str">
        <f t="shared" si="170"/>
        <v>photography</v>
      </c>
    </row>
    <row r="1202" spans="1:23" ht="45.75">
      <c r="A1202">
        <v>1200</v>
      </c>
      <c r="B1202" s="3" t="s">
        <v>2475</v>
      </c>
      <c r="C1202" s="3" t="s">
        <v>2476</v>
      </c>
      <c r="D1202" s="6">
        <v>4800</v>
      </c>
      <c r="E1202" s="8">
        <v>6029</v>
      </c>
      <c r="F1202" t="s">
        <v>25</v>
      </c>
      <c r="G1202">
        <f t="shared" si="162"/>
        <v>1</v>
      </c>
      <c r="H1202">
        <f t="shared" si="163"/>
        <v>0</v>
      </c>
      <c r="I1202" t="b">
        <f t="shared" si="164"/>
        <v>0</v>
      </c>
      <c r="J1202" t="s">
        <v>26</v>
      </c>
      <c r="K1202" t="s">
        <v>27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2443</v>
      </c>
      <c r="R1202">
        <f t="shared" si="165"/>
        <v>126</v>
      </c>
      <c r="S1202">
        <f t="shared" si="166"/>
        <v>58.53</v>
      </c>
      <c r="T1202" t="str">
        <f t="shared" si="167"/>
        <v>28-Jan-1939</v>
      </c>
      <c r="U1202">
        <f t="shared" si="168"/>
        <v>1939</v>
      </c>
      <c r="V1202">
        <f t="shared" si="169"/>
        <v>1</v>
      </c>
      <c r="W1202" t="str">
        <f t="shared" si="170"/>
        <v>photography</v>
      </c>
    </row>
    <row r="1203" spans="1:23" ht="45.75">
      <c r="A1203">
        <v>1201</v>
      </c>
      <c r="B1203" s="3" t="s">
        <v>2477</v>
      </c>
      <c r="C1203" s="3" t="s">
        <v>2478</v>
      </c>
      <c r="D1203" s="6">
        <v>6000</v>
      </c>
      <c r="E1203" s="8">
        <v>6146.27</v>
      </c>
      <c r="F1203" t="s">
        <v>25</v>
      </c>
      <c r="G1203">
        <f t="shared" si="162"/>
        <v>1</v>
      </c>
      <c r="H1203">
        <f t="shared" si="163"/>
        <v>0</v>
      </c>
      <c r="I1203" t="b">
        <f t="shared" si="164"/>
        <v>0</v>
      </c>
      <c r="J1203" t="s">
        <v>33</v>
      </c>
      <c r="K1203" t="s">
        <v>34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2443</v>
      </c>
      <c r="R1203">
        <f t="shared" si="165"/>
        <v>102</v>
      </c>
      <c r="S1203">
        <f t="shared" si="166"/>
        <v>55.37</v>
      </c>
      <c r="T1203" t="str">
        <f t="shared" si="167"/>
        <v>19-Feb-1940</v>
      </c>
      <c r="U1203">
        <f t="shared" si="168"/>
        <v>1940</v>
      </c>
      <c r="V1203">
        <f t="shared" si="169"/>
        <v>2</v>
      </c>
      <c r="W1203" t="str">
        <f t="shared" si="170"/>
        <v>photography</v>
      </c>
    </row>
    <row r="1204" spans="1:23" ht="60.75">
      <c r="A1204">
        <v>1202</v>
      </c>
      <c r="B1204" s="3" t="s">
        <v>2479</v>
      </c>
      <c r="C1204" s="3" t="s">
        <v>2480</v>
      </c>
      <c r="D1204" s="6">
        <v>25000</v>
      </c>
      <c r="E1204" s="8">
        <v>49811</v>
      </c>
      <c r="F1204" t="s">
        <v>25</v>
      </c>
      <c r="G1204">
        <f t="shared" si="162"/>
        <v>1</v>
      </c>
      <c r="H1204">
        <f t="shared" si="163"/>
        <v>0</v>
      </c>
      <c r="I1204" t="b">
        <f t="shared" si="164"/>
        <v>0</v>
      </c>
      <c r="J1204" t="s">
        <v>59</v>
      </c>
      <c r="K1204" t="s">
        <v>60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2443</v>
      </c>
      <c r="R1204">
        <f t="shared" si="165"/>
        <v>199</v>
      </c>
      <c r="S1204">
        <f t="shared" si="166"/>
        <v>183.8</v>
      </c>
      <c r="T1204" t="str">
        <f t="shared" si="167"/>
        <v>23-Mar-1939</v>
      </c>
      <c r="U1204">
        <f t="shared" si="168"/>
        <v>1939</v>
      </c>
      <c r="V1204">
        <f t="shared" si="169"/>
        <v>3</v>
      </c>
      <c r="W1204" t="str">
        <f t="shared" si="170"/>
        <v>photography</v>
      </c>
    </row>
    <row r="1205" spans="1:23" ht="45.75">
      <c r="A1205">
        <v>1203</v>
      </c>
      <c r="B1205" s="3" t="s">
        <v>2481</v>
      </c>
      <c r="C1205" s="3" t="s">
        <v>2482</v>
      </c>
      <c r="D1205" s="6">
        <v>16300</v>
      </c>
      <c r="E1205" s="8">
        <v>16700</v>
      </c>
      <c r="F1205" t="s">
        <v>25</v>
      </c>
      <c r="G1205">
        <f t="shared" si="162"/>
        <v>1</v>
      </c>
      <c r="H1205">
        <f t="shared" si="163"/>
        <v>0</v>
      </c>
      <c r="I1205" t="b">
        <f t="shared" si="164"/>
        <v>0</v>
      </c>
      <c r="J1205" t="s">
        <v>26</v>
      </c>
      <c r="K1205" t="s">
        <v>27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2443</v>
      </c>
      <c r="R1205">
        <f t="shared" si="165"/>
        <v>102</v>
      </c>
      <c r="S1205">
        <f t="shared" si="166"/>
        <v>165.35</v>
      </c>
      <c r="T1205" t="str">
        <f t="shared" si="167"/>
        <v>28-Feb-1939</v>
      </c>
      <c r="U1205">
        <f t="shared" si="168"/>
        <v>1939</v>
      </c>
      <c r="V1205">
        <f t="shared" si="169"/>
        <v>2</v>
      </c>
      <c r="W1205" t="str">
        <f t="shared" si="170"/>
        <v>photography</v>
      </c>
    </row>
    <row r="1206" spans="1:23" ht="45.75">
      <c r="A1206">
        <v>1204</v>
      </c>
      <c r="B1206" s="3" t="s">
        <v>2483</v>
      </c>
      <c r="C1206" s="3" t="s">
        <v>2484</v>
      </c>
      <c r="D1206" s="6">
        <v>13000</v>
      </c>
      <c r="E1206" s="8">
        <v>13383</v>
      </c>
      <c r="F1206" t="s">
        <v>25</v>
      </c>
      <c r="G1206">
        <f t="shared" si="162"/>
        <v>1</v>
      </c>
      <c r="H1206">
        <f t="shared" si="163"/>
        <v>0</v>
      </c>
      <c r="I1206" t="b">
        <f t="shared" si="164"/>
        <v>0</v>
      </c>
      <c r="J1206" t="s">
        <v>26</v>
      </c>
      <c r="K1206" t="s">
        <v>27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2443</v>
      </c>
      <c r="R1206">
        <f t="shared" si="165"/>
        <v>103</v>
      </c>
      <c r="S1206">
        <f t="shared" si="166"/>
        <v>234.79</v>
      </c>
      <c r="T1206" t="str">
        <f t="shared" si="167"/>
        <v>27-Jul-1939</v>
      </c>
      <c r="U1206">
        <f t="shared" si="168"/>
        <v>1939</v>
      </c>
      <c r="V1206">
        <f t="shared" si="169"/>
        <v>7</v>
      </c>
      <c r="W1206" t="str">
        <f t="shared" si="170"/>
        <v>photography</v>
      </c>
    </row>
    <row r="1207" spans="1:23" ht="45.75">
      <c r="A1207">
        <v>1205</v>
      </c>
      <c r="B1207" s="3" t="s">
        <v>2485</v>
      </c>
      <c r="C1207" s="3" t="s">
        <v>2486</v>
      </c>
      <c r="D1207" s="6">
        <v>13000</v>
      </c>
      <c r="E1207" s="8">
        <v>13112</v>
      </c>
      <c r="F1207" t="s">
        <v>25</v>
      </c>
      <c r="G1207">
        <f t="shared" si="162"/>
        <v>1</v>
      </c>
      <c r="H1207">
        <f t="shared" si="163"/>
        <v>0</v>
      </c>
      <c r="I1207" t="b">
        <f t="shared" si="164"/>
        <v>0</v>
      </c>
      <c r="J1207" t="s">
        <v>511</v>
      </c>
      <c r="K1207" t="s">
        <v>64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2443</v>
      </c>
      <c r="R1207">
        <f t="shared" si="165"/>
        <v>101</v>
      </c>
      <c r="S1207">
        <f t="shared" si="166"/>
        <v>211.48</v>
      </c>
      <c r="T1207" t="str">
        <f t="shared" si="167"/>
        <v>12-Mar-1939</v>
      </c>
      <c r="U1207">
        <f t="shared" si="168"/>
        <v>1939</v>
      </c>
      <c r="V1207">
        <f t="shared" si="169"/>
        <v>3</v>
      </c>
      <c r="W1207" t="str">
        <f t="shared" si="170"/>
        <v>photography</v>
      </c>
    </row>
    <row r="1208" spans="1:23" ht="60.75">
      <c r="A1208">
        <v>1206</v>
      </c>
      <c r="B1208" s="3" t="s">
        <v>2487</v>
      </c>
      <c r="C1208" s="3" t="s">
        <v>2488</v>
      </c>
      <c r="D1208" s="6">
        <v>900</v>
      </c>
      <c r="E1208" s="8">
        <v>1035</v>
      </c>
      <c r="F1208" t="s">
        <v>25</v>
      </c>
      <c r="G1208">
        <f t="shared" si="162"/>
        <v>1</v>
      </c>
      <c r="H1208">
        <f t="shared" si="163"/>
        <v>0</v>
      </c>
      <c r="I1208" t="b">
        <f t="shared" si="164"/>
        <v>0</v>
      </c>
      <c r="J1208" t="s">
        <v>2021</v>
      </c>
      <c r="K1208" t="s">
        <v>64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2443</v>
      </c>
      <c r="R1208">
        <f t="shared" si="165"/>
        <v>115</v>
      </c>
      <c r="S1208">
        <f t="shared" si="166"/>
        <v>32.340000000000003</v>
      </c>
      <c r="T1208" t="str">
        <f t="shared" si="167"/>
        <v>10-Sep-1940</v>
      </c>
      <c r="U1208">
        <f t="shared" si="168"/>
        <v>1940</v>
      </c>
      <c r="V1208">
        <f t="shared" si="169"/>
        <v>9</v>
      </c>
      <c r="W1208" t="str">
        <f t="shared" si="170"/>
        <v>photography</v>
      </c>
    </row>
    <row r="1209" spans="1:23" ht="30.75">
      <c r="A1209">
        <v>1207</v>
      </c>
      <c r="B1209" s="3" t="s">
        <v>2489</v>
      </c>
      <c r="C1209" s="3" t="s">
        <v>2490</v>
      </c>
      <c r="D1209" s="6">
        <v>16700</v>
      </c>
      <c r="E1209" s="8">
        <v>17396</v>
      </c>
      <c r="F1209" t="s">
        <v>25</v>
      </c>
      <c r="G1209">
        <f t="shared" si="162"/>
        <v>1</v>
      </c>
      <c r="H1209">
        <f t="shared" si="163"/>
        <v>0</v>
      </c>
      <c r="I1209" t="b">
        <f t="shared" si="164"/>
        <v>0</v>
      </c>
      <c r="J1209" t="s">
        <v>1233</v>
      </c>
      <c r="K1209" t="s">
        <v>64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2443</v>
      </c>
      <c r="R1209">
        <f t="shared" si="165"/>
        <v>104</v>
      </c>
      <c r="S1209">
        <f t="shared" si="166"/>
        <v>123.38</v>
      </c>
      <c r="T1209" t="str">
        <f t="shared" si="167"/>
        <v>19-Nov-1939</v>
      </c>
      <c r="U1209">
        <f t="shared" si="168"/>
        <v>1939</v>
      </c>
      <c r="V1209">
        <f t="shared" si="169"/>
        <v>11</v>
      </c>
      <c r="W1209" t="str">
        <f t="shared" si="170"/>
        <v>photography</v>
      </c>
    </row>
    <row r="1210" spans="1:23" ht="60.75">
      <c r="A1210">
        <v>1208</v>
      </c>
      <c r="B1210" s="3" t="s">
        <v>2491</v>
      </c>
      <c r="C1210" s="3" t="s">
        <v>2492</v>
      </c>
      <c r="D1210" s="6">
        <v>10000</v>
      </c>
      <c r="E1210" s="8">
        <v>15530</v>
      </c>
      <c r="F1210" t="s">
        <v>25</v>
      </c>
      <c r="G1210">
        <f t="shared" si="162"/>
        <v>1</v>
      </c>
      <c r="H1210">
        <f t="shared" si="163"/>
        <v>0</v>
      </c>
      <c r="I1210" t="b">
        <f t="shared" si="164"/>
        <v>0</v>
      </c>
      <c r="J1210" t="s">
        <v>26</v>
      </c>
      <c r="K1210" t="s">
        <v>27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2443</v>
      </c>
      <c r="R1210">
        <f t="shared" si="165"/>
        <v>155</v>
      </c>
      <c r="S1210">
        <f t="shared" si="166"/>
        <v>207.07</v>
      </c>
      <c r="T1210" t="str">
        <f t="shared" si="167"/>
        <v>13-Nov-1939</v>
      </c>
      <c r="U1210">
        <f t="shared" si="168"/>
        <v>1939</v>
      </c>
      <c r="V1210">
        <f t="shared" si="169"/>
        <v>11</v>
      </c>
      <c r="W1210" t="str">
        <f t="shared" si="170"/>
        <v>photography</v>
      </c>
    </row>
    <row r="1211" spans="1:23" ht="45.75">
      <c r="A1211">
        <v>1209</v>
      </c>
      <c r="B1211" s="3" t="s">
        <v>2493</v>
      </c>
      <c r="C1211" s="3" t="s">
        <v>2494</v>
      </c>
      <c r="D1211" s="6">
        <v>6000</v>
      </c>
      <c r="E1211" s="8">
        <v>6360</v>
      </c>
      <c r="F1211" t="s">
        <v>25</v>
      </c>
      <c r="G1211">
        <f t="shared" si="162"/>
        <v>1</v>
      </c>
      <c r="H1211">
        <f t="shared" si="163"/>
        <v>0</v>
      </c>
      <c r="I1211" t="b">
        <f t="shared" si="164"/>
        <v>0</v>
      </c>
      <c r="J1211" t="s">
        <v>26</v>
      </c>
      <c r="K1211" t="s">
        <v>27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2443</v>
      </c>
      <c r="R1211">
        <f t="shared" si="165"/>
        <v>106</v>
      </c>
      <c r="S1211">
        <f t="shared" si="166"/>
        <v>138.26</v>
      </c>
      <c r="T1211" t="str">
        <f t="shared" si="167"/>
        <v>31-Aug-1940</v>
      </c>
      <c r="U1211">
        <f t="shared" si="168"/>
        <v>1940</v>
      </c>
      <c r="V1211">
        <f t="shared" si="169"/>
        <v>8</v>
      </c>
      <c r="W1211" t="str">
        <f t="shared" si="170"/>
        <v>photography</v>
      </c>
    </row>
    <row r="1212" spans="1:23" ht="30.75">
      <c r="A1212">
        <v>1210</v>
      </c>
      <c r="B1212" s="3" t="s">
        <v>2495</v>
      </c>
      <c r="C1212" s="3" t="s">
        <v>2496</v>
      </c>
      <c r="D1212" s="6">
        <v>20000</v>
      </c>
      <c r="E1212" s="8">
        <v>50863</v>
      </c>
      <c r="F1212" t="s">
        <v>25</v>
      </c>
      <c r="G1212">
        <f t="shared" si="162"/>
        <v>1</v>
      </c>
      <c r="H1212">
        <f t="shared" si="163"/>
        <v>0</v>
      </c>
      <c r="I1212" t="b">
        <f t="shared" si="164"/>
        <v>0</v>
      </c>
      <c r="J1212" t="s">
        <v>485</v>
      </c>
      <c r="K1212" t="s">
        <v>486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2443</v>
      </c>
      <c r="R1212">
        <f t="shared" si="165"/>
        <v>254</v>
      </c>
      <c r="S1212">
        <f t="shared" si="166"/>
        <v>493.82</v>
      </c>
      <c r="T1212" t="str">
        <f t="shared" si="167"/>
        <v>07-Mar-1939</v>
      </c>
      <c r="U1212">
        <f t="shared" si="168"/>
        <v>1939</v>
      </c>
      <c r="V1212">
        <f t="shared" si="169"/>
        <v>3</v>
      </c>
      <c r="W1212" t="str">
        <f t="shared" si="170"/>
        <v>photography</v>
      </c>
    </row>
    <row r="1213" spans="1:23" ht="60.75">
      <c r="A1213">
        <v>1211</v>
      </c>
      <c r="B1213" s="3" t="s">
        <v>2497</v>
      </c>
      <c r="C1213" s="3" t="s">
        <v>2498</v>
      </c>
      <c r="D1213" s="6">
        <v>1000</v>
      </c>
      <c r="E1213" s="8">
        <v>1011</v>
      </c>
      <c r="F1213" t="s">
        <v>25</v>
      </c>
      <c r="G1213">
        <f t="shared" si="162"/>
        <v>1</v>
      </c>
      <c r="H1213">
        <f t="shared" si="163"/>
        <v>0</v>
      </c>
      <c r="I1213" t="b">
        <f t="shared" si="164"/>
        <v>0</v>
      </c>
      <c r="J1213" t="s">
        <v>168</v>
      </c>
      <c r="K1213" t="s">
        <v>169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2443</v>
      </c>
      <c r="R1213">
        <f t="shared" si="165"/>
        <v>101</v>
      </c>
      <c r="S1213">
        <f t="shared" si="166"/>
        <v>168.5</v>
      </c>
      <c r="T1213" t="str">
        <f t="shared" si="167"/>
        <v>01-Feb-1940</v>
      </c>
      <c r="U1213">
        <f t="shared" si="168"/>
        <v>1940</v>
      </c>
      <c r="V1213">
        <f t="shared" si="169"/>
        <v>2</v>
      </c>
      <c r="W1213" t="str">
        <f t="shared" si="170"/>
        <v>photography</v>
      </c>
    </row>
    <row r="1214" spans="1:23" ht="60.75">
      <c r="A1214">
        <v>1212</v>
      </c>
      <c r="B1214" s="3" t="s">
        <v>2499</v>
      </c>
      <c r="C1214" s="3" t="s">
        <v>2500</v>
      </c>
      <c r="D1214" s="6">
        <v>2500</v>
      </c>
      <c r="E1214" s="8">
        <v>3226</v>
      </c>
      <c r="F1214" t="s">
        <v>25</v>
      </c>
      <c r="G1214">
        <f t="shared" si="162"/>
        <v>1</v>
      </c>
      <c r="H1214">
        <f t="shared" si="163"/>
        <v>0</v>
      </c>
      <c r="I1214" t="b">
        <f t="shared" si="164"/>
        <v>0</v>
      </c>
      <c r="J1214" t="s">
        <v>26</v>
      </c>
      <c r="K1214" t="s">
        <v>27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2443</v>
      </c>
      <c r="R1214">
        <f t="shared" si="165"/>
        <v>129</v>
      </c>
      <c r="S1214">
        <f t="shared" si="166"/>
        <v>38.869999999999997</v>
      </c>
      <c r="T1214" t="str">
        <f t="shared" si="167"/>
        <v>14-Aug-1939</v>
      </c>
      <c r="U1214">
        <f t="shared" si="168"/>
        <v>1939</v>
      </c>
      <c r="V1214">
        <f t="shared" si="169"/>
        <v>8</v>
      </c>
      <c r="W1214" t="str">
        <f t="shared" si="170"/>
        <v>photography</v>
      </c>
    </row>
    <row r="1215" spans="1:23" ht="60.75">
      <c r="A1215">
        <v>1213</v>
      </c>
      <c r="B1215" s="3" t="s">
        <v>2501</v>
      </c>
      <c r="C1215" s="3" t="s">
        <v>2502</v>
      </c>
      <c r="D1215" s="6">
        <v>6500</v>
      </c>
      <c r="E1215" s="8">
        <v>6645</v>
      </c>
      <c r="F1215" t="s">
        <v>25</v>
      </c>
      <c r="G1215">
        <f t="shared" si="162"/>
        <v>1</v>
      </c>
      <c r="H1215">
        <f t="shared" si="163"/>
        <v>0</v>
      </c>
      <c r="I1215" t="b">
        <f t="shared" si="164"/>
        <v>0</v>
      </c>
      <c r="J1215" t="s">
        <v>33</v>
      </c>
      <c r="K1215" t="s">
        <v>34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2443</v>
      </c>
      <c r="R1215">
        <f t="shared" si="165"/>
        <v>102</v>
      </c>
      <c r="S1215">
        <f t="shared" si="166"/>
        <v>61.53</v>
      </c>
      <c r="T1215" t="str">
        <f t="shared" si="167"/>
        <v>05-Aug-1940</v>
      </c>
      <c r="U1215">
        <f t="shared" si="168"/>
        <v>1940</v>
      </c>
      <c r="V1215">
        <f t="shared" si="169"/>
        <v>8</v>
      </c>
      <c r="W1215" t="str">
        <f t="shared" si="170"/>
        <v>photography</v>
      </c>
    </row>
    <row r="1216" spans="1:23" ht="60.75">
      <c r="A1216">
        <v>1214</v>
      </c>
      <c r="B1216" s="3" t="s">
        <v>2503</v>
      </c>
      <c r="C1216" s="3" t="s">
        <v>2504</v>
      </c>
      <c r="D1216" s="6">
        <v>2000</v>
      </c>
      <c r="E1216" s="8">
        <v>2636</v>
      </c>
      <c r="F1216" t="s">
        <v>25</v>
      </c>
      <c r="G1216">
        <f t="shared" si="162"/>
        <v>1</v>
      </c>
      <c r="H1216">
        <f t="shared" si="163"/>
        <v>0</v>
      </c>
      <c r="I1216" t="b">
        <f t="shared" si="164"/>
        <v>0</v>
      </c>
      <c r="J1216" t="s">
        <v>26</v>
      </c>
      <c r="K1216" t="s">
        <v>27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2443</v>
      </c>
      <c r="R1216">
        <f t="shared" si="165"/>
        <v>132</v>
      </c>
      <c r="S1216">
        <f t="shared" si="166"/>
        <v>105.44</v>
      </c>
      <c r="T1216" t="str">
        <f t="shared" si="167"/>
        <v>10-Feb-1939</v>
      </c>
      <c r="U1216">
        <f t="shared" si="168"/>
        <v>1939</v>
      </c>
      <c r="V1216">
        <f t="shared" si="169"/>
        <v>2</v>
      </c>
      <c r="W1216" t="str">
        <f t="shared" si="170"/>
        <v>photography</v>
      </c>
    </row>
    <row r="1217" spans="1:23" ht="60.75">
      <c r="A1217">
        <v>1215</v>
      </c>
      <c r="B1217" s="3" t="s">
        <v>2505</v>
      </c>
      <c r="C1217" s="3" t="s">
        <v>2506</v>
      </c>
      <c r="D1217" s="6">
        <v>5000</v>
      </c>
      <c r="E1217" s="8">
        <v>39304.01</v>
      </c>
      <c r="F1217" t="s">
        <v>25</v>
      </c>
      <c r="G1217">
        <f t="shared" si="162"/>
        <v>1</v>
      </c>
      <c r="H1217">
        <f t="shared" si="163"/>
        <v>0</v>
      </c>
      <c r="I1217" t="b">
        <f t="shared" si="164"/>
        <v>0</v>
      </c>
      <c r="J1217" t="s">
        <v>26</v>
      </c>
      <c r="K1217" t="s">
        <v>27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2443</v>
      </c>
      <c r="R1217">
        <f t="shared" si="165"/>
        <v>786</v>
      </c>
      <c r="S1217">
        <f t="shared" si="166"/>
        <v>71.59</v>
      </c>
      <c r="T1217" t="str">
        <f t="shared" si="167"/>
        <v>18-Apr-1938</v>
      </c>
      <c r="U1217">
        <f t="shared" si="168"/>
        <v>1938</v>
      </c>
      <c r="V1217">
        <f t="shared" si="169"/>
        <v>4</v>
      </c>
      <c r="W1217" t="str">
        <f t="shared" si="170"/>
        <v>photography</v>
      </c>
    </row>
    <row r="1218" spans="1:23" ht="30.75">
      <c r="A1218">
        <v>1216</v>
      </c>
      <c r="B1218" s="3" t="s">
        <v>2507</v>
      </c>
      <c r="C1218" s="3" t="s">
        <v>2508</v>
      </c>
      <c r="D1218" s="6">
        <v>14000</v>
      </c>
      <c r="E1218" s="8">
        <v>20398</v>
      </c>
      <c r="F1218" t="s">
        <v>25</v>
      </c>
      <c r="G1218">
        <f t="shared" si="162"/>
        <v>1</v>
      </c>
      <c r="H1218">
        <f t="shared" si="163"/>
        <v>0</v>
      </c>
      <c r="I1218" t="b">
        <f t="shared" si="164"/>
        <v>0</v>
      </c>
      <c r="J1218" t="s">
        <v>26</v>
      </c>
      <c r="K1218" t="s">
        <v>27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2443</v>
      </c>
      <c r="R1218">
        <f t="shared" si="165"/>
        <v>146</v>
      </c>
      <c r="S1218">
        <f t="shared" si="166"/>
        <v>91.88</v>
      </c>
      <c r="T1218" t="str">
        <f t="shared" si="167"/>
        <v>14-Jun-1939</v>
      </c>
      <c r="U1218">
        <f t="shared" si="168"/>
        <v>1939</v>
      </c>
      <c r="V1218">
        <f t="shared" si="169"/>
        <v>6</v>
      </c>
      <c r="W1218" t="str">
        <f t="shared" si="170"/>
        <v>photography</v>
      </c>
    </row>
    <row r="1219" spans="1:23" ht="45.75">
      <c r="A1219">
        <v>1217</v>
      </c>
      <c r="B1219" s="3" t="s">
        <v>2509</v>
      </c>
      <c r="C1219" s="3" t="s">
        <v>2510</v>
      </c>
      <c r="D1219" s="6">
        <v>26500</v>
      </c>
      <c r="E1219" s="8">
        <v>27189</v>
      </c>
      <c r="F1219" t="s">
        <v>25</v>
      </c>
      <c r="G1219">
        <f t="shared" ref="G1219:G1282" si="171">IF(F1219="successful",1,0)</f>
        <v>1</v>
      </c>
      <c r="H1219">
        <f t="shared" ref="H1219:H1282" si="172">IF(F1219="failed",1,0)</f>
        <v>0</v>
      </c>
      <c r="I1219" t="b">
        <f t="shared" ref="I1219:I1282" si="173">IF(F1219="canceled",1)</f>
        <v>0</v>
      </c>
      <c r="J1219" t="s">
        <v>26</v>
      </c>
      <c r="K1219" t="s">
        <v>27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2443</v>
      </c>
      <c r="R1219">
        <f t="shared" ref="R1219:R1282" si="174">ROUND(E1219/D1219*100,0)</f>
        <v>103</v>
      </c>
      <c r="S1219">
        <f t="shared" ref="S1219:S1282" si="175">ROUND(E1219/O1219,2)</f>
        <v>148.57</v>
      </c>
      <c r="T1219" t="str">
        <f t="shared" ref="T1219:T1282" si="176">TEXT(LEFT(M1219,5),"dd-mmm-yyyy")</f>
        <v>18-Feb-1940</v>
      </c>
      <c r="U1219">
        <f t="shared" ref="U1219:U1282" si="177">YEAR(T1219)</f>
        <v>1940</v>
      </c>
      <c r="V1219">
        <f t="shared" ref="V1219:V1282" si="178">MONTH(T1219)</f>
        <v>2</v>
      </c>
      <c r="W1219" t="str">
        <f t="shared" ref="W1219:W1282" si="179">LEFT(Q1219,FIND("/",Q1219,1)-1)</f>
        <v>photography</v>
      </c>
    </row>
    <row r="1220" spans="1:23" ht="60.75">
      <c r="A1220">
        <v>1218</v>
      </c>
      <c r="B1220" s="3" t="s">
        <v>2511</v>
      </c>
      <c r="C1220" s="3" t="s">
        <v>2512</v>
      </c>
      <c r="D1220" s="6">
        <v>9000</v>
      </c>
      <c r="E1220" s="8">
        <v>15505</v>
      </c>
      <c r="F1220" t="s">
        <v>25</v>
      </c>
      <c r="G1220">
        <f t="shared" si="171"/>
        <v>1</v>
      </c>
      <c r="H1220">
        <f t="shared" si="172"/>
        <v>0</v>
      </c>
      <c r="I1220" t="b">
        <f t="shared" si="173"/>
        <v>0</v>
      </c>
      <c r="J1220" t="s">
        <v>26</v>
      </c>
      <c r="K1220" t="s">
        <v>27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2443</v>
      </c>
      <c r="R1220">
        <f t="shared" si="174"/>
        <v>172</v>
      </c>
      <c r="S1220">
        <f t="shared" si="175"/>
        <v>174.21</v>
      </c>
      <c r="T1220" t="str">
        <f t="shared" si="176"/>
        <v>11-Jul-1939</v>
      </c>
      <c r="U1220">
        <f t="shared" si="177"/>
        <v>1939</v>
      </c>
      <c r="V1220">
        <f t="shared" si="178"/>
        <v>7</v>
      </c>
      <c r="W1220" t="str">
        <f t="shared" si="179"/>
        <v>photography</v>
      </c>
    </row>
    <row r="1221" spans="1:23" ht="45.75">
      <c r="A1221">
        <v>1219</v>
      </c>
      <c r="B1221" s="3" t="s">
        <v>2513</v>
      </c>
      <c r="C1221" s="3" t="s">
        <v>2514</v>
      </c>
      <c r="D1221" s="6">
        <v>16350</v>
      </c>
      <c r="E1221" s="8">
        <v>26024</v>
      </c>
      <c r="F1221" t="s">
        <v>25</v>
      </c>
      <c r="G1221">
        <f t="shared" si="171"/>
        <v>1</v>
      </c>
      <c r="H1221">
        <f t="shared" si="172"/>
        <v>0</v>
      </c>
      <c r="I1221" t="b">
        <f t="shared" si="173"/>
        <v>0</v>
      </c>
      <c r="J1221" t="s">
        <v>26</v>
      </c>
      <c r="K1221" t="s">
        <v>27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2443</v>
      </c>
      <c r="R1221">
        <f t="shared" si="174"/>
        <v>159</v>
      </c>
      <c r="S1221">
        <f t="shared" si="175"/>
        <v>102.86</v>
      </c>
      <c r="T1221" t="str">
        <f t="shared" si="176"/>
        <v>12-May-1940</v>
      </c>
      <c r="U1221">
        <f t="shared" si="177"/>
        <v>1940</v>
      </c>
      <c r="V1221">
        <f t="shared" si="178"/>
        <v>5</v>
      </c>
      <c r="W1221" t="str">
        <f t="shared" si="179"/>
        <v>photography</v>
      </c>
    </row>
    <row r="1222" spans="1:23" ht="45.75">
      <c r="A1222">
        <v>1220</v>
      </c>
      <c r="B1222" s="3" t="s">
        <v>2515</v>
      </c>
      <c r="C1222" s="3" t="s">
        <v>2516</v>
      </c>
      <c r="D1222" s="6">
        <v>15000</v>
      </c>
      <c r="E1222" s="8">
        <v>15565</v>
      </c>
      <c r="F1222" t="s">
        <v>25</v>
      </c>
      <c r="G1222">
        <f t="shared" si="171"/>
        <v>1</v>
      </c>
      <c r="H1222">
        <f t="shared" si="172"/>
        <v>0</v>
      </c>
      <c r="I1222" t="b">
        <f t="shared" si="173"/>
        <v>0</v>
      </c>
      <c r="J1222" t="s">
        <v>511</v>
      </c>
      <c r="K1222" t="s">
        <v>64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2443</v>
      </c>
      <c r="R1222">
        <f t="shared" si="174"/>
        <v>104</v>
      </c>
      <c r="S1222">
        <f t="shared" si="175"/>
        <v>111.18</v>
      </c>
      <c r="T1222" t="str">
        <f t="shared" si="176"/>
        <v>14-May-1939</v>
      </c>
      <c r="U1222">
        <f t="shared" si="177"/>
        <v>1939</v>
      </c>
      <c r="V1222">
        <f t="shared" si="178"/>
        <v>5</v>
      </c>
      <c r="W1222" t="str">
        <f t="shared" si="179"/>
        <v>photography</v>
      </c>
    </row>
    <row r="1223" spans="1:23" ht="60.75">
      <c r="A1223">
        <v>1221</v>
      </c>
      <c r="B1223" s="3" t="s">
        <v>2517</v>
      </c>
      <c r="C1223" s="3" t="s">
        <v>2518</v>
      </c>
      <c r="D1223" s="6">
        <v>2200</v>
      </c>
      <c r="E1223" s="8">
        <v>2451.0100000000002</v>
      </c>
      <c r="F1223" t="s">
        <v>25</v>
      </c>
      <c r="G1223">
        <f t="shared" si="171"/>
        <v>1</v>
      </c>
      <c r="H1223">
        <f t="shared" si="172"/>
        <v>0</v>
      </c>
      <c r="I1223" t="b">
        <f t="shared" si="173"/>
        <v>0</v>
      </c>
      <c r="J1223" t="s">
        <v>33</v>
      </c>
      <c r="K1223" t="s">
        <v>34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2443</v>
      </c>
      <c r="R1223">
        <f t="shared" si="174"/>
        <v>111</v>
      </c>
      <c r="S1223">
        <f t="shared" si="175"/>
        <v>23.8</v>
      </c>
      <c r="T1223" t="str">
        <f t="shared" si="176"/>
        <v>22-Jun-1940</v>
      </c>
      <c r="U1223">
        <f t="shared" si="177"/>
        <v>1940</v>
      </c>
      <c r="V1223">
        <f t="shared" si="178"/>
        <v>6</v>
      </c>
      <c r="W1223" t="str">
        <f t="shared" si="179"/>
        <v>photography</v>
      </c>
    </row>
    <row r="1224" spans="1:23" ht="30.75">
      <c r="A1224">
        <v>1222</v>
      </c>
      <c r="B1224" s="3" t="s">
        <v>2519</v>
      </c>
      <c r="C1224" s="3" t="s">
        <v>2520</v>
      </c>
      <c r="D1224" s="6">
        <v>4000</v>
      </c>
      <c r="E1224" s="8">
        <v>11215</v>
      </c>
      <c r="F1224" t="s">
        <v>25</v>
      </c>
      <c r="G1224">
        <f t="shared" si="171"/>
        <v>1</v>
      </c>
      <c r="H1224">
        <f t="shared" si="172"/>
        <v>0</v>
      </c>
      <c r="I1224" t="b">
        <f t="shared" si="173"/>
        <v>0</v>
      </c>
      <c r="J1224" t="s">
        <v>168</v>
      </c>
      <c r="K1224" t="s">
        <v>169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2443</v>
      </c>
      <c r="R1224">
        <f t="shared" si="174"/>
        <v>280</v>
      </c>
      <c r="S1224">
        <f t="shared" si="175"/>
        <v>81.27</v>
      </c>
      <c r="T1224" t="str">
        <f t="shared" si="176"/>
        <v>19-Nov-1939</v>
      </c>
      <c r="U1224">
        <f t="shared" si="177"/>
        <v>1939</v>
      </c>
      <c r="V1224">
        <f t="shared" si="178"/>
        <v>11</v>
      </c>
      <c r="W1224" t="str">
        <f t="shared" si="179"/>
        <v>photography</v>
      </c>
    </row>
    <row r="1225" spans="1:23" ht="45.75">
      <c r="A1225">
        <v>1223</v>
      </c>
      <c r="B1225" s="3" t="s">
        <v>2521</v>
      </c>
      <c r="C1225" s="3" t="s">
        <v>2522</v>
      </c>
      <c r="D1225" s="6">
        <v>19800</v>
      </c>
      <c r="E1225" s="8">
        <v>22197</v>
      </c>
      <c r="F1225" t="s">
        <v>25</v>
      </c>
      <c r="G1225">
        <f t="shared" si="171"/>
        <v>1</v>
      </c>
      <c r="H1225">
        <f t="shared" si="172"/>
        <v>0</v>
      </c>
      <c r="I1225" t="b">
        <f t="shared" si="173"/>
        <v>0</v>
      </c>
      <c r="J1225" t="s">
        <v>26</v>
      </c>
      <c r="K1225" t="s">
        <v>27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2443</v>
      </c>
      <c r="R1225">
        <f t="shared" si="174"/>
        <v>112</v>
      </c>
      <c r="S1225">
        <f t="shared" si="175"/>
        <v>116.21</v>
      </c>
      <c r="T1225" t="str">
        <f t="shared" si="176"/>
        <v>30-May-1940</v>
      </c>
      <c r="U1225">
        <f t="shared" si="177"/>
        <v>1940</v>
      </c>
      <c r="V1225">
        <f t="shared" si="178"/>
        <v>5</v>
      </c>
      <c r="W1225" t="str">
        <f t="shared" si="179"/>
        <v>photography</v>
      </c>
    </row>
    <row r="1226" spans="1:23" ht="30.75">
      <c r="A1226">
        <v>1224</v>
      </c>
      <c r="B1226" s="3" t="s">
        <v>2523</v>
      </c>
      <c r="C1226" s="3" t="s">
        <v>2524</v>
      </c>
      <c r="D1226" s="6">
        <v>15000</v>
      </c>
      <c r="E1226" s="8">
        <v>1060</v>
      </c>
      <c r="F1226" t="s">
        <v>281</v>
      </c>
      <c r="G1226">
        <f t="shared" si="171"/>
        <v>0</v>
      </c>
      <c r="H1226">
        <f t="shared" si="172"/>
        <v>0</v>
      </c>
      <c r="I1226">
        <f t="shared" si="173"/>
        <v>1</v>
      </c>
      <c r="J1226" t="s">
        <v>26</v>
      </c>
      <c r="K1226" t="s">
        <v>27</v>
      </c>
      <c r="L1226">
        <v>1402060302</v>
      </c>
      <c r="M1226">
        <v>1396876302</v>
      </c>
      <c r="N1226" t="b">
        <v>0</v>
      </c>
      <c r="O1226">
        <v>18</v>
      </c>
      <c r="P1226" t="b">
        <v>0</v>
      </c>
      <c r="Q1226" t="s">
        <v>2525</v>
      </c>
      <c r="R1226">
        <f t="shared" si="174"/>
        <v>7</v>
      </c>
      <c r="S1226">
        <f t="shared" si="175"/>
        <v>58.89</v>
      </c>
      <c r="T1226" t="str">
        <f t="shared" si="176"/>
        <v>29-Mar-1938</v>
      </c>
      <c r="U1226">
        <f t="shared" si="177"/>
        <v>1938</v>
      </c>
      <c r="V1226">
        <f t="shared" si="178"/>
        <v>3</v>
      </c>
      <c r="W1226" t="str">
        <f t="shared" si="179"/>
        <v>music</v>
      </c>
    </row>
    <row r="1227" spans="1:23" ht="45.75">
      <c r="A1227">
        <v>1225</v>
      </c>
      <c r="B1227" s="3" t="s">
        <v>2526</v>
      </c>
      <c r="C1227" s="3" t="s">
        <v>2527</v>
      </c>
      <c r="D1227" s="6">
        <v>3000</v>
      </c>
      <c r="E1227" s="8">
        <v>132</v>
      </c>
      <c r="F1227" t="s">
        <v>281</v>
      </c>
      <c r="G1227">
        <f t="shared" si="171"/>
        <v>0</v>
      </c>
      <c r="H1227">
        <f t="shared" si="172"/>
        <v>0</v>
      </c>
      <c r="I1227">
        <f t="shared" si="173"/>
        <v>1</v>
      </c>
      <c r="J1227" t="s">
        <v>26</v>
      </c>
      <c r="K1227" t="s">
        <v>27</v>
      </c>
      <c r="L1227">
        <v>1382478278</v>
      </c>
      <c r="M1227">
        <v>1377294278</v>
      </c>
      <c r="N1227" t="b">
        <v>0</v>
      </c>
      <c r="O1227">
        <v>3</v>
      </c>
      <c r="P1227" t="b">
        <v>0</v>
      </c>
      <c r="Q1227" t="s">
        <v>2525</v>
      </c>
      <c r="R1227">
        <f t="shared" si="174"/>
        <v>4</v>
      </c>
      <c r="S1227">
        <f t="shared" si="175"/>
        <v>44</v>
      </c>
      <c r="T1227" t="str">
        <f t="shared" si="176"/>
        <v>14-Sep-1937</v>
      </c>
      <c r="U1227">
        <f t="shared" si="177"/>
        <v>1937</v>
      </c>
      <c r="V1227">
        <f t="shared" si="178"/>
        <v>9</v>
      </c>
      <c r="W1227" t="str">
        <f t="shared" si="179"/>
        <v>music</v>
      </c>
    </row>
    <row r="1228" spans="1:23" ht="45.75">
      <c r="A1228">
        <v>1226</v>
      </c>
      <c r="B1228" s="3" t="s">
        <v>2528</v>
      </c>
      <c r="C1228" s="3" t="s">
        <v>2529</v>
      </c>
      <c r="D1228" s="6">
        <v>50000</v>
      </c>
      <c r="E1228" s="8">
        <v>1937</v>
      </c>
      <c r="F1228" t="s">
        <v>281</v>
      </c>
      <c r="G1228">
        <f t="shared" si="171"/>
        <v>0</v>
      </c>
      <c r="H1228">
        <f t="shared" si="172"/>
        <v>0</v>
      </c>
      <c r="I1228">
        <f t="shared" si="173"/>
        <v>1</v>
      </c>
      <c r="J1228" t="s">
        <v>26</v>
      </c>
      <c r="K1228" t="s">
        <v>27</v>
      </c>
      <c r="L1228">
        <v>1398042000</v>
      </c>
      <c r="M1228">
        <v>1395089981</v>
      </c>
      <c r="N1228" t="b">
        <v>0</v>
      </c>
      <c r="O1228">
        <v>40</v>
      </c>
      <c r="P1228" t="b">
        <v>0</v>
      </c>
      <c r="Q1228" t="s">
        <v>2525</v>
      </c>
      <c r="R1228">
        <f t="shared" si="174"/>
        <v>4</v>
      </c>
      <c r="S1228">
        <f t="shared" si="175"/>
        <v>48.43</v>
      </c>
      <c r="T1228" t="str">
        <f t="shared" si="176"/>
        <v>11-Mar-1938</v>
      </c>
      <c r="U1228">
        <f t="shared" si="177"/>
        <v>1938</v>
      </c>
      <c r="V1228">
        <f t="shared" si="178"/>
        <v>3</v>
      </c>
      <c r="W1228" t="str">
        <f t="shared" si="179"/>
        <v>music</v>
      </c>
    </row>
    <row r="1229" spans="1:23" ht="60.75">
      <c r="A1229">
        <v>1227</v>
      </c>
      <c r="B1229" s="3" t="s">
        <v>2530</v>
      </c>
      <c r="C1229" s="3" t="s">
        <v>2531</v>
      </c>
      <c r="D1229" s="6">
        <v>2000</v>
      </c>
      <c r="E1229" s="8">
        <v>0</v>
      </c>
      <c r="F1229" t="s">
        <v>281</v>
      </c>
      <c r="G1229">
        <f t="shared" si="171"/>
        <v>0</v>
      </c>
      <c r="H1229">
        <f t="shared" si="172"/>
        <v>0</v>
      </c>
      <c r="I1229">
        <f t="shared" si="173"/>
        <v>1</v>
      </c>
      <c r="J1229" t="s">
        <v>26</v>
      </c>
      <c r="K1229" t="s">
        <v>27</v>
      </c>
      <c r="L1229">
        <v>1407394800</v>
      </c>
      <c r="M1229">
        <v>1404770616</v>
      </c>
      <c r="N1229" t="b">
        <v>0</v>
      </c>
      <c r="O1229">
        <v>0</v>
      </c>
      <c r="P1229" t="b">
        <v>0</v>
      </c>
      <c r="Q1229" t="s">
        <v>2525</v>
      </c>
      <c r="R1229">
        <f t="shared" si="174"/>
        <v>0</v>
      </c>
      <c r="S1229" t="e">
        <f t="shared" si="175"/>
        <v>#DIV/0!</v>
      </c>
      <c r="T1229" t="str">
        <f t="shared" si="176"/>
        <v>16-Jun-1938</v>
      </c>
      <c r="U1229">
        <f t="shared" si="177"/>
        <v>1938</v>
      </c>
      <c r="V1229">
        <f t="shared" si="178"/>
        <v>6</v>
      </c>
      <c r="W1229" t="str">
        <f t="shared" si="179"/>
        <v>music</v>
      </c>
    </row>
    <row r="1230" spans="1:23" ht="45.75">
      <c r="A1230">
        <v>1228</v>
      </c>
      <c r="B1230" s="3" t="s">
        <v>2532</v>
      </c>
      <c r="C1230" s="3" t="s">
        <v>2533</v>
      </c>
      <c r="D1230" s="6">
        <v>5000</v>
      </c>
      <c r="E1230" s="8">
        <v>1465</v>
      </c>
      <c r="F1230" t="s">
        <v>281</v>
      </c>
      <c r="G1230">
        <f t="shared" si="171"/>
        <v>0</v>
      </c>
      <c r="H1230">
        <f t="shared" si="172"/>
        <v>0</v>
      </c>
      <c r="I1230">
        <f t="shared" si="173"/>
        <v>1</v>
      </c>
      <c r="J1230" t="s">
        <v>26</v>
      </c>
      <c r="K1230" t="s">
        <v>27</v>
      </c>
      <c r="L1230">
        <v>1317231008</v>
      </c>
      <c r="M1230">
        <v>1312047008</v>
      </c>
      <c r="N1230" t="b">
        <v>0</v>
      </c>
      <c r="O1230">
        <v>24</v>
      </c>
      <c r="P1230" t="b">
        <v>0</v>
      </c>
      <c r="Q1230" t="s">
        <v>2525</v>
      </c>
      <c r="R1230">
        <f t="shared" si="174"/>
        <v>29</v>
      </c>
      <c r="S1230">
        <f t="shared" si="175"/>
        <v>61.04</v>
      </c>
      <c r="T1230" t="str">
        <f t="shared" si="176"/>
        <v>02-Dec-1935</v>
      </c>
      <c r="U1230">
        <f t="shared" si="177"/>
        <v>1935</v>
      </c>
      <c r="V1230">
        <f t="shared" si="178"/>
        <v>12</v>
      </c>
      <c r="W1230" t="str">
        <f t="shared" si="179"/>
        <v>music</v>
      </c>
    </row>
    <row r="1231" spans="1:23" ht="60.75">
      <c r="A1231">
        <v>1229</v>
      </c>
      <c r="B1231" s="3" t="s">
        <v>2534</v>
      </c>
      <c r="C1231" s="3" t="s">
        <v>2535</v>
      </c>
      <c r="D1231" s="6">
        <v>2750</v>
      </c>
      <c r="E1231" s="8">
        <v>25</v>
      </c>
      <c r="F1231" t="s">
        <v>281</v>
      </c>
      <c r="G1231">
        <f t="shared" si="171"/>
        <v>0</v>
      </c>
      <c r="H1231">
        <f t="shared" si="172"/>
        <v>0</v>
      </c>
      <c r="I1231">
        <f t="shared" si="173"/>
        <v>1</v>
      </c>
      <c r="J1231" t="s">
        <v>26</v>
      </c>
      <c r="K1231" t="s">
        <v>27</v>
      </c>
      <c r="L1231">
        <v>1334592000</v>
      </c>
      <c r="M1231">
        <v>1331982127</v>
      </c>
      <c r="N1231" t="b">
        <v>0</v>
      </c>
      <c r="O1231">
        <v>1</v>
      </c>
      <c r="P1231" t="b">
        <v>0</v>
      </c>
      <c r="Q1231" t="s">
        <v>2525</v>
      </c>
      <c r="R1231">
        <f t="shared" si="174"/>
        <v>1</v>
      </c>
      <c r="S1231">
        <f t="shared" si="175"/>
        <v>25</v>
      </c>
      <c r="T1231" t="str">
        <f t="shared" si="176"/>
        <v>18-Jun-1936</v>
      </c>
      <c r="U1231">
        <f t="shared" si="177"/>
        <v>1936</v>
      </c>
      <c r="V1231">
        <f t="shared" si="178"/>
        <v>6</v>
      </c>
      <c r="W1231" t="str">
        <f t="shared" si="179"/>
        <v>music</v>
      </c>
    </row>
    <row r="1232" spans="1:23" ht="45.75">
      <c r="A1232">
        <v>1230</v>
      </c>
      <c r="B1232" s="3" t="s">
        <v>2536</v>
      </c>
      <c r="C1232" s="3" t="s">
        <v>2537</v>
      </c>
      <c r="D1232" s="6">
        <v>500000</v>
      </c>
      <c r="E1232" s="8">
        <v>0</v>
      </c>
      <c r="F1232" t="s">
        <v>281</v>
      </c>
      <c r="G1232">
        <f t="shared" si="171"/>
        <v>0</v>
      </c>
      <c r="H1232">
        <f t="shared" si="172"/>
        <v>0</v>
      </c>
      <c r="I1232">
        <f t="shared" si="173"/>
        <v>1</v>
      </c>
      <c r="J1232" t="s">
        <v>26</v>
      </c>
      <c r="K1232" t="s">
        <v>27</v>
      </c>
      <c r="L1232">
        <v>1298589630</v>
      </c>
      <c r="M1232">
        <v>1295997630</v>
      </c>
      <c r="N1232" t="b">
        <v>0</v>
      </c>
      <c r="O1232">
        <v>0</v>
      </c>
      <c r="P1232" t="b">
        <v>0</v>
      </c>
      <c r="Q1232" t="s">
        <v>2525</v>
      </c>
      <c r="R1232">
        <f t="shared" si="174"/>
        <v>0</v>
      </c>
      <c r="S1232" t="e">
        <f t="shared" si="175"/>
        <v>#DIV/0!</v>
      </c>
      <c r="T1232" t="str">
        <f t="shared" si="176"/>
        <v>24-Jun-1935</v>
      </c>
      <c r="U1232">
        <f t="shared" si="177"/>
        <v>1935</v>
      </c>
      <c r="V1232">
        <f t="shared" si="178"/>
        <v>6</v>
      </c>
      <c r="W1232" t="str">
        <f t="shared" si="179"/>
        <v>music</v>
      </c>
    </row>
    <row r="1233" spans="1:23" ht="45.75">
      <c r="A1233">
        <v>1231</v>
      </c>
      <c r="B1233" s="3" t="s">
        <v>2538</v>
      </c>
      <c r="C1233" s="3" t="s">
        <v>2539</v>
      </c>
      <c r="D1233" s="6">
        <v>5000</v>
      </c>
      <c r="E1233" s="8">
        <v>0</v>
      </c>
      <c r="F1233" t="s">
        <v>281</v>
      </c>
      <c r="G1233">
        <f t="shared" si="171"/>
        <v>0</v>
      </c>
      <c r="H1233">
        <f t="shared" si="172"/>
        <v>0</v>
      </c>
      <c r="I1233">
        <f t="shared" si="173"/>
        <v>1</v>
      </c>
      <c r="J1233" t="s">
        <v>26</v>
      </c>
      <c r="K1233" t="s">
        <v>27</v>
      </c>
      <c r="L1233">
        <v>1440723600</v>
      </c>
      <c r="M1233">
        <v>1436394968</v>
      </c>
      <c r="N1233" t="b">
        <v>0</v>
      </c>
      <c r="O1233">
        <v>0</v>
      </c>
      <c r="P1233" t="b">
        <v>0</v>
      </c>
      <c r="Q1233" t="s">
        <v>2525</v>
      </c>
      <c r="R1233">
        <f t="shared" si="174"/>
        <v>0</v>
      </c>
      <c r="S1233" t="e">
        <f t="shared" si="175"/>
        <v>#DIV/0!</v>
      </c>
      <c r="T1233" t="str">
        <f t="shared" si="176"/>
        <v>28-Apr-1939</v>
      </c>
      <c r="U1233">
        <f t="shared" si="177"/>
        <v>1939</v>
      </c>
      <c r="V1233">
        <f t="shared" si="178"/>
        <v>4</v>
      </c>
      <c r="W1233" t="str">
        <f t="shared" si="179"/>
        <v>music</v>
      </c>
    </row>
    <row r="1234" spans="1:23" ht="45.75">
      <c r="A1234">
        <v>1232</v>
      </c>
      <c r="B1234" s="3" t="s">
        <v>2540</v>
      </c>
      <c r="C1234" s="3" t="s">
        <v>2541</v>
      </c>
      <c r="D1234" s="6">
        <v>5000</v>
      </c>
      <c r="E1234" s="8">
        <v>40</v>
      </c>
      <c r="F1234" t="s">
        <v>281</v>
      </c>
      <c r="G1234">
        <f t="shared" si="171"/>
        <v>0</v>
      </c>
      <c r="H1234">
        <f t="shared" si="172"/>
        <v>0</v>
      </c>
      <c r="I1234">
        <f t="shared" si="173"/>
        <v>1</v>
      </c>
      <c r="J1234" t="s">
        <v>26</v>
      </c>
      <c r="K1234" t="s">
        <v>27</v>
      </c>
      <c r="L1234">
        <v>1381090870</v>
      </c>
      <c r="M1234">
        <v>1377030070</v>
      </c>
      <c r="N1234" t="b">
        <v>0</v>
      </c>
      <c r="O1234">
        <v>1</v>
      </c>
      <c r="P1234" t="b">
        <v>0</v>
      </c>
      <c r="Q1234" t="s">
        <v>2525</v>
      </c>
      <c r="R1234">
        <f t="shared" si="174"/>
        <v>1</v>
      </c>
      <c r="S1234">
        <f t="shared" si="175"/>
        <v>40</v>
      </c>
      <c r="T1234" t="str">
        <f t="shared" si="176"/>
        <v>12-Sep-1937</v>
      </c>
      <c r="U1234">
        <f t="shared" si="177"/>
        <v>1937</v>
      </c>
      <c r="V1234">
        <f t="shared" si="178"/>
        <v>9</v>
      </c>
      <c r="W1234" t="str">
        <f t="shared" si="179"/>
        <v>music</v>
      </c>
    </row>
    <row r="1235" spans="1:23" ht="60.75">
      <c r="A1235">
        <v>1233</v>
      </c>
      <c r="B1235" s="3" t="s">
        <v>2542</v>
      </c>
      <c r="C1235" s="3" t="s">
        <v>2543</v>
      </c>
      <c r="D1235" s="6">
        <v>1000</v>
      </c>
      <c r="E1235" s="8">
        <v>116</v>
      </c>
      <c r="F1235" t="s">
        <v>281</v>
      </c>
      <c r="G1235">
        <f t="shared" si="171"/>
        <v>0</v>
      </c>
      <c r="H1235">
        <f t="shared" si="172"/>
        <v>0</v>
      </c>
      <c r="I1235">
        <f t="shared" si="173"/>
        <v>1</v>
      </c>
      <c r="J1235" t="s">
        <v>26</v>
      </c>
      <c r="K1235" t="s">
        <v>27</v>
      </c>
      <c r="L1235">
        <v>1329864374</v>
      </c>
      <c r="M1235">
        <v>1328049974</v>
      </c>
      <c r="N1235" t="b">
        <v>0</v>
      </c>
      <c r="O1235">
        <v>6</v>
      </c>
      <c r="P1235" t="b">
        <v>0</v>
      </c>
      <c r="Q1235" t="s">
        <v>2525</v>
      </c>
      <c r="R1235">
        <f t="shared" si="174"/>
        <v>12</v>
      </c>
      <c r="S1235">
        <f t="shared" si="175"/>
        <v>19.329999999999998</v>
      </c>
      <c r="T1235" t="str">
        <f t="shared" si="176"/>
        <v>10-May-1936</v>
      </c>
      <c r="U1235">
        <f t="shared" si="177"/>
        <v>1936</v>
      </c>
      <c r="V1235">
        <f t="shared" si="178"/>
        <v>5</v>
      </c>
      <c r="W1235" t="str">
        <f t="shared" si="179"/>
        <v>music</v>
      </c>
    </row>
    <row r="1236" spans="1:23" ht="45.75">
      <c r="A1236">
        <v>1234</v>
      </c>
      <c r="B1236" s="3" t="s">
        <v>2544</v>
      </c>
      <c r="C1236" s="3" t="s">
        <v>2545</v>
      </c>
      <c r="D1236" s="6">
        <v>50000</v>
      </c>
      <c r="E1236" s="8">
        <v>0</v>
      </c>
      <c r="F1236" t="s">
        <v>281</v>
      </c>
      <c r="G1236">
        <f t="shared" si="171"/>
        <v>0</v>
      </c>
      <c r="H1236">
        <f t="shared" si="172"/>
        <v>0</v>
      </c>
      <c r="I1236">
        <f t="shared" si="173"/>
        <v>1</v>
      </c>
      <c r="J1236" t="s">
        <v>33</v>
      </c>
      <c r="K1236" t="s">
        <v>34</v>
      </c>
      <c r="L1236">
        <v>1422903342</v>
      </c>
      <c r="M1236">
        <v>1420311342</v>
      </c>
      <c r="N1236" t="b">
        <v>0</v>
      </c>
      <c r="O1236">
        <v>0</v>
      </c>
      <c r="P1236" t="b">
        <v>0</v>
      </c>
      <c r="Q1236" t="s">
        <v>2525</v>
      </c>
      <c r="R1236">
        <f t="shared" si="174"/>
        <v>0</v>
      </c>
      <c r="S1236" t="e">
        <f t="shared" si="175"/>
        <v>#DIV/0!</v>
      </c>
      <c r="T1236" t="str">
        <f t="shared" si="176"/>
        <v>19-Nov-1938</v>
      </c>
      <c r="U1236">
        <f t="shared" si="177"/>
        <v>1938</v>
      </c>
      <c r="V1236">
        <f t="shared" si="178"/>
        <v>11</v>
      </c>
      <c r="W1236" t="str">
        <f t="shared" si="179"/>
        <v>music</v>
      </c>
    </row>
    <row r="1237" spans="1:23" ht="60.75">
      <c r="A1237">
        <v>1235</v>
      </c>
      <c r="B1237" s="3" t="s">
        <v>2546</v>
      </c>
      <c r="C1237" s="3" t="s">
        <v>2547</v>
      </c>
      <c r="D1237" s="6">
        <v>7534</v>
      </c>
      <c r="E1237" s="8">
        <v>210</v>
      </c>
      <c r="F1237" t="s">
        <v>281</v>
      </c>
      <c r="G1237">
        <f t="shared" si="171"/>
        <v>0</v>
      </c>
      <c r="H1237">
        <f t="shared" si="172"/>
        <v>0</v>
      </c>
      <c r="I1237">
        <f t="shared" si="173"/>
        <v>1</v>
      </c>
      <c r="J1237" t="s">
        <v>26</v>
      </c>
      <c r="K1237" t="s">
        <v>27</v>
      </c>
      <c r="L1237">
        <v>1387077299</v>
      </c>
      <c r="M1237">
        <v>1383621299</v>
      </c>
      <c r="N1237" t="b">
        <v>0</v>
      </c>
      <c r="O1237">
        <v>6</v>
      </c>
      <c r="P1237" t="b">
        <v>0</v>
      </c>
      <c r="Q1237" t="s">
        <v>2525</v>
      </c>
      <c r="R1237">
        <f t="shared" si="174"/>
        <v>3</v>
      </c>
      <c r="S1237">
        <f t="shared" si="175"/>
        <v>35</v>
      </c>
      <c r="T1237" t="str">
        <f t="shared" si="176"/>
        <v>17-Nov-1937</v>
      </c>
      <c r="U1237">
        <f t="shared" si="177"/>
        <v>1937</v>
      </c>
      <c r="V1237">
        <f t="shared" si="178"/>
        <v>11</v>
      </c>
      <c r="W1237" t="str">
        <f t="shared" si="179"/>
        <v>music</v>
      </c>
    </row>
    <row r="1238" spans="1:23" ht="30.75">
      <c r="A1238">
        <v>1236</v>
      </c>
      <c r="B1238" s="3" t="s">
        <v>2548</v>
      </c>
      <c r="C1238" s="3" t="s">
        <v>2549</v>
      </c>
      <c r="D1238" s="6">
        <v>2500</v>
      </c>
      <c r="E1238" s="8">
        <v>0</v>
      </c>
      <c r="F1238" t="s">
        <v>281</v>
      </c>
      <c r="G1238">
        <f t="shared" si="171"/>
        <v>0</v>
      </c>
      <c r="H1238">
        <f t="shared" si="172"/>
        <v>0</v>
      </c>
      <c r="I1238">
        <f t="shared" si="173"/>
        <v>1</v>
      </c>
      <c r="J1238" t="s">
        <v>26</v>
      </c>
      <c r="K1238" t="s">
        <v>27</v>
      </c>
      <c r="L1238">
        <v>1343491200</v>
      </c>
      <c r="M1238">
        <v>1342801164</v>
      </c>
      <c r="N1238" t="b">
        <v>0</v>
      </c>
      <c r="O1238">
        <v>0</v>
      </c>
      <c r="P1238" t="b">
        <v>0</v>
      </c>
      <c r="Q1238" t="s">
        <v>2525</v>
      </c>
      <c r="R1238">
        <f t="shared" si="174"/>
        <v>0</v>
      </c>
      <c r="S1238" t="e">
        <f t="shared" si="175"/>
        <v>#DIV/0!</v>
      </c>
      <c r="T1238" t="str">
        <f t="shared" si="176"/>
        <v>05-Oct-1936</v>
      </c>
      <c r="U1238">
        <f t="shared" si="177"/>
        <v>1936</v>
      </c>
      <c r="V1238">
        <f t="shared" si="178"/>
        <v>10</v>
      </c>
      <c r="W1238" t="str">
        <f t="shared" si="179"/>
        <v>music</v>
      </c>
    </row>
    <row r="1239" spans="1:23" ht="60.75">
      <c r="A1239">
        <v>1237</v>
      </c>
      <c r="B1239" s="3" t="s">
        <v>2550</v>
      </c>
      <c r="C1239" s="3" t="s">
        <v>2551</v>
      </c>
      <c r="D1239" s="6">
        <v>25000</v>
      </c>
      <c r="E1239" s="8">
        <v>0</v>
      </c>
      <c r="F1239" t="s">
        <v>281</v>
      </c>
      <c r="G1239">
        <f t="shared" si="171"/>
        <v>0</v>
      </c>
      <c r="H1239">
        <f t="shared" si="172"/>
        <v>0</v>
      </c>
      <c r="I1239">
        <f t="shared" si="173"/>
        <v>1</v>
      </c>
      <c r="J1239" t="s">
        <v>26</v>
      </c>
      <c r="K1239" t="s">
        <v>27</v>
      </c>
      <c r="L1239">
        <v>1345790865</v>
      </c>
      <c r="M1239">
        <v>1344062865</v>
      </c>
      <c r="N1239" t="b">
        <v>0</v>
      </c>
      <c r="O1239">
        <v>0</v>
      </c>
      <c r="P1239" t="b">
        <v>0</v>
      </c>
      <c r="Q1239" t="s">
        <v>2525</v>
      </c>
      <c r="R1239">
        <f t="shared" si="174"/>
        <v>0</v>
      </c>
      <c r="S1239" t="e">
        <f t="shared" si="175"/>
        <v>#DIV/0!</v>
      </c>
      <c r="T1239" t="str">
        <f t="shared" si="176"/>
        <v>17-Oct-1936</v>
      </c>
      <c r="U1239">
        <f t="shared" si="177"/>
        <v>1936</v>
      </c>
      <c r="V1239">
        <f t="shared" si="178"/>
        <v>10</v>
      </c>
      <c r="W1239" t="str">
        <f t="shared" si="179"/>
        <v>music</v>
      </c>
    </row>
    <row r="1240" spans="1:23" ht="60.75">
      <c r="A1240">
        <v>1238</v>
      </c>
      <c r="B1240" s="3" t="s">
        <v>2552</v>
      </c>
      <c r="C1240" s="3" t="s">
        <v>2553</v>
      </c>
      <c r="D1240" s="6">
        <v>1000</v>
      </c>
      <c r="E1240" s="8">
        <v>178</v>
      </c>
      <c r="F1240" t="s">
        <v>281</v>
      </c>
      <c r="G1240">
        <f t="shared" si="171"/>
        <v>0</v>
      </c>
      <c r="H1240">
        <f t="shared" si="172"/>
        <v>0</v>
      </c>
      <c r="I1240">
        <f t="shared" si="173"/>
        <v>1</v>
      </c>
      <c r="J1240" t="s">
        <v>26</v>
      </c>
      <c r="K1240" t="s">
        <v>27</v>
      </c>
      <c r="L1240">
        <v>1312641536</v>
      </c>
      <c r="M1240">
        <v>1310049536</v>
      </c>
      <c r="N1240" t="b">
        <v>0</v>
      </c>
      <c r="O1240">
        <v>3</v>
      </c>
      <c r="P1240" t="b">
        <v>0</v>
      </c>
      <c r="Q1240" t="s">
        <v>2525</v>
      </c>
      <c r="R1240">
        <f t="shared" si="174"/>
        <v>18</v>
      </c>
      <c r="S1240">
        <f t="shared" si="175"/>
        <v>59.33</v>
      </c>
      <c r="T1240" t="str">
        <f t="shared" si="176"/>
        <v>12-Nov-1935</v>
      </c>
      <c r="U1240">
        <f t="shared" si="177"/>
        <v>1935</v>
      </c>
      <c r="V1240">
        <f t="shared" si="178"/>
        <v>11</v>
      </c>
      <c r="W1240" t="str">
        <f t="shared" si="179"/>
        <v>music</v>
      </c>
    </row>
    <row r="1241" spans="1:23" ht="30.75">
      <c r="A1241">
        <v>1239</v>
      </c>
      <c r="B1241" s="3" t="s">
        <v>2554</v>
      </c>
      <c r="C1241" s="3" t="s">
        <v>2555</v>
      </c>
      <c r="D1241" s="6">
        <v>2500</v>
      </c>
      <c r="E1241" s="8">
        <v>0</v>
      </c>
      <c r="F1241" t="s">
        <v>281</v>
      </c>
      <c r="G1241">
        <f t="shared" si="171"/>
        <v>0</v>
      </c>
      <c r="H1241">
        <f t="shared" si="172"/>
        <v>0</v>
      </c>
      <c r="I1241">
        <f t="shared" si="173"/>
        <v>1</v>
      </c>
      <c r="J1241" t="s">
        <v>26</v>
      </c>
      <c r="K1241" t="s">
        <v>27</v>
      </c>
      <c r="L1241">
        <v>1325804767</v>
      </c>
      <c r="M1241">
        <v>1323212767</v>
      </c>
      <c r="N1241" t="b">
        <v>0</v>
      </c>
      <c r="O1241">
        <v>0</v>
      </c>
      <c r="P1241" t="b">
        <v>0</v>
      </c>
      <c r="Q1241" t="s">
        <v>2525</v>
      </c>
      <c r="R1241">
        <f t="shared" si="174"/>
        <v>0</v>
      </c>
      <c r="S1241" t="e">
        <f t="shared" si="175"/>
        <v>#DIV/0!</v>
      </c>
      <c r="T1241" t="str">
        <f t="shared" si="176"/>
        <v>23-Mar-1936</v>
      </c>
      <c r="U1241">
        <f t="shared" si="177"/>
        <v>1936</v>
      </c>
      <c r="V1241">
        <f t="shared" si="178"/>
        <v>3</v>
      </c>
      <c r="W1241" t="str">
        <f t="shared" si="179"/>
        <v>music</v>
      </c>
    </row>
    <row r="1242" spans="1:23" ht="45.75">
      <c r="A1242">
        <v>1240</v>
      </c>
      <c r="B1242" s="3" t="s">
        <v>2556</v>
      </c>
      <c r="C1242" s="3" t="s">
        <v>2557</v>
      </c>
      <c r="D1242" s="6">
        <v>8000</v>
      </c>
      <c r="E1242" s="8">
        <v>241</v>
      </c>
      <c r="F1242" t="s">
        <v>281</v>
      </c>
      <c r="G1242">
        <f t="shared" si="171"/>
        <v>0</v>
      </c>
      <c r="H1242">
        <f t="shared" si="172"/>
        <v>0</v>
      </c>
      <c r="I1242">
        <f t="shared" si="173"/>
        <v>1</v>
      </c>
      <c r="J1242" t="s">
        <v>26</v>
      </c>
      <c r="K1242" t="s">
        <v>27</v>
      </c>
      <c r="L1242">
        <v>1373665860</v>
      </c>
      <c r="M1242">
        <v>1368579457</v>
      </c>
      <c r="N1242" t="b">
        <v>0</v>
      </c>
      <c r="O1242">
        <v>8</v>
      </c>
      <c r="P1242" t="b">
        <v>0</v>
      </c>
      <c r="Q1242" t="s">
        <v>2525</v>
      </c>
      <c r="R1242">
        <f t="shared" si="174"/>
        <v>3</v>
      </c>
      <c r="S1242">
        <f t="shared" si="175"/>
        <v>30.13</v>
      </c>
      <c r="T1242" t="str">
        <f t="shared" si="176"/>
        <v>19-Jun-1937</v>
      </c>
      <c r="U1242">
        <f t="shared" si="177"/>
        <v>1937</v>
      </c>
      <c r="V1242">
        <f t="shared" si="178"/>
        <v>6</v>
      </c>
      <c r="W1242" t="str">
        <f t="shared" si="179"/>
        <v>music</v>
      </c>
    </row>
    <row r="1243" spans="1:23" ht="45.75">
      <c r="A1243">
        <v>1241</v>
      </c>
      <c r="B1243" s="3" t="s">
        <v>2558</v>
      </c>
      <c r="C1243" s="3" t="s">
        <v>2559</v>
      </c>
      <c r="D1243" s="6">
        <v>5000</v>
      </c>
      <c r="E1243" s="8">
        <v>2537</v>
      </c>
      <c r="F1243" t="s">
        <v>281</v>
      </c>
      <c r="G1243">
        <f t="shared" si="171"/>
        <v>0</v>
      </c>
      <c r="H1243">
        <f t="shared" si="172"/>
        <v>0</v>
      </c>
      <c r="I1243">
        <f t="shared" si="173"/>
        <v>1</v>
      </c>
      <c r="J1243" t="s">
        <v>26</v>
      </c>
      <c r="K1243" t="s">
        <v>27</v>
      </c>
      <c r="L1243">
        <v>1414994340</v>
      </c>
      <c r="M1243">
        <v>1413057980</v>
      </c>
      <c r="N1243" t="b">
        <v>0</v>
      </c>
      <c r="O1243">
        <v>34</v>
      </c>
      <c r="P1243" t="b">
        <v>0</v>
      </c>
      <c r="Q1243" t="s">
        <v>2525</v>
      </c>
      <c r="R1243">
        <f t="shared" si="174"/>
        <v>51</v>
      </c>
      <c r="S1243">
        <f t="shared" si="175"/>
        <v>74.62</v>
      </c>
      <c r="T1243" t="str">
        <f t="shared" si="176"/>
        <v>07-Sep-1938</v>
      </c>
      <c r="U1243">
        <f t="shared" si="177"/>
        <v>1938</v>
      </c>
      <c r="V1243">
        <f t="shared" si="178"/>
        <v>9</v>
      </c>
      <c r="W1243" t="str">
        <f t="shared" si="179"/>
        <v>music</v>
      </c>
    </row>
    <row r="1244" spans="1:23" ht="45.75">
      <c r="A1244">
        <v>1242</v>
      </c>
      <c r="B1244" s="3" t="s">
        <v>2560</v>
      </c>
      <c r="C1244" s="3" t="s">
        <v>2561</v>
      </c>
      <c r="D1244" s="6">
        <v>911</v>
      </c>
      <c r="E1244" s="8">
        <v>5</v>
      </c>
      <c r="F1244" t="s">
        <v>281</v>
      </c>
      <c r="G1244">
        <f t="shared" si="171"/>
        <v>0</v>
      </c>
      <c r="H1244">
        <f t="shared" si="172"/>
        <v>0</v>
      </c>
      <c r="I1244">
        <f t="shared" si="173"/>
        <v>1</v>
      </c>
      <c r="J1244" t="s">
        <v>26</v>
      </c>
      <c r="K1244" t="s">
        <v>27</v>
      </c>
      <c r="L1244">
        <v>1315747080</v>
      </c>
      <c r="M1244">
        <v>1314417502</v>
      </c>
      <c r="N1244" t="b">
        <v>0</v>
      </c>
      <c r="O1244">
        <v>1</v>
      </c>
      <c r="P1244" t="b">
        <v>0</v>
      </c>
      <c r="Q1244" t="s">
        <v>2525</v>
      </c>
      <c r="R1244">
        <f t="shared" si="174"/>
        <v>1</v>
      </c>
      <c r="S1244">
        <f t="shared" si="175"/>
        <v>5</v>
      </c>
      <c r="T1244" t="str">
        <f t="shared" si="176"/>
        <v>26-Dec-1935</v>
      </c>
      <c r="U1244">
        <f t="shared" si="177"/>
        <v>1935</v>
      </c>
      <c r="V1244">
        <f t="shared" si="178"/>
        <v>12</v>
      </c>
      <c r="W1244" t="str">
        <f t="shared" si="179"/>
        <v>music</v>
      </c>
    </row>
    <row r="1245" spans="1:23" ht="45.75">
      <c r="A1245">
        <v>1243</v>
      </c>
      <c r="B1245" s="3" t="s">
        <v>2562</v>
      </c>
      <c r="C1245" s="3" t="s">
        <v>2563</v>
      </c>
      <c r="D1245" s="6">
        <v>12000</v>
      </c>
      <c r="E1245" s="8">
        <v>1691</v>
      </c>
      <c r="F1245" t="s">
        <v>281</v>
      </c>
      <c r="G1245">
        <f t="shared" si="171"/>
        <v>0</v>
      </c>
      <c r="H1245">
        <f t="shared" si="172"/>
        <v>0</v>
      </c>
      <c r="I1245">
        <f t="shared" si="173"/>
        <v>1</v>
      </c>
      <c r="J1245" t="s">
        <v>26</v>
      </c>
      <c r="K1245" t="s">
        <v>27</v>
      </c>
      <c r="L1245">
        <v>1310158800</v>
      </c>
      <c r="M1245">
        <v>1304888771</v>
      </c>
      <c r="N1245" t="b">
        <v>0</v>
      </c>
      <c r="O1245">
        <v>38</v>
      </c>
      <c r="P1245" t="b">
        <v>0</v>
      </c>
      <c r="Q1245" t="s">
        <v>2525</v>
      </c>
      <c r="R1245">
        <f t="shared" si="174"/>
        <v>14</v>
      </c>
      <c r="S1245">
        <f t="shared" si="175"/>
        <v>44.5</v>
      </c>
      <c r="T1245" t="str">
        <f t="shared" si="176"/>
        <v>21-Sep-1935</v>
      </c>
      <c r="U1245">
        <f t="shared" si="177"/>
        <v>1935</v>
      </c>
      <c r="V1245">
        <f t="shared" si="178"/>
        <v>9</v>
      </c>
      <c r="W1245" t="str">
        <f t="shared" si="179"/>
        <v>music</v>
      </c>
    </row>
    <row r="1246" spans="1:23" ht="45.75">
      <c r="A1246">
        <v>1244</v>
      </c>
      <c r="B1246" s="3" t="s">
        <v>2564</v>
      </c>
      <c r="C1246" s="3" t="s">
        <v>2565</v>
      </c>
      <c r="D1246" s="6">
        <v>2000</v>
      </c>
      <c r="E1246" s="8">
        <v>2076</v>
      </c>
      <c r="F1246" t="s">
        <v>25</v>
      </c>
      <c r="G1246">
        <f t="shared" si="171"/>
        <v>1</v>
      </c>
      <c r="H1246">
        <f t="shared" si="172"/>
        <v>0</v>
      </c>
      <c r="I1246" t="b">
        <f t="shared" si="173"/>
        <v>0</v>
      </c>
      <c r="J1246" t="s">
        <v>26</v>
      </c>
      <c r="K1246" t="s">
        <v>27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1623</v>
      </c>
      <c r="R1246">
        <f t="shared" si="174"/>
        <v>104</v>
      </c>
      <c r="S1246">
        <f t="shared" si="175"/>
        <v>46.13</v>
      </c>
      <c r="T1246" t="str">
        <f t="shared" si="176"/>
        <v>04-May-1937</v>
      </c>
      <c r="U1246">
        <f t="shared" si="177"/>
        <v>1937</v>
      </c>
      <c r="V1246">
        <f t="shared" si="178"/>
        <v>5</v>
      </c>
      <c r="W1246" t="str">
        <f t="shared" si="179"/>
        <v>music</v>
      </c>
    </row>
    <row r="1247" spans="1:23" ht="45.75">
      <c r="A1247">
        <v>1245</v>
      </c>
      <c r="B1247" s="3" t="s">
        <v>2566</v>
      </c>
      <c r="C1247" s="3" t="s">
        <v>2567</v>
      </c>
      <c r="D1247" s="6">
        <v>2000</v>
      </c>
      <c r="E1247" s="8">
        <v>2405</v>
      </c>
      <c r="F1247" t="s">
        <v>25</v>
      </c>
      <c r="G1247">
        <f t="shared" si="171"/>
        <v>1</v>
      </c>
      <c r="H1247">
        <f t="shared" si="172"/>
        <v>0</v>
      </c>
      <c r="I1247" t="b">
        <f t="shared" si="173"/>
        <v>0</v>
      </c>
      <c r="J1247" t="s">
        <v>26</v>
      </c>
      <c r="K1247" t="s">
        <v>27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1623</v>
      </c>
      <c r="R1247">
        <f t="shared" si="174"/>
        <v>120</v>
      </c>
      <c r="S1247">
        <f t="shared" si="175"/>
        <v>141.47</v>
      </c>
      <c r="T1247" t="str">
        <f t="shared" si="176"/>
        <v>01-May-1938</v>
      </c>
      <c r="U1247">
        <f t="shared" si="177"/>
        <v>1938</v>
      </c>
      <c r="V1247">
        <f t="shared" si="178"/>
        <v>5</v>
      </c>
      <c r="W1247" t="str">
        <f t="shared" si="179"/>
        <v>music</v>
      </c>
    </row>
    <row r="1248" spans="1:23" ht="45.75">
      <c r="A1248">
        <v>1246</v>
      </c>
      <c r="B1248" s="3" t="s">
        <v>2568</v>
      </c>
      <c r="C1248" s="3" t="s">
        <v>2569</v>
      </c>
      <c r="D1248" s="6">
        <v>2000</v>
      </c>
      <c r="E1248" s="8">
        <v>2340</v>
      </c>
      <c r="F1248" t="s">
        <v>25</v>
      </c>
      <c r="G1248">
        <f t="shared" si="171"/>
        <v>1</v>
      </c>
      <c r="H1248">
        <f t="shared" si="172"/>
        <v>0</v>
      </c>
      <c r="I1248" t="b">
        <f t="shared" si="173"/>
        <v>0</v>
      </c>
      <c r="J1248" t="s">
        <v>26</v>
      </c>
      <c r="K1248" t="s">
        <v>27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1623</v>
      </c>
      <c r="R1248">
        <f t="shared" si="174"/>
        <v>117</v>
      </c>
      <c r="S1248">
        <f t="shared" si="175"/>
        <v>75.48</v>
      </c>
      <c r="T1248" t="str">
        <f t="shared" si="176"/>
        <v>12-Feb-1936</v>
      </c>
      <c r="U1248">
        <f t="shared" si="177"/>
        <v>1936</v>
      </c>
      <c r="V1248">
        <f t="shared" si="178"/>
        <v>2</v>
      </c>
      <c r="W1248" t="str">
        <f t="shared" si="179"/>
        <v>music</v>
      </c>
    </row>
    <row r="1249" spans="1:23" ht="30.75">
      <c r="A1249">
        <v>1247</v>
      </c>
      <c r="B1249" s="3" t="s">
        <v>2570</v>
      </c>
      <c r="C1249" s="3" t="s">
        <v>2571</v>
      </c>
      <c r="D1249" s="6">
        <v>3500</v>
      </c>
      <c r="E1249" s="8">
        <v>4275</v>
      </c>
      <c r="F1249" t="s">
        <v>25</v>
      </c>
      <c r="G1249">
        <f t="shared" si="171"/>
        <v>1</v>
      </c>
      <c r="H1249">
        <f t="shared" si="172"/>
        <v>0</v>
      </c>
      <c r="I1249" t="b">
        <f t="shared" si="173"/>
        <v>0</v>
      </c>
      <c r="J1249" t="s">
        <v>26</v>
      </c>
      <c r="K1249" t="s">
        <v>27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1623</v>
      </c>
      <c r="R1249">
        <f t="shared" si="174"/>
        <v>122</v>
      </c>
      <c r="S1249">
        <f t="shared" si="175"/>
        <v>85.5</v>
      </c>
      <c r="T1249" t="str">
        <f t="shared" si="176"/>
        <v>17-May-1937</v>
      </c>
      <c r="U1249">
        <f t="shared" si="177"/>
        <v>1937</v>
      </c>
      <c r="V1249">
        <f t="shared" si="178"/>
        <v>5</v>
      </c>
      <c r="W1249" t="str">
        <f t="shared" si="179"/>
        <v>music</v>
      </c>
    </row>
    <row r="1250" spans="1:23" ht="45.75">
      <c r="A1250">
        <v>1248</v>
      </c>
      <c r="B1250" s="3" t="s">
        <v>2572</v>
      </c>
      <c r="C1250" s="3" t="s">
        <v>2573</v>
      </c>
      <c r="D1250" s="6">
        <v>2500</v>
      </c>
      <c r="E1250" s="8">
        <v>3791</v>
      </c>
      <c r="F1250" t="s">
        <v>25</v>
      </c>
      <c r="G1250">
        <f t="shared" si="171"/>
        <v>1</v>
      </c>
      <c r="H1250">
        <f t="shared" si="172"/>
        <v>0</v>
      </c>
      <c r="I1250" t="b">
        <f t="shared" si="173"/>
        <v>0</v>
      </c>
      <c r="J1250" t="s">
        <v>26</v>
      </c>
      <c r="K1250" t="s">
        <v>27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1623</v>
      </c>
      <c r="R1250">
        <f t="shared" si="174"/>
        <v>152</v>
      </c>
      <c r="S1250">
        <f t="shared" si="175"/>
        <v>64.25</v>
      </c>
      <c r="T1250" t="str">
        <f t="shared" si="176"/>
        <v>25-Apr-1938</v>
      </c>
      <c r="U1250">
        <f t="shared" si="177"/>
        <v>1938</v>
      </c>
      <c r="V1250">
        <f t="shared" si="178"/>
        <v>4</v>
      </c>
      <c r="W1250" t="str">
        <f t="shared" si="179"/>
        <v>music</v>
      </c>
    </row>
    <row r="1251" spans="1:23" ht="45.75">
      <c r="A1251">
        <v>1249</v>
      </c>
      <c r="B1251" s="3" t="s">
        <v>2574</v>
      </c>
      <c r="C1251" s="3" t="s">
        <v>2575</v>
      </c>
      <c r="D1251" s="6">
        <v>5000</v>
      </c>
      <c r="E1251" s="8">
        <v>5222</v>
      </c>
      <c r="F1251" t="s">
        <v>25</v>
      </c>
      <c r="G1251">
        <f t="shared" si="171"/>
        <v>1</v>
      </c>
      <c r="H1251">
        <f t="shared" si="172"/>
        <v>0</v>
      </c>
      <c r="I1251" t="b">
        <f t="shared" si="173"/>
        <v>0</v>
      </c>
      <c r="J1251" t="s">
        <v>26</v>
      </c>
      <c r="K1251" t="s">
        <v>27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1623</v>
      </c>
      <c r="R1251">
        <f t="shared" si="174"/>
        <v>104</v>
      </c>
      <c r="S1251">
        <f t="shared" si="175"/>
        <v>64.47</v>
      </c>
      <c r="T1251" t="str">
        <f t="shared" si="176"/>
        <v>28-Aug-1936</v>
      </c>
      <c r="U1251">
        <f t="shared" si="177"/>
        <v>1936</v>
      </c>
      <c r="V1251">
        <f t="shared" si="178"/>
        <v>8</v>
      </c>
      <c r="W1251" t="str">
        <f t="shared" si="179"/>
        <v>music</v>
      </c>
    </row>
    <row r="1252" spans="1:23" ht="60.75">
      <c r="A1252">
        <v>1250</v>
      </c>
      <c r="B1252" s="3" t="s">
        <v>2576</v>
      </c>
      <c r="C1252" s="3" t="s">
        <v>2577</v>
      </c>
      <c r="D1252" s="6">
        <v>30000</v>
      </c>
      <c r="E1252" s="8">
        <v>60046</v>
      </c>
      <c r="F1252" t="s">
        <v>25</v>
      </c>
      <c r="G1252">
        <f t="shared" si="171"/>
        <v>1</v>
      </c>
      <c r="H1252">
        <f t="shared" si="172"/>
        <v>0</v>
      </c>
      <c r="I1252" t="b">
        <f t="shared" si="173"/>
        <v>0</v>
      </c>
      <c r="J1252" t="s">
        <v>26</v>
      </c>
      <c r="K1252" t="s">
        <v>27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1623</v>
      </c>
      <c r="R1252">
        <f t="shared" si="174"/>
        <v>200</v>
      </c>
      <c r="S1252">
        <f t="shared" si="175"/>
        <v>118.2</v>
      </c>
      <c r="T1252" t="str">
        <f t="shared" si="176"/>
        <v>30-Jun-1938</v>
      </c>
      <c r="U1252">
        <f t="shared" si="177"/>
        <v>1938</v>
      </c>
      <c r="V1252">
        <f t="shared" si="178"/>
        <v>6</v>
      </c>
      <c r="W1252" t="str">
        <f t="shared" si="179"/>
        <v>music</v>
      </c>
    </row>
    <row r="1253" spans="1:23" ht="30.75">
      <c r="A1253">
        <v>1251</v>
      </c>
      <c r="B1253" s="3" t="s">
        <v>2578</v>
      </c>
      <c r="C1253" s="3" t="s">
        <v>2579</v>
      </c>
      <c r="D1253" s="6">
        <v>6000</v>
      </c>
      <c r="E1253" s="8">
        <v>6108</v>
      </c>
      <c r="F1253" t="s">
        <v>25</v>
      </c>
      <c r="G1253">
        <f t="shared" si="171"/>
        <v>1</v>
      </c>
      <c r="H1253">
        <f t="shared" si="172"/>
        <v>0</v>
      </c>
      <c r="I1253" t="b">
        <f t="shared" si="173"/>
        <v>0</v>
      </c>
      <c r="J1253" t="s">
        <v>26</v>
      </c>
      <c r="K1253" t="s">
        <v>27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1623</v>
      </c>
      <c r="R1253">
        <f t="shared" si="174"/>
        <v>102</v>
      </c>
      <c r="S1253">
        <f t="shared" si="175"/>
        <v>82.54</v>
      </c>
      <c r="T1253" t="str">
        <f t="shared" si="176"/>
        <v>29-Nov-1935</v>
      </c>
      <c r="U1253">
        <f t="shared" si="177"/>
        <v>1935</v>
      </c>
      <c r="V1253">
        <f t="shared" si="178"/>
        <v>11</v>
      </c>
      <c r="W1253" t="str">
        <f t="shared" si="179"/>
        <v>music</v>
      </c>
    </row>
    <row r="1254" spans="1:23" ht="45.75">
      <c r="A1254">
        <v>1252</v>
      </c>
      <c r="B1254" s="3" t="s">
        <v>2580</v>
      </c>
      <c r="C1254" s="3" t="s">
        <v>2581</v>
      </c>
      <c r="D1254" s="6">
        <v>3500</v>
      </c>
      <c r="E1254" s="8">
        <v>4818</v>
      </c>
      <c r="F1254" t="s">
        <v>25</v>
      </c>
      <c r="G1254">
        <f t="shared" si="171"/>
        <v>1</v>
      </c>
      <c r="H1254">
        <f t="shared" si="172"/>
        <v>0</v>
      </c>
      <c r="I1254" t="b">
        <f t="shared" si="173"/>
        <v>0</v>
      </c>
      <c r="J1254" t="s">
        <v>26</v>
      </c>
      <c r="K1254" t="s">
        <v>27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1623</v>
      </c>
      <c r="R1254">
        <f t="shared" si="174"/>
        <v>138</v>
      </c>
      <c r="S1254">
        <f t="shared" si="175"/>
        <v>34.17</v>
      </c>
      <c r="T1254" t="str">
        <f t="shared" si="176"/>
        <v>14-Oct-1937</v>
      </c>
      <c r="U1254">
        <f t="shared" si="177"/>
        <v>1937</v>
      </c>
      <c r="V1254">
        <f t="shared" si="178"/>
        <v>10</v>
      </c>
      <c r="W1254" t="str">
        <f t="shared" si="179"/>
        <v>music</v>
      </c>
    </row>
    <row r="1255" spans="1:23" ht="60.75">
      <c r="A1255">
        <v>1253</v>
      </c>
      <c r="B1255" s="3" t="s">
        <v>2582</v>
      </c>
      <c r="C1255" s="3" t="s">
        <v>2583</v>
      </c>
      <c r="D1255" s="6">
        <v>10</v>
      </c>
      <c r="E1255" s="8">
        <v>30383.32</v>
      </c>
      <c r="F1255" t="s">
        <v>25</v>
      </c>
      <c r="G1255">
        <f t="shared" si="171"/>
        <v>1</v>
      </c>
      <c r="H1255">
        <f t="shared" si="172"/>
        <v>0</v>
      </c>
      <c r="I1255" t="b">
        <f t="shared" si="173"/>
        <v>0</v>
      </c>
      <c r="J1255" t="s">
        <v>26</v>
      </c>
      <c r="K1255" t="s">
        <v>27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1623</v>
      </c>
      <c r="R1255">
        <f t="shared" si="174"/>
        <v>303833</v>
      </c>
      <c r="S1255">
        <f t="shared" si="175"/>
        <v>42.73</v>
      </c>
      <c r="T1255" t="str">
        <f t="shared" si="176"/>
        <v>10-Jul-1938</v>
      </c>
      <c r="U1255">
        <f t="shared" si="177"/>
        <v>1938</v>
      </c>
      <c r="V1255">
        <f t="shared" si="178"/>
        <v>7</v>
      </c>
      <c r="W1255" t="str">
        <f t="shared" si="179"/>
        <v>music</v>
      </c>
    </row>
    <row r="1256" spans="1:23" ht="60.75">
      <c r="A1256">
        <v>1254</v>
      </c>
      <c r="B1256" s="3" t="s">
        <v>2584</v>
      </c>
      <c r="C1256" s="3" t="s">
        <v>2585</v>
      </c>
      <c r="D1256" s="6">
        <v>6700</v>
      </c>
      <c r="E1256" s="8">
        <v>13323</v>
      </c>
      <c r="F1256" t="s">
        <v>25</v>
      </c>
      <c r="G1256">
        <f t="shared" si="171"/>
        <v>1</v>
      </c>
      <c r="H1256">
        <f t="shared" si="172"/>
        <v>0</v>
      </c>
      <c r="I1256" t="b">
        <f t="shared" si="173"/>
        <v>0</v>
      </c>
      <c r="J1256" t="s">
        <v>26</v>
      </c>
      <c r="K1256" t="s">
        <v>27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1623</v>
      </c>
      <c r="R1256">
        <f t="shared" si="174"/>
        <v>199</v>
      </c>
      <c r="S1256">
        <f t="shared" si="175"/>
        <v>94.49</v>
      </c>
      <c r="T1256" t="str">
        <f t="shared" si="176"/>
        <v>15-Apr-1935</v>
      </c>
      <c r="U1256">
        <f t="shared" si="177"/>
        <v>1935</v>
      </c>
      <c r="V1256">
        <f t="shared" si="178"/>
        <v>4</v>
      </c>
      <c r="W1256" t="str">
        <f t="shared" si="179"/>
        <v>music</v>
      </c>
    </row>
    <row r="1257" spans="1:23" ht="45.75">
      <c r="A1257">
        <v>1255</v>
      </c>
      <c r="B1257" s="3" t="s">
        <v>2586</v>
      </c>
      <c r="C1257" s="3" t="s">
        <v>2587</v>
      </c>
      <c r="D1257" s="6">
        <v>3000</v>
      </c>
      <c r="E1257" s="8">
        <v>6071</v>
      </c>
      <c r="F1257" t="s">
        <v>25</v>
      </c>
      <c r="G1257">
        <f t="shared" si="171"/>
        <v>1</v>
      </c>
      <c r="H1257">
        <f t="shared" si="172"/>
        <v>0</v>
      </c>
      <c r="I1257" t="b">
        <f t="shared" si="173"/>
        <v>0</v>
      </c>
      <c r="J1257" t="s">
        <v>26</v>
      </c>
      <c r="K1257" t="s">
        <v>27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1623</v>
      </c>
      <c r="R1257">
        <f t="shared" si="174"/>
        <v>202</v>
      </c>
      <c r="S1257">
        <f t="shared" si="175"/>
        <v>55.7</v>
      </c>
      <c r="T1257" t="str">
        <f t="shared" si="176"/>
        <v>14-Nov-1937</v>
      </c>
      <c r="U1257">
        <f t="shared" si="177"/>
        <v>1937</v>
      </c>
      <c r="V1257">
        <f t="shared" si="178"/>
        <v>11</v>
      </c>
      <c r="W1257" t="str">
        <f t="shared" si="179"/>
        <v>music</v>
      </c>
    </row>
    <row r="1258" spans="1:23" ht="60.75">
      <c r="A1258">
        <v>1256</v>
      </c>
      <c r="B1258" s="3" t="s">
        <v>2588</v>
      </c>
      <c r="C1258" s="3" t="s">
        <v>2589</v>
      </c>
      <c r="D1258" s="6">
        <v>30000</v>
      </c>
      <c r="E1258" s="8">
        <v>35389.129999999997</v>
      </c>
      <c r="F1258" t="s">
        <v>25</v>
      </c>
      <c r="G1258">
        <f t="shared" si="171"/>
        <v>1</v>
      </c>
      <c r="H1258">
        <f t="shared" si="172"/>
        <v>0</v>
      </c>
      <c r="I1258" t="b">
        <f t="shared" si="173"/>
        <v>0</v>
      </c>
      <c r="J1258" t="s">
        <v>26</v>
      </c>
      <c r="K1258" t="s">
        <v>27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1623</v>
      </c>
      <c r="R1258">
        <f t="shared" si="174"/>
        <v>118</v>
      </c>
      <c r="S1258">
        <f t="shared" si="175"/>
        <v>98.03</v>
      </c>
      <c r="T1258" t="str">
        <f t="shared" si="176"/>
        <v>24-Apr-1936</v>
      </c>
      <c r="U1258">
        <f t="shared" si="177"/>
        <v>1936</v>
      </c>
      <c r="V1258">
        <f t="shared" si="178"/>
        <v>4</v>
      </c>
      <c r="W1258" t="str">
        <f t="shared" si="179"/>
        <v>music</v>
      </c>
    </row>
    <row r="1259" spans="1:23" ht="45.75">
      <c r="A1259">
        <v>1257</v>
      </c>
      <c r="B1259" s="3" t="s">
        <v>2590</v>
      </c>
      <c r="C1259" s="3" t="s">
        <v>2591</v>
      </c>
      <c r="D1259" s="6">
        <v>5500</v>
      </c>
      <c r="E1259" s="8">
        <v>16210</v>
      </c>
      <c r="F1259" t="s">
        <v>25</v>
      </c>
      <c r="G1259">
        <f t="shared" si="171"/>
        <v>1</v>
      </c>
      <c r="H1259">
        <f t="shared" si="172"/>
        <v>0</v>
      </c>
      <c r="I1259" t="b">
        <f t="shared" si="173"/>
        <v>0</v>
      </c>
      <c r="J1259" t="s">
        <v>26</v>
      </c>
      <c r="K1259" t="s">
        <v>27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1623</v>
      </c>
      <c r="R1259">
        <f t="shared" si="174"/>
        <v>295</v>
      </c>
      <c r="S1259">
        <f t="shared" si="175"/>
        <v>92.1</v>
      </c>
      <c r="T1259" t="str">
        <f t="shared" si="176"/>
        <v>10-Jul-1935</v>
      </c>
      <c r="U1259">
        <f t="shared" si="177"/>
        <v>1935</v>
      </c>
      <c r="V1259">
        <f t="shared" si="178"/>
        <v>7</v>
      </c>
      <c r="W1259" t="str">
        <f t="shared" si="179"/>
        <v>music</v>
      </c>
    </row>
    <row r="1260" spans="1:23" ht="45.75">
      <c r="A1260">
        <v>1258</v>
      </c>
      <c r="B1260" s="3" t="s">
        <v>2592</v>
      </c>
      <c r="C1260" s="3" t="s">
        <v>2593</v>
      </c>
      <c r="D1260" s="6">
        <v>12000</v>
      </c>
      <c r="E1260" s="8">
        <v>25577.56</v>
      </c>
      <c r="F1260" t="s">
        <v>25</v>
      </c>
      <c r="G1260">
        <f t="shared" si="171"/>
        <v>1</v>
      </c>
      <c r="H1260">
        <f t="shared" si="172"/>
        <v>0</v>
      </c>
      <c r="I1260" t="b">
        <f t="shared" si="173"/>
        <v>0</v>
      </c>
      <c r="J1260" t="s">
        <v>26</v>
      </c>
      <c r="K1260" t="s">
        <v>27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1623</v>
      </c>
      <c r="R1260">
        <f t="shared" si="174"/>
        <v>213</v>
      </c>
      <c r="S1260">
        <f t="shared" si="175"/>
        <v>38.18</v>
      </c>
      <c r="T1260" t="str">
        <f t="shared" si="176"/>
        <v>26-Aug-1937</v>
      </c>
      <c r="U1260">
        <f t="shared" si="177"/>
        <v>1937</v>
      </c>
      <c r="V1260">
        <f t="shared" si="178"/>
        <v>8</v>
      </c>
      <c r="W1260" t="str">
        <f t="shared" si="179"/>
        <v>music</v>
      </c>
    </row>
    <row r="1261" spans="1:23" ht="45.75">
      <c r="A1261">
        <v>1259</v>
      </c>
      <c r="B1261" s="3" t="s">
        <v>2594</v>
      </c>
      <c r="C1261" s="3" t="s">
        <v>2595</v>
      </c>
      <c r="D1261" s="6">
        <v>2500</v>
      </c>
      <c r="E1261" s="8">
        <v>2606</v>
      </c>
      <c r="F1261" t="s">
        <v>25</v>
      </c>
      <c r="G1261">
        <f t="shared" si="171"/>
        <v>1</v>
      </c>
      <c r="H1261">
        <f t="shared" si="172"/>
        <v>0</v>
      </c>
      <c r="I1261" t="b">
        <f t="shared" si="173"/>
        <v>0</v>
      </c>
      <c r="J1261" t="s">
        <v>26</v>
      </c>
      <c r="K1261" t="s">
        <v>27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1623</v>
      </c>
      <c r="R1261">
        <f t="shared" si="174"/>
        <v>104</v>
      </c>
      <c r="S1261">
        <f t="shared" si="175"/>
        <v>27.15</v>
      </c>
      <c r="T1261" t="str">
        <f t="shared" si="176"/>
        <v>25-Apr-1938</v>
      </c>
      <c r="U1261">
        <f t="shared" si="177"/>
        <v>1938</v>
      </c>
      <c r="V1261">
        <f t="shared" si="178"/>
        <v>4</v>
      </c>
      <c r="W1261" t="str">
        <f t="shared" si="179"/>
        <v>music</v>
      </c>
    </row>
    <row r="1262" spans="1:23" ht="45.75">
      <c r="A1262">
        <v>1260</v>
      </c>
      <c r="B1262" s="3" t="s">
        <v>2596</v>
      </c>
      <c r="C1262" s="3" t="s">
        <v>2597</v>
      </c>
      <c r="D1262" s="6">
        <v>3300</v>
      </c>
      <c r="E1262" s="8">
        <v>3751</v>
      </c>
      <c r="F1262" t="s">
        <v>25</v>
      </c>
      <c r="G1262">
        <f t="shared" si="171"/>
        <v>1</v>
      </c>
      <c r="H1262">
        <f t="shared" si="172"/>
        <v>0</v>
      </c>
      <c r="I1262" t="b">
        <f t="shared" si="173"/>
        <v>0</v>
      </c>
      <c r="J1262" t="s">
        <v>26</v>
      </c>
      <c r="K1262" t="s">
        <v>27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1623</v>
      </c>
      <c r="R1262">
        <f t="shared" si="174"/>
        <v>114</v>
      </c>
      <c r="S1262">
        <f t="shared" si="175"/>
        <v>50.69</v>
      </c>
      <c r="T1262" t="str">
        <f t="shared" si="176"/>
        <v>28-Jan-1938</v>
      </c>
      <c r="U1262">
        <f t="shared" si="177"/>
        <v>1938</v>
      </c>
      <c r="V1262">
        <f t="shared" si="178"/>
        <v>1</v>
      </c>
      <c r="W1262" t="str">
        <f t="shared" si="179"/>
        <v>music</v>
      </c>
    </row>
    <row r="1263" spans="1:23" ht="45.75">
      <c r="A1263">
        <v>1261</v>
      </c>
      <c r="B1263" s="3" t="s">
        <v>2598</v>
      </c>
      <c r="C1263" s="3" t="s">
        <v>2599</v>
      </c>
      <c r="D1263" s="6">
        <v>2000</v>
      </c>
      <c r="E1263" s="8">
        <v>2025</v>
      </c>
      <c r="F1263" t="s">
        <v>25</v>
      </c>
      <c r="G1263">
        <f t="shared" si="171"/>
        <v>1</v>
      </c>
      <c r="H1263">
        <f t="shared" si="172"/>
        <v>0</v>
      </c>
      <c r="I1263" t="b">
        <f t="shared" si="173"/>
        <v>0</v>
      </c>
      <c r="J1263" t="s">
        <v>26</v>
      </c>
      <c r="K1263" t="s">
        <v>27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1623</v>
      </c>
      <c r="R1263">
        <f t="shared" si="174"/>
        <v>101</v>
      </c>
      <c r="S1263">
        <f t="shared" si="175"/>
        <v>38.94</v>
      </c>
      <c r="T1263" t="str">
        <f t="shared" si="176"/>
        <v>03-Jan-1938</v>
      </c>
      <c r="U1263">
        <f t="shared" si="177"/>
        <v>1938</v>
      </c>
      <c r="V1263">
        <f t="shared" si="178"/>
        <v>1</v>
      </c>
      <c r="W1263" t="str">
        <f t="shared" si="179"/>
        <v>music</v>
      </c>
    </row>
    <row r="1264" spans="1:23" ht="60.75">
      <c r="A1264">
        <v>1262</v>
      </c>
      <c r="B1264" s="3" t="s">
        <v>2600</v>
      </c>
      <c r="C1264" s="3" t="s">
        <v>2601</v>
      </c>
      <c r="D1264" s="6">
        <v>6500</v>
      </c>
      <c r="E1264" s="8">
        <v>8152</v>
      </c>
      <c r="F1264" t="s">
        <v>25</v>
      </c>
      <c r="G1264">
        <f t="shared" si="171"/>
        <v>1</v>
      </c>
      <c r="H1264">
        <f t="shared" si="172"/>
        <v>0</v>
      </c>
      <c r="I1264" t="b">
        <f t="shared" si="173"/>
        <v>0</v>
      </c>
      <c r="J1264" t="s">
        <v>168</v>
      </c>
      <c r="K1264" t="s">
        <v>169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1623</v>
      </c>
      <c r="R1264">
        <f t="shared" si="174"/>
        <v>125</v>
      </c>
      <c r="S1264">
        <f t="shared" si="175"/>
        <v>77.64</v>
      </c>
      <c r="T1264" t="str">
        <f t="shared" si="176"/>
        <v>19-Jan-1938</v>
      </c>
      <c r="U1264">
        <f t="shared" si="177"/>
        <v>1938</v>
      </c>
      <c r="V1264">
        <f t="shared" si="178"/>
        <v>1</v>
      </c>
      <c r="W1264" t="str">
        <f t="shared" si="179"/>
        <v>music</v>
      </c>
    </row>
    <row r="1265" spans="1:23" ht="30.75">
      <c r="A1265">
        <v>1263</v>
      </c>
      <c r="B1265" s="3" t="s">
        <v>2602</v>
      </c>
      <c r="C1265" s="3" t="s">
        <v>2603</v>
      </c>
      <c r="D1265" s="6">
        <v>1500</v>
      </c>
      <c r="E1265" s="8">
        <v>1785</v>
      </c>
      <c r="F1265" t="s">
        <v>25</v>
      </c>
      <c r="G1265">
        <f t="shared" si="171"/>
        <v>1</v>
      </c>
      <c r="H1265">
        <f t="shared" si="172"/>
        <v>0</v>
      </c>
      <c r="I1265" t="b">
        <f t="shared" si="173"/>
        <v>0</v>
      </c>
      <c r="J1265" t="s">
        <v>26</v>
      </c>
      <c r="K1265" t="s">
        <v>27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1623</v>
      </c>
      <c r="R1265">
        <f t="shared" si="174"/>
        <v>119</v>
      </c>
      <c r="S1265">
        <f t="shared" si="175"/>
        <v>43.54</v>
      </c>
      <c r="T1265" t="str">
        <f t="shared" si="176"/>
        <v>19-Feb-1938</v>
      </c>
      <c r="U1265">
        <f t="shared" si="177"/>
        <v>1938</v>
      </c>
      <c r="V1265">
        <f t="shared" si="178"/>
        <v>2</v>
      </c>
      <c r="W1265" t="str">
        <f t="shared" si="179"/>
        <v>music</v>
      </c>
    </row>
    <row r="1266" spans="1:23" ht="60.75">
      <c r="A1266">
        <v>1264</v>
      </c>
      <c r="B1266" s="3" t="s">
        <v>2604</v>
      </c>
      <c r="C1266" s="3" t="s">
        <v>2605</v>
      </c>
      <c r="D1266" s="6">
        <v>650</v>
      </c>
      <c r="E1266" s="8">
        <v>1082</v>
      </c>
      <c r="F1266" t="s">
        <v>25</v>
      </c>
      <c r="G1266">
        <f t="shared" si="171"/>
        <v>1</v>
      </c>
      <c r="H1266">
        <f t="shared" si="172"/>
        <v>0</v>
      </c>
      <c r="I1266" t="b">
        <f t="shared" si="173"/>
        <v>0</v>
      </c>
      <c r="J1266" t="s">
        <v>26</v>
      </c>
      <c r="K1266" t="s">
        <v>27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1623</v>
      </c>
      <c r="R1266">
        <f t="shared" si="174"/>
        <v>166</v>
      </c>
      <c r="S1266">
        <f t="shared" si="175"/>
        <v>31.82</v>
      </c>
      <c r="T1266" t="str">
        <f t="shared" si="176"/>
        <v>17-Oct-1937</v>
      </c>
      <c r="U1266">
        <f t="shared" si="177"/>
        <v>1937</v>
      </c>
      <c r="V1266">
        <f t="shared" si="178"/>
        <v>10</v>
      </c>
      <c r="W1266" t="str">
        <f t="shared" si="179"/>
        <v>music</v>
      </c>
    </row>
    <row r="1267" spans="1:23" ht="60.75">
      <c r="A1267">
        <v>1265</v>
      </c>
      <c r="B1267" s="3" t="s">
        <v>2606</v>
      </c>
      <c r="C1267" s="3" t="s">
        <v>2607</v>
      </c>
      <c r="D1267" s="6">
        <v>3500</v>
      </c>
      <c r="E1267" s="8">
        <v>4170.17</v>
      </c>
      <c r="F1267" t="s">
        <v>25</v>
      </c>
      <c r="G1267">
        <f t="shared" si="171"/>
        <v>1</v>
      </c>
      <c r="H1267">
        <f t="shared" si="172"/>
        <v>0</v>
      </c>
      <c r="I1267" t="b">
        <f t="shared" si="173"/>
        <v>0</v>
      </c>
      <c r="J1267" t="s">
        <v>26</v>
      </c>
      <c r="K1267" t="s">
        <v>27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1623</v>
      </c>
      <c r="R1267">
        <f t="shared" si="174"/>
        <v>119</v>
      </c>
      <c r="S1267">
        <f t="shared" si="175"/>
        <v>63.18</v>
      </c>
      <c r="T1267" t="str">
        <f t="shared" si="176"/>
        <v>27-Mar-1935</v>
      </c>
      <c r="U1267">
        <f t="shared" si="177"/>
        <v>1935</v>
      </c>
      <c r="V1267">
        <f t="shared" si="178"/>
        <v>3</v>
      </c>
      <c r="W1267" t="str">
        <f t="shared" si="179"/>
        <v>music</v>
      </c>
    </row>
    <row r="1268" spans="1:23" ht="45.75">
      <c r="A1268">
        <v>1266</v>
      </c>
      <c r="B1268" s="3" t="s">
        <v>2608</v>
      </c>
      <c r="C1268" s="3" t="s">
        <v>2609</v>
      </c>
      <c r="D1268" s="6">
        <v>9500</v>
      </c>
      <c r="E1268" s="8">
        <v>9545</v>
      </c>
      <c r="F1268" t="s">
        <v>25</v>
      </c>
      <c r="G1268">
        <f t="shared" si="171"/>
        <v>1</v>
      </c>
      <c r="H1268">
        <f t="shared" si="172"/>
        <v>0</v>
      </c>
      <c r="I1268" t="b">
        <f t="shared" si="173"/>
        <v>0</v>
      </c>
      <c r="J1268" t="s">
        <v>26</v>
      </c>
      <c r="K1268" t="s">
        <v>27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1623</v>
      </c>
      <c r="R1268">
        <f t="shared" si="174"/>
        <v>100</v>
      </c>
      <c r="S1268">
        <f t="shared" si="175"/>
        <v>190.9</v>
      </c>
      <c r="T1268" t="str">
        <f t="shared" si="176"/>
        <v>19-Dec-1937</v>
      </c>
      <c r="U1268">
        <f t="shared" si="177"/>
        <v>1937</v>
      </c>
      <c r="V1268">
        <f t="shared" si="178"/>
        <v>12</v>
      </c>
      <c r="W1268" t="str">
        <f t="shared" si="179"/>
        <v>music</v>
      </c>
    </row>
    <row r="1269" spans="1:23" ht="45.75">
      <c r="A1269">
        <v>1267</v>
      </c>
      <c r="B1269" s="3" t="s">
        <v>2610</v>
      </c>
      <c r="C1269" s="3" t="s">
        <v>2611</v>
      </c>
      <c r="D1269" s="6">
        <v>22000</v>
      </c>
      <c r="E1269" s="8">
        <v>22396</v>
      </c>
      <c r="F1269" t="s">
        <v>25</v>
      </c>
      <c r="G1269">
        <f t="shared" si="171"/>
        <v>1</v>
      </c>
      <c r="H1269">
        <f t="shared" si="172"/>
        <v>0</v>
      </c>
      <c r="I1269" t="b">
        <f t="shared" si="173"/>
        <v>0</v>
      </c>
      <c r="J1269" t="s">
        <v>26</v>
      </c>
      <c r="K1269" t="s">
        <v>27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1623</v>
      </c>
      <c r="R1269">
        <f t="shared" si="174"/>
        <v>102</v>
      </c>
      <c r="S1269">
        <f t="shared" si="175"/>
        <v>140.86000000000001</v>
      </c>
      <c r="T1269" t="str">
        <f t="shared" si="176"/>
        <v>24-Jul-1937</v>
      </c>
      <c r="U1269">
        <f t="shared" si="177"/>
        <v>1937</v>
      </c>
      <c r="V1269">
        <f t="shared" si="178"/>
        <v>7</v>
      </c>
      <c r="W1269" t="str">
        <f t="shared" si="179"/>
        <v>music</v>
      </c>
    </row>
    <row r="1270" spans="1:23" ht="45.75">
      <c r="A1270">
        <v>1268</v>
      </c>
      <c r="B1270" s="3" t="s">
        <v>2612</v>
      </c>
      <c r="C1270" s="3" t="s">
        <v>2613</v>
      </c>
      <c r="D1270" s="6">
        <v>12000</v>
      </c>
      <c r="E1270" s="8">
        <v>14000</v>
      </c>
      <c r="F1270" t="s">
        <v>25</v>
      </c>
      <c r="G1270">
        <f t="shared" si="171"/>
        <v>1</v>
      </c>
      <c r="H1270">
        <f t="shared" si="172"/>
        <v>0</v>
      </c>
      <c r="I1270" t="b">
        <f t="shared" si="173"/>
        <v>0</v>
      </c>
      <c r="J1270" t="s">
        <v>26</v>
      </c>
      <c r="K1270" t="s">
        <v>27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1623</v>
      </c>
      <c r="R1270">
        <f t="shared" si="174"/>
        <v>117</v>
      </c>
      <c r="S1270">
        <f t="shared" si="175"/>
        <v>76.92</v>
      </c>
      <c r="T1270" t="str">
        <f t="shared" si="176"/>
        <v>13-Sep-1937</v>
      </c>
      <c r="U1270">
        <f t="shared" si="177"/>
        <v>1937</v>
      </c>
      <c r="V1270">
        <f t="shared" si="178"/>
        <v>9</v>
      </c>
      <c r="W1270" t="str">
        <f t="shared" si="179"/>
        <v>music</v>
      </c>
    </row>
    <row r="1271" spans="1:23" ht="60.75">
      <c r="A1271">
        <v>1269</v>
      </c>
      <c r="B1271" s="3" t="s">
        <v>2614</v>
      </c>
      <c r="C1271" s="3" t="s">
        <v>2615</v>
      </c>
      <c r="D1271" s="6">
        <v>18800</v>
      </c>
      <c r="E1271" s="8">
        <v>20426</v>
      </c>
      <c r="F1271" t="s">
        <v>25</v>
      </c>
      <c r="G1271">
        <f t="shared" si="171"/>
        <v>1</v>
      </c>
      <c r="H1271">
        <f t="shared" si="172"/>
        <v>0</v>
      </c>
      <c r="I1271" t="b">
        <f t="shared" si="173"/>
        <v>0</v>
      </c>
      <c r="J1271" t="s">
        <v>26</v>
      </c>
      <c r="K1271" t="s">
        <v>27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1623</v>
      </c>
      <c r="R1271">
        <f t="shared" si="174"/>
        <v>109</v>
      </c>
      <c r="S1271">
        <f t="shared" si="175"/>
        <v>99.16</v>
      </c>
      <c r="T1271" t="str">
        <f t="shared" si="176"/>
        <v>02-Dec-1939</v>
      </c>
      <c r="U1271">
        <f t="shared" si="177"/>
        <v>1939</v>
      </c>
      <c r="V1271">
        <f t="shared" si="178"/>
        <v>12</v>
      </c>
      <c r="W1271" t="str">
        <f t="shared" si="179"/>
        <v>music</v>
      </c>
    </row>
    <row r="1272" spans="1:23" ht="45.75">
      <c r="A1272">
        <v>1270</v>
      </c>
      <c r="B1272" s="3" t="s">
        <v>2616</v>
      </c>
      <c r="C1272" s="3" t="s">
        <v>2617</v>
      </c>
      <c r="D1272" s="6">
        <v>10000</v>
      </c>
      <c r="E1272" s="8">
        <v>11472</v>
      </c>
      <c r="F1272" t="s">
        <v>25</v>
      </c>
      <c r="G1272">
        <f t="shared" si="171"/>
        <v>1</v>
      </c>
      <c r="H1272">
        <f t="shared" si="172"/>
        <v>0</v>
      </c>
      <c r="I1272" t="b">
        <f t="shared" si="173"/>
        <v>0</v>
      </c>
      <c r="J1272" t="s">
        <v>26</v>
      </c>
      <c r="K1272" t="s">
        <v>27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1623</v>
      </c>
      <c r="R1272">
        <f t="shared" si="174"/>
        <v>115</v>
      </c>
      <c r="S1272">
        <f t="shared" si="175"/>
        <v>67.88</v>
      </c>
      <c r="T1272" t="str">
        <f t="shared" si="176"/>
        <v>05-May-1936</v>
      </c>
      <c r="U1272">
        <f t="shared" si="177"/>
        <v>1936</v>
      </c>
      <c r="V1272">
        <f t="shared" si="178"/>
        <v>5</v>
      </c>
      <c r="W1272" t="str">
        <f t="shared" si="179"/>
        <v>music</v>
      </c>
    </row>
    <row r="1273" spans="1:23" ht="60.75">
      <c r="A1273">
        <v>1271</v>
      </c>
      <c r="B1273" s="3" t="s">
        <v>2618</v>
      </c>
      <c r="C1273" s="3" t="s">
        <v>2619</v>
      </c>
      <c r="D1273" s="6">
        <v>7500</v>
      </c>
      <c r="E1273" s="8">
        <v>7635</v>
      </c>
      <c r="F1273" t="s">
        <v>25</v>
      </c>
      <c r="G1273">
        <f t="shared" si="171"/>
        <v>1</v>
      </c>
      <c r="H1273">
        <f t="shared" si="172"/>
        <v>0</v>
      </c>
      <c r="I1273" t="b">
        <f t="shared" si="173"/>
        <v>0</v>
      </c>
      <c r="J1273" t="s">
        <v>26</v>
      </c>
      <c r="K1273" t="s">
        <v>27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1623</v>
      </c>
      <c r="R1273">
        <f t="shared" si="174"/>
        <v>102</v>
      </c>
      <c r="S1273">
        <f t="shared" si="175"/>
        <v>246.29</v>
      </c>
      <c r="T1273" t="str">
        <f t="shared" si="176"/>
        <v>29-Oct-1937</v>
      </c>
      <c r="U1273">
        <f t="shared" si="177"/>
        <v>1937</v>
      </c>
      <c r="V1273">
        <f t="shared" si="178"/>
        <v>10</v>
      </c>
      <c r="W1273" t="str">
        <f t="shared" si="179"/>
        <v>music</v>
      </c>
    </row>
    <row r="1274" spans="1:23" ht="60.75">
      <c r="A1274">
        <v>1272</v>
      </c>
      <c r="B1274" s="3" t="s">
        <v>2620</v>
      </c>
      <c r="C1274" s="3" t="s">
        <v>2621</v>
      </c>
      <c r="D1274" s="6">
        <v>5000</v>
      </c>
      <c r="E1274" s="8">
        <v>5300</v>
      </c>
      <c r="F1274" t="s">
        <v>25</v>
      </c>
      <c r="G1274">
        <f t="shared" si="171"/>
        <v>1</v>
      </c>
      <c r="H1274">
        <f t="shared" si="172"/>
        <v>0</v>
      </c>
      <c r="I1274" t="b">
        <f t="shared" si="173"/>
        <v>0</v>
      </c>
      <c r="J1274" t="s">
        <v>26</v>
      </c>
      <c r="K1274" t="s">
        <v>27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1623</v>
      </c>
      <c r="R1274">
        <f t="shared" si="174"/>
        <v>106</v>
      </c>
      <c r="S1274">
        <f t="shared" si="175"/>
        <v>189.29</v>
      </c>
      <c r="T1274" t="str">
        <f t="shared" si="176"/>
        <v>13-Oct-1934</v>
      </c>
      <c r="U1274">
        <f t="shared" si="177"/>
        <v>1934</v>
      </c>
      <c r="V1274">
        <f t="shared" si="178"/>
        <v>10</v>
      </c>
      <c r="W1274" t="str">
        <f t="shared" si="179"/>
        <v>music</v>
      </c>
    </row>
    <row r="1275" spans="1:23" ht="45.75">
      <c r="A1275">
        <v>1273</v>
      </c>
      <c r="B1275" s="3" t="s">
        <v>2622</v>
      </c>
      <c r="C1275" s="3" t="s">
        <v>2623</v>
      </c>
      <c r="D1275" s="6">
        <v>4000</v>
      </c>
      <c r="E1275" s="8">
        <v>4140</v>
      </c>
      <c r="F1275" t="s">
        <v>25</v>
      </c>
      <c r="G1275">
        <f t="shared" si="171"/>
        <v>1</v>
      </c>
      <c r="H1275">
        <f t="shared" si="172"/>
        <v>0</v>
      </c>
      <c r="I1275" t="b">
        <f t="shared" si="173"/>
        <v>0</v>
      </c>
      <c r="J1275" t="s">
        <v>168</v>
      </c>
      <c r="K1275" t="s">
        <v>169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1623</v>
      </c>
      <c r="R1275">
        <f t="shared" si="174"/>
        <v>104</v>
      </c>
      <c r="S1275">
        <f t="shared" si="175"/>
        <v>76.67</v>
      </c>
      <c r="T1275" t="str">
        <f t="shared" si="176"/>
        <v>08-Jul-1938</v>
      </c>
      <c r="U1275">
        <f t="shared" si="177"/>
        <v>1938</v>
      </c>
      <c r="V1275">
        <f t="shared" si="178"/>
        <v>7</v>
      </c>
      <c r="W1275" t="str">
        <f t="shared" si="179"/>
        <v>music</v>
      </c>
    </row>
    <row r="1276" spans="1:23" ht="45.75">
      <c r="A1276">
        <v>1274</v>
      </c>
      <c r="B1276" s="3" t="s">
        <v>2624</v>
      </c>
      <c r="C1276" s="3" t="s">
        <v>2625</v>
      </c>
      <c r="D1276" s="6">
        <v>25000</v>
      </c>
      <c r="E1276" s="8">
        <v>38743.839999999997</v>
      </c>
      <c r="F1276" t="s">
        <v>25</v>
      </c>
      <c r="G1276">
        <f t="shared" si="171"/>
        <v>1</v>
      </c>
      <c r="H1276">
        <f t="shared" si="172"/>
        <v>0</v>
      </c>
      <c r="I1276" t="b">
        <f t="shared" si="173"/>
        <v>0</v>
      </c>
      <c r="J1276" t="s">
        <v>26</v>
      </c>
      <c r="K1276" t="s">
        <v>27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1623</v>
      </c>
      <c r="R1276">
        <f t="shared" si="174"/>
        <v>155</v>
      </c>
      <c r="S1276">
        <f t="shared" si="175"/>
        <v>82.96</v>
      </c>
      <c r="T1276" t="str">
        <f t="shared" si="176"/>
        <v>10-Oct-1936</v>
      </c>
      <c r="U1276">
        <f t="shared" si="177"/>
        <v>1936</v>
      </c>
      <c r="V1276">
        <f t="shared" si="178"/>
        <v>10</v>
      </c>
      <c r="W1276" t="str">
        <f t="shared" si="179"/>
        <v>music</v>
      </c>
    </row>
    <row r="1277" spans="1:23" ht="45.75">
      <c r="A1277">
        <v>1275</v>
      </c>
      <c r="B1277" s="3" t="s">
        <v>2626</v>
      </c>
      <c r="C1277" s="3" t="s">
        <v>2627</v>
      </c>
      <c r="D1277" s="6">
        <v>15000</v>
      </c>
      <c r="E1277" s="8">
        <v>24321.1</v>
      </c>
      <c r="F1277" t="s">
        <v>25</v>
      </c>
      <c r="G1277">
        <f t="shared" si="171"/>
        <v>1</v>
      </c>
      <c r="H1277">
        <f t="shared" si="172"/>
        <v>0</v>
      </c>
      <c r="I1277" t="b">
        <f t="shared" si="173"/>
        <v>0</v>
      </c>
      <c r="J1277" t="s">
        <v>26</v>
      </c>
      <c r="K1277" t="s">
        <v>27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1623</v>
      </c>
      <c r="R1277">
        <f t="shared" si="174"/>
        <v>162</v>
      </c>
      <c r="S1277">
        <f t="shared" si="175"/>
        <v>62.52</v>
      </c>
      <c r="T1277" t="str">
        <f t="shared" si="176"/>
        <v>01-Aug-1937</v>
      </c>
      <c r="U1277">
        <f t="shared" si="177"/>
        <v>1937</v>
      </c>
      <c r="V1277">
        <f t="shared" si="178"/>
        <v>8</v>
      </c>
      <c r="W1277" t="str">
        <f t="shared" si="179"/>
        <v>music</v>
      </c>
    </row>
    <row r="1278" spans="1:23" ht="30.75">
      <c r="A1278">
        <v>1276</v>
      </c>
      <c r="B1278" s="3" t="s">
        <v>2628</v>
      </c>
      <c r="C1278" s="3" t="s">
        <v>2629</v>
      </c>
      <c r="D1278" s="6">
        <v>3000</v>
      </c>
      <c r="E1278" s="8">
        <v>3132.63</v>
      </c>
      <c r="F1278" t="s">
        <v>25</v>
      </c>
      <c r="G1278">
        <f t="shared" si="171"/>
        <v>1</v>
      </c>
      <c r="H1278">
        <f t="shared" si="172"/>
        <v>0</v>
      </c>
      <c r="I1278" t="b">
        <f t="shared" si="173"/>
        <v>0</v>
      </c>
      <c r="J1278" t="s">
        <v>26</v>
      </c>
      <c r="K1278" t="s">
        <v>27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1623</v>
      </c>
      <c r="R1278">
        <f t="shared" si="174"/>
        <v>104</v>
      </c>
      <c r="S1278">
        <f t="shared" si="175"/>
        <v>46.07</v>
      </c>
      <c r="T1278" t="str">
        <f t="shared" si="176"/>
        <v>25-Feb-1934</v>
      </c>
      <c r="U1278">
        <f t="shared" si="177"/>
        <v>1934</v>
      </c>
      <c r="V1278">
        <f t="shared" si="178"/>
        <v>2</v>
      </c>
      <c r="W1278" t="str">
        <f t="shared" si="179"/>
        <v>music</v>
      </c>
    </row>
    <row r="1279" spans="1:23" ht="60.75">
      <c r="A1279">
        <v>1277</v>
      </c>
      <c r="B1279" s="3" t="s">
        <v>2630</v>
      </c>
      <c r="C1279" s="3" t="s">
        <v>2631</v>
      </c>
      <c r="D1279" s="6">
        <v>15000</v>
      </c>
      <c r="E1279" s="8">
        <v>15918.65</v>
      </c>
      <c r="F1279" t="s">
        <v>25</v>
      </c>
      <c r="G1279">
        <f t="shared" si="171"/>
        <v>1</v>
      </c>
      <c r="H1279">
        <f t="shared" si="172"/>
        <v>0</v>
      </c>
      <c r="I1279" t="b">
        <f t="shared" si="173"/>
        <v>0</v>
      </c>
      <c r="J1279" t="s">
        <v>26</v>
      </c>
      <c r="K1279" t="s">
        <v>27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1623</v>
      </c>
      <c r="R1279">
        <f t="shared" si="174"/>
        <v>106</v>
      </c>
      <c r="S1279">
        <f t="shared" si="175"/>
        <v>38.54</v>
      </c>
      <c r="T1279" t="str">
        <f t="shared" si="176"/>
        <v>14-Oct-1936</v>
      </c>
      <c r="U1279">
        <f t="shared" si="177"/>
        <v>1936</v>
      </c>
      <c r="V1279">
        <f t="shared" si="178"/>
        <v>10</v>
      </c>
      <c r="W1279" t="str">
        <f t="shared" si="179"/>
        <v>music</v>
      </c>
    </row>
    <row r="1280" spans="1:23" ht="45.75">
      <c r="A1280">
        <v>1278</v>
      </c>
      <c r="B1280" s="3" t="s">
        <v>2632</v>
      </c>
      <c r="C1280" s="3" t="s">
        <v>2633</v>
      </c>
      <c r="D1280" s="6">
        <v>6500</v>
      </c>
      <c r="E1280" s="8">
        <v>10071</v>
      </c>
      <c r="F1280" t="s">
        <v>25</v>
      </c>
      <c r="G1280">
        <f t="shared" si="171"/>
        <v>1</v>
      </c>
      <c r="H1280">
        <f t="shared" si="172"/>
        <v>0</v>
      </c>
      <c r="I1280" t="b">
        <f t="shared" si="173"/>
        <v>0</v>
      </c>
      <c r="J1280" t="s">
        <v>26</v>
      </c>
      <c r="K1280" t="s">
        <v>27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1623</v>
      </c>
      <c r="R1280">
        <f t="shared" si="174"/>
        <v>155</v>
      </c>
      <c r="S1280">
        <f t="shared" si="175"/>
        <v>53.01</v>
      </c>
      <c r="T1280" t="str">
        <f t="shared" si="176"/>
        <v>11-May-1938</v>
      </c>
      <c r="U1280">
        <f t="shared" si="177"/>
        <v>1938</v>
      </c>
      <c r="V1280">
        <f t="shared" si="178"/>
        <v>5</v>
      </c>
      <c r="W1280" t="str">
        <f t="shared" si="179"/>
        <v>music</v>
      </c>
    </row>
    <row r="1281" spans="1:23" ht="60.75">
      <c r="A1281">
        <v>1279</v>
      </c>
      <c r="B1281" s="3" t="s">
        <v>2634</v>
      </c>
      <c r="C1281" s="3" t="s">
        <v>2635</v>
      </c>
      <c r="D1281" s="6">
        <v>12516</v>
      </c>
      <c r="E1281" s="8">
        <v>13864.17</v>
      </c>
      <c r="F1281" t="s">
        <v>25</v>
      </c>
      <c r="G1281">
        <f t="shared" si="171"/>
        <v>1</v>
      </c>
      <c r="H1281">
        <f t="shared" si="172"/>
        <v>0</v>
      </c>
      <c r="I1281" t="b">
        <f t="shared" si="173"/>
        <v>0</v>
      </c>
      <c r="J1281" t="s">
        <v>26</v>
      </c>
      <c r="K1281" t="s">
        <v>27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1623</v>
      </c>
      <c r="R1281">
        <f t="shared" si="174"/>
        <v>111</v>
      </c>
      <c r="S1281">
        <f t="shared" si="175"/>
        <v>73.36</v>
      </c>
      <c r="T1281" t="str">
        <f t="shared" si="176"/>
        <v>10-Feb-1938</v>
      </c>
      <c r="U1281">
        <f t="shared" si="177"/>
        <v>1938</v>
      </c>
      <c r="V1281">
        <f t="shared" si="178"/>
        <v>2</v>
      </c>
      <c r="W1281" t="str">
        <f t="shared" si="179"/>
        <v>music</v>
      </c>
    </row>
    <row r="1282" spans="1:23" ht="45.75">
      <c r="A1282">
        <v>1280</v>
      </c>
      <c r="B1282" s="3" t="s">
        <v>2636</v>
      </c>
      <c r="C1282" s="3" t="s">
        <v>2637</v>
      </c>
      <c r="D1282" s="6">
        <v>15000</v>
      </c>
      <c r="E1282" s="8">
        <v>16636.78</v>
      </c>
      <c r="F1282" t="s">
        <v>25</v>
      </c>
      <c r="G1282">
        <f t="shared" si="171"/>
        <v>1</v>
      </c>
      <c r="H1282">
        <f t="shared" si="172"/>
        <v>0</v>
      </c>
      <c r="I1282" t="b">
        <f t="shared" si="173"/>
        <v>0</v>
      </c>
      <c r="J1282" t="s">
        <v>26</v>
      </c>
      <c r="K1282" t="s">
        <v>27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1623</v>
      </c>
      <c r="R1282">
        <f t="shared" si="174"/>
        <v>111</v>
      </c>
      <c r="S1282">
        <f t="shared" si="175"/>
        <v>127.98</v>
      </c>
      <c r="T1282" t="str">
        <f t="shared" si="176"/>
        <v>08-May-1935</v>
      </c>
      <c r="U1282">
        <f t="shared" si="177"/>
        <v>1935</v>
      </c>
      <c r="V1282">
        <f t="shared" si="178"/>
        <v>5</v>
      </c>
      <c r="W1282" t="str">
        <f t="shared" si="179"/>
        <v>music</v>
      </c>
    </row>
    <row r="1283" spans="1:23" ht="60.75">
      <c r="A1283">
        <v>1281</v>
      </c>
      <c r="B1283" s="3" t="s">
        <v>2638</v>
      </c>
      <c r="C1283" s="3" t="s">
        <v>2639</v>
      </c>
      <c r="D1283" s="6">
        <v>7000</v>
      </c>
      <c r="E1283" s="8">
        <v>7750</v>
      </c>
      <c r="F1283" t="s">
        <v>25</v>
      </c>
      <c r="G1283">
        <f t="shared" ref="G1283:G1346" si="180">IF(F1283="successful",1,0)</f>
        <v>1</v>
      </c>
      <c r="H1283">
        <f t="shared" ref="H1283:H1346" si="181">IF(F1283="failed",1,0)</f>
        <v>0</v>
      </c>
      <c r="I1283" t="b">
        <f t="shared" ref="I1283:I1346" si="182">IF(F1283="canceled",1)</f>
        <v>0</v>
      </c>
      <c r="J1283" t="s">
        <v>26</v>
      </c>
      <c r="K1283" t="s">
        <v>27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1623</v>
      </c>
      <c r="R1283">
        <f t="shared" ref="R1283:R1346" si="183">ROUND(E1283/D1283*100,0)</f>
        <v>111</v>
      </c>
      <c r="S1283">
        <f t="shared" ref="S1283:S1346" si="184">ROUND(E1283/O1283,2)</f>
        <v>104.73</v>
      </c>
      <c r="T1283" t="str">
        <f t="shared" ref="T1283:T1346" si="185">TEXT(LEFT(M1283,5),"dd-mmm-yyyy")</f>
        <v>06-Aug-1937</v>
      </c>
      <c r="U1283">
        <f t="shared" ref="U1283:U1346" si="186">YEAR(T1283)</f>
        <v>1937</v>
      </c>
      <c r="V1283">
        <f t="shared" ref="V1283:V1346" si="187">MONTH(T1283)</f>
        <v>8</v>
      </c>
      <c r="W1283" t="str">
        <f t="shared" ref="W1283:W1346" si="188">LEFT(Q1283,FIND("/",Q1283,1)-1)</f>
        <v>music</v>
      </c>
    </row>
    <row r="1284" spans="1:23" ht="60.75">
      <c r="A1284">
        <v>1282</v>
      </c>
      <c r="B1284" s="3" t="s">
        <v>2640</v>
      </c>
      <c r="C1284" s="3" t="s">
        <v>2641</v>
      </c>
      <c r="D1284" s="6">
        <v>15000</v>
      </c>
      <c r="E1284" s="8">
        <v>18542</v>
      </c>
      <c r="F1284" t="s">
        <v>25</v>
      </c>
      <c r="G1284">
        <f t="shared" si="180"/>
        <v>1</v>
      </c>
      <c r="H1284">
        <f t="shared" si="181"/>
        <v>0</v>
      </c>
      <c r="I1284" t="b">
        <f t="shared" si="182"/>
        <v>0</v>
      </c>
      <c r="J1284" t="s">
        <v>26</v>
      </c>
      <c r="K1284" t="s">
        <v>27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1623</v>
      </c>
      <c r="R1284">
        <f t="shared" si="183"/>
        <v>124</v>
      </c>
      <c r="S1284">
        <f t="shared" si="184"/>
        <v>67.67</v>
      </c>
      <c r="T1284" t="str">
        <f t="shared" si="185"/>
        <v>20-Nov-1937</v>
      </c>
      <c r="U1284">
        <f t="shared" si="186"/>
        <v>1937</v>
      </c>
      <c r="V1284">
        <f t="shared" si="187"/>
        <v>11</v>
      </c>
      <c r="W1284" t="str">
        <f t="shared" si="188"/>
        <v>music</v>
      </c>
    </row>
    <row r="1285" spans="1:23" ht="45.75">
      <c r="A1285">
        <v>1283</v>
      </c>
      <c r="B1285" s="3" t="s">
        <v>2642</v>
      </c>
      <c r="C1285" s="3" t="s">
        <v>2643</v>
      </c>
      <c r="D1285" s="6">
        <v>1000</v>
      </c>
      <c r="E1285" s="8">
        <v>2110.5</v>
      </c>
      <c r="F1285" t="s">
        <v>25</v>
      </c>
      <c r="G1285">
        <f t="shared" si="180"/>
        <v>1</v>
      </c>
      <c r="H1285">
        <f t="shared" si="181"/>
        <v>0</v>
      </c>
      <c r="I1285" t="b">
        <f t="shared" si="182"/>
        <v>0</v>
      </c>
      <c r="J1285" t="s">
        <v>26</v>
      </c>
      <c r="K1285" t="s">
        <v>27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1623</v>
      </c>
      <c r="R1285">
        <f t="shared" si="183"/>
        <v>211</v>
      </c>
      <c r="S1285">
        <f t="shared" si="184"/>
        <v>95.93</v>
      </c>
      <c r="T1285" t="str">
        <f t="shared" si="185"/>
        <v>04-Apr-1937</v>
      </c>
      <c r="U1285">
        <f t="shared" si="186"/>
        <v>1937</v>
      </c>
      <c r="V1285">
        <f t="shared" si="187"/>
        <v>4</v>
      </c>
      <c r="W1285" t="str">
        <f t="shared" si="188"/>
        <v>music</v>
      </c>
    </row>
    <row r="1286" spans="1:23" ht="45.75">
      <c r="A1286">
        <v>1284</v>
      </c>
      <c r="B1286" s="3" t="s">
        <v>2644</v>
      </c>
      <c r="C1286" s="3" t="s">
        <v>2645</v>
      </c>
      <c r="D1286" s="6">
        <v>2000</v>
      </c>
      <c r="E1286" s="8">
        <v>2020</v>
      </c>
      <c r="F1286" t="s">
        <v>25</v>
      </c>
      <c r="G1286">
        <f t="shared" si="180"/>
        <v>1</v>
      </c>
      <c r="H1286">
        <f t="shared" si="181"/>
        <v>0</v>
      </c>
      <c r="I1286" t="b">
        <f t="shared" si="182"/>
        <v>0</v>
      </c>
      <c r="J1286" t="s">
        <v>26</v>
      </c>
      <c r="K1286" t="s">
        <v>27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1095</v>
      </c>
      <c r="R1286">
        <f t="shared" si="183"/>
        <v>101</v>
      </c>
      <c r="S1286">
        <f t="shared" si="184"/>
        <v>65.16</v>
      </c>
      <c r="T1286" t="str">
        <f t="shared" si="185"/>
        <v>19-Jul-1940</v>
      </c>
      <c r="U1286">
        <f t="shared" si="186"/>
        <v>1940</v>
      </c>
      <c r="V1286">
        <f t="shared" si="187"/>
        <v>7</v>
      </c>
      <c r="W1286" t="str">
        <f t="shared" si="188"/>
        <v>theater</v>
      </c>
    </row>
    <row r="1287" spans="1:23" ht="45.75">
      <c r="A1287">
        <v>1285</v>
      </c>
      <c r="B1287" s="3" t="s">
        <v>2646</v>
      </c>
      <c r="C1287" s="3" t="s">
        <v>2647</v>
      </c>
      <c r="D1287" s="6">
        <v>2000</v>
      </c>
      <c r="E1287" s="8">
        <v>2033</v>
      </c>
      <c r="F1287" t="s">
        <v>25</v>
      </c>
      <c r="G1287">
        <f t="shared" si="180"/>
        <v>1</v>
      </c>
      <c r="H1287">
        <f t="shared" si="181"/>
        <v>0</v>
      </c>
      <c r="I1287" t="b">
        <f t="shared" si="182"/>
        <v>0</v>
      </c>
      <c r="J1287" t="s">
        <v>33</v>
      </c>
      <c r="K1287" t="s">
        <v>34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1095</v>
      </c>
      <c r="R1287">
        <f t="shared" si="183"/>
        <v>102</v>
      </c>
      <c r="S1287">
        <f t="shared" si="184"/>
        <v>32.270000000000003</v>
      </c>
      <c r="T1287" t="str">
        <f t="shared" si="185"/>
        <v>31-Mar-1939</v>
      </c>
      <c r="U1287">
        <f t="shared" si="186"/>
        <v>1939</v>
      </c>
      <c r="V1287">
        <f t="shared" si="187"/>
        <v>3</v>
      </c>
      <c r="W1287" t="str">
        <f t="shared" si="188"/>
        <v>theater</v>
      </c>
    </row>
    <row r="1288" spans="1:23" ht="45.75">
      <c r="A1288">
        <v>1286</v>
      </c>
      <c r="B1288" s="3" t="s">
        <v>2648</v>
      </c>
      <c r="C1288" s="3" t="s">
        <v>2649</v>
      </c>
      <c r="D1288" s="6">
        <v>1500</v>
      </c>
      <c r="E1288" s="8">
        <v>1625</v>
      </c>
      <c r="F1288" t="s">
        <v>25</v>
      </c>
      <c r="G1288">
        <f t="shared" si="180"/>
        <v>1</v>
      </c>
      <c r="H1288">
        <f t="shared" si="181"/>
        <v>0</v>
      </c>
      <c r="I1288" t="b">
        <f t="shared" si="182"/>
        <v>0</v>
      </c>
      <c r="J1288" t="s">
        <v>33</v>
      </c>
      <c r="K1288" t="s">
        <v>34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1095</v>
      </c>
      <c r="R1288">
        <f t="shared" si="183"/>
        <v>108</v>
      </c>
      <c r="S1288">
        <f t="shared" si="184"/>
        <v>81.25</v>
      </c>
      <c r="T1288" t="str">
        <f t="shared" si="185"/>
        <v>16-Dec-1938</v>
      </c>
      <c r="U1288">
        <f t="shared" si="186"/>
        <v>1938</v>
      </c>
      <c r="V1288">
        <f t="shared" si="187"/>
        <v>12</v>
      </c>
      <c r="W1288" t="str">
        <f t="shared" si="188"/>
        <v>theater</v>
      </c>
    </row>
    <row r="1289" spans="1:23" ht="76.5">
      <c r="A1289">
        <v>1287</v>
      </c>
      <c r="B1289" s="3" t="s">
        <v>2650</v>
      </c>
      <c r="C1289" s="3" t="s">
        <v>2651</v>
      </c>
      <c r="D1289" s="6">
        <v>250</v>
      </c>
      <c r="E1289" s="8">
        <v>605</v>
      </c>
      <c r="F1289" t="s">
        <v>25</v>
      </c>
      <c r="G1289">
        <f t="shared" si="180"/>
        <v>1</v>
      </c>
      <c r="H1289">
        <f t="shared" si="181"/>
        <v>0</v>
      </c>
      <c r="I1289" t="b">
        <f t="shared" si="182"/>
        <v>0</v>
      </c>
      <c r="J1289" t="s">
        <v>33</v>
      </c>
      <c r="K1289" t="s">
        <v>34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1095</v>
      </c>
      <c r="R1289">
        <f t="shared" si="183"/>
        <v>242</v>
      </c>
      <c r="S1289">
        <f t="shared" si="184"/>
        <v>24.2</v>
      </c>
      <c r="T1289" t="str">
        <f t="shared" si="185"/>
        <v>13-Feb-1939</v>
      </c>
      <c r="U1289">
        <f t="shared" si="186"/>
        <v>1939</v>
      </c>
      <c r="V1289">
        <f t="shared" si="187"/>
        <v>2</v>
      </c>
      <c r="W1289" t="str">
        <f t="shared" si="188"/>
        <v>theater</v>
      </c>
    </row>
    <row r="1290" spans="1:23" ht="60.75">
      <c r="A1290">
        <v>1288</v>
      </c>
      <c r="B1290" s="3" t="s">
        <v>2652</v>
      </c>
      <c r="C1290" s="3" t="s">
        <v>2653</v>
      </c>
      <c r="D1290" s="6">
        <v>4000</v>
      </c>
      <c r="E1290" s="8">
        <v>4018</v>
      </c>
      <c r="F1290" t="s">
        <v>25</v>
      </c>
      <c r="G1290">
        <f t="shared" si="180"/>
        <v>1</v>
      </c>
      <c r="H1290">
        <f t="shared" si="181"/>
        <v>0</v>
      </c>
      <c r="I1290" t="b">
        <f t="shared" si="182"/>
        <v>0</v>
      </c>
      <c r="J1290" t="s">
        <v>26</v>
      </c>
      <c r="K1290" t="s">
        <v>27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1095</v>
      </c>
      <c r="R1290">
        <f t="shared" si="183"/>
        <v>100</v>
      </c>
      <c r="S1290">
        <f t="shared" si="184"/>
        <v>65.87</v>
      </c>
      <c r="T1290" t="str">
        <f t="shared" si="185"/>
        <v>11-Mar-1940</v>
      </c>
      <c r="U1290">
        <f t="shared" si="186"/>
        <v>1940</v>
      </c>
      <c r="V1290">
        <f t="shared" si="187"/>
        <v>3</v>
      </c>
      <c r="W1290" t="str">
        <f t="shared" si="188"/>
        <v>theater</v>
      </c>
    </row>
    <row r="1291" spans="1:23" ht="45.75">
      <c r="A1291">
        <v>1289</v>
      </c>
      <c r="B1291" s="3" t="s">
        <v>2654</v>
      </c>
      <c r="C1291" s="3" t="s">
        <v>2655</v>
      </c>
      <c r="D1291" s="6">
        <v>1500</v>
      </c>
      <c r="E1291" s="8">
        <v>1876</v>
      </c>
      <c r="F1291" t="s">
        <v>25</v>
      </c>
      <c r="G1291">
        <f t="shared" si="180"/>
        <v>1</v>
      </c>
      <c r="H1291">
        <f t="shared" si="181"/>
        <v>0</v>
      </c>
      <c r="I1291" t="b">
        <f t="shared" si="182"/>
        <v>0</v>
      </c>
      <c r="J1291" t="s">
        <v>26</v>
      </c>
      <c r="K1291" t="s">
        <v>27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1095</v>
      </c>
      <c r="R1291">
        <f t="shared" si="183"/>
        <v>125</v>
      </c>
      <c r="S1291">
        <f t="shared" si="184"/>
        <v>36.08</v>
      </c>
      <c r="T1291" t="str">
        <f t="shared" si="185"/>
        <v>17-Jul-1940</v>
      </c>
      <c r="U1291">
        <f t="shared" si="186"/>
        <v>1940</v>
      </c>
      <c r="V1291">
        <f t="shared" si="187"/>
        <v>7</v>
      </c>
      <c r="W1291" t="str">
        <f t="shared" si="188"/>
        <v>theater</v>
      </c>
    </row>
    <row r="1292" spans="1:23" ht="30.75">
      <c r="A1292">
        <v>1290</v>
      </c>
      <c r="B1292" s="3" t="s">
        <v>2656</v>
      </c>
      <c r="C1292" s="3" t="s">
        <v>2657</v>
      </c>
      <c r="D1292" s="6">
        <v>3500</v>
      </c>
      <c r="E1292" s="8">
        <v>3800</v>
      </c>
      <c r="F1292" t="s">
        <v>25</v>
      </c>
      <c r="G1292">
        <f t="shared" si="180"/>
        <v>1</v>
      </c>
      <c r="H1292">
        <f t="shared" si="181"/>
        <v>0</v>
      </c>
      <c r="I1292" t="b">
        <f t="shared" si="182"/>
        <v>0</v>
      </c>
      <c r="J1292" t="s">
        <v>26</v>
      </c>
      <c r="K1292" t="s">
        <v>27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1095</v>
      </c>
      <c r="R1292">
        <f t="shared" si="183"/>
        <v>109</v>
      </c>
      <c r="S1292">
        <f t="shared" si="184"/>
        <v>44.19</v>
      </c>
      <c r="T1292" t="str">
        <f t="shared" si="185"/>
        <v>26-Jan-1939</v>
      </c>
      <c r="U1292">
        <f t="shared" si="186"/>
        <v>1939</v>
      </c>
      <c r="V1292">
        <f t="shared" si="187"/>
        <v>1</v>
      </c>
      <c r="W1292" t="str">
        <f t="shared" si="188"/>
        <v>theater</v>
      </c>
    </row>
    <row r="1293" spans="1:23" ht="45.75">
      <c r="A1293">
        <v>1291</v>
      </c>
      <c r="B1293" s="3" t="s">
        <v>2658</v>
      </c>
      <c r="C1293" s="3" t="s">
        <v>2659</v>
      </c>
      <c r="D1293" s="6">
        <v>3000</v>
      </c>
      <c r="E1293" s="8">
        <v>4371</v>
      </c>
      <c r="F1293" t="s">
        <v>25</v>
      </c>
      <c r="G1293">
        <f t="shared" si="180"/>
        <v>1</v>
      </c>
      <c r="H1293">
        <f t="shared" si="181"/>
        <v>0</v>
      </c>
      <c r="I1293" t="b">
        <f t="shared" si="182"/>
        <v>0</v>
      </c>
      <c r="J1293" t="s">
        <v>26</v>
      </c>
      <c r="K1293" t="s">
        <v>27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1095</v>
      </c>
      <c r="R1293">
        <f t="shared" si="183"/>
        <v>146</v>
      </c>
      <c r="S1293">
        <f t="shared" si="184"/>
        <v>104.07</v>
      </c>
      <c r="T1293" t="str">
        <f t="shared" si="185"/>
        <v>07-Jan-1939</v>
      </c>
      <c r="U1293">
        <f t="shared" si="186"/>
        <v>1939</v>
      </c>
      <c r="V1293">
        <f t="shared" si="187"/>
        <v>1</v>
      </c>
      <c r="W1293" t="str">
        <f t="shared" si="188"/>
        <v>theater</v>
      </c>
    </row>
    <row r="1294" spans="1:23" ht="60.75">
      <c r="A1294">
        <v>1292</v>
      </c>
      <c r="B1294" s="3" t="s">
        <v>2660</v>
      </c>
      <c r="C1294" s="3" t="s">
        <v>2661</v>
      </c>
      <c r="D1294" s="6">
        <v>1700</v>
      </c>
      <c r="E1294" s="8">
        <v>1870</v>
      </c>
      <c r="F1294" t="s">
        <v>25</v>
      </c>
      <c r="G1294">
        <f t="shared" si="180"/>
        <v>1</v>
      </c>
      <c r="H1294">
        <f t="shared" si="181"/>
        <v>0</v>
      </c>
      <c r="I1294" t="b">
        <f t="shared" si="182"/>
        <v>0</v>
      </c>
      <c r="J1294" t="s">
        <v>33</v>
      </c>
      <c r="K1294" t="s">
        <v>34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1095</v>
      </c>
      <c r="R1294">
        <f t="shared" si="183"/>
        <v>110</v>
      </c>
      <c r="S1294">
        <f t="shared" si="184"/>
        <v>35.96</v>
      </c>
      <c r="T1294" t="str">
        <f t="shared" si="185"/>
        <v>22-Jun-1939</v>
      </c>
      <c r="U1294">
        <f t="shared" si="186"/>
        <v>1939</v>
      </c>
      <c r="V1294">
        <f t="shared" si="187"/>
        <v>6</v>
      </c>
      <c r="W1294" t="str">
        <f t="shared" si="188"/>
        <v>theater</v>
      </c>
    </row>
    <row r="1295" spans="1:23" ht="60.75">
      <c r="A1295">
        <v>1293</v>
      </c>
      <c r="B1295" s="3" t="s">
        <v>2662</v>
      </c>
      <c r="C1295" s="3" t="s">
        <v>2663</v>
      </c>
      <c r="D1295" s="6">
        <v>15000</v>
      </c>
      <c r="E1295" s="8">
        <v>15335</v>
      </c>
      <c r="F1295" t="s">
        <v>25</v>
      </c>
      <c r="G1295">
        <f t="shared" si="180"/>
        <v>1</v>
      </c>
      <c r="H1295">
        <f t="shared" si="181"/>
        <v>0</v>
      </c>
      <c r="I1295" t="b">
        <f t="shared" si="182"/>
        <v>0</v>
      </c>
      <c r="J1295" t="s">
        <v>26</v>
      </c>
      <c r="K1295" t="s">
        <v>27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1095</v>
      </c>
      <c r="R1295">
        <f t="shared" si="183"/>
        <v>102</v>
      </c>
      <c r="S1295">
        <f t="shared" si="184"/>
        <v>127.79</v>
      </c>
      <c r="T1295" t="str">
        <f t="shared" si="185"/>
        <v>23-Jul-1939</v>
      </c>
      <c r="U1295">
        <f t="shared" si="186"/>
        <v>1939</v>
      </c>
      <c r="V1295">
        <f t="shared" si="187"/>
        <v>7</v>
      </c>
      <c r="W1295" t="str">
        <f t="shared" si="188"/>
        <v>theater</v>
      </c>
    </row>
    <row r="1296" spans="1:23" ht="45.75">
      <c r="A1296">
        <v>1294</v>
      </c>
      <c r="B1296" s="3" t="s">
        <v>2664</v>
      </c>
      <c r="C1296" s="3" t="s">
        <v>2665</v>
      </c>
      <c r="D1296" s="6">
        <v>500</v>
      </c>
      <c r="E1296" s="8">
        <v>610</v>
      </c>
      <c r="F1296" t="s">
        <v>25</v>
      </c>
      <c r="G1296">
        <f t="shared" si="180"/>
        <v>1</v>
      </c>
      <c r="H1296">
        <f t="shared" si="181"/>
        <v>0</v>
      </c>
      <c r="I1296" t="b">
        <f t="shared" si="182"/>
        <v>0</v>
      </c>
      <c r="J1296" t="s">
        <v>33</v>
      </c>
      <c r="K1296" t="s">
        <v>34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1095</v>
      </c>
      <c r="R1296">
        <f t="shared" si="183"/>
        <v>122</v>
      </c>
      <c r="S1296">
        <f t="shared" si="184"/>
        <v>27.73</v>
      </c>
      <c r="T1296" t="str">
        <f t="shared" si="185"/>
        <v>10-Jul-1939</v>
      </c>
      <c r="U1296">
        <f t="shared" si="186"/>
        <v>1939</v>
      </c>
      <c r="V1296">
        <f t="shared" si="187"/>
        <v>7</v>
      </c>
      <c r="W1296" t="str">
        <f t="shared" si="188"/>
        <v>theater</v>
      </c>
    </row>
    <row r="1297" spans="1:23" ht="60.75">
      <c r="A1297">
        <v>1295</v>
      </c>
      <c r="B1297" s="3" t="s">
        <v>2666</v>
      </c>
      <c r="C1297" s="3" t="s">
        <v>2667</v>
      </c>
      <c r="D1297" s="6">
        <v>2500</v>
      </c>
      <c r="E1297" s="8">
        <v>2549</v>
      </c>
      <c r="F1297" t="s">
        <v>25</v>
      </c>
      <c r="G1297">
        <f t="shared" si="180"/>
        <v>1</v>
      </c>
      <c r="H1297">
        <f t="shared" si="181"/>
        <v>0</v>
      </c>
      <c r="I1297" t="b">
        <f t="shared" si="182"/>
        <v>0</v>
      </c>
      <c r="J1297" t="s">
        <v>33</v>
      </c>
      <c r="K1297" t="s">
        <v>34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1095</v>
      </c>
      <c r="R1297">
        <f t="shared" si="183"/>
        <v>102</v>
      </c>
      <c r="S1297">
        <f t="shared" si="184"/>
        <v>39.83</v>
      </c>
      <c r="T1297" t="str">
        <f t="shared" si="185"/>
        <v>20-Apr-1939</v>
      </c>
      <c r="U1297">
        <f t="shared" si="186"/>
        <v>1939</v>
      </c>
      <c r="V1297">
        <f t="shared" si="187"/>
        <v>4</v>
      </c>
      <c r="W1297" t="str">
        <f t="shared" si="188"/>
        <v>theater</v>
      </c>
    </row>
    <row r="1298" spans="1:23" ht="60.75">
      <c r="A1298">
        <v>1296</v>
      </c>
      <c r="B1298" s="3" t="s">
        <v>2668</v>
      </c>
      <c r="C1298" s="3" t="s">
        <v>2669</v>
      </c>
      <c r="D1298" s="6">
        <v>850</v>
      </c>
      <c r="E1298" s="8">
        <v>1200</v>
      </c>
      <c r="F1298" t="s">
        <v>25</v>
      </c>
      <c r="G1298">
        <f t="shared" si="180"/>
        <v>1</v>
      </c>
      <c r="H1298">
        <f t="shared" si="181"/>
        <v>0</v>
      </c>
      <c r="I1298" t="b">
        <f t="shared" si="182"/>
        <v>0</v>
      </c>
      <c r="J1298" t="s">
        <v>33</v>
      </c>
      <c r="K1298" t="s">
        <v>34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1095</v>
      </c>
      <c r="R1298">
        <f t="shared" si="183"/>
        <v>141</v>
      </c>
      <c r="S1298">
        <f t="shared" si="184"/>
        <v>52.17</v>
      </c>
      <c r="T1298" t="str">
        <f t="shared" si="185"/>
        <v>12-Nov-1939</v>
      </c>
      <c r="U1298">
        <f t="shared" si="186"/>
        <v>1939</v>
      </c>
      <c r="V1298">
        <f t="shared" si="187"/>
        <v>11</v>
      </c>
      <c r="W1298" t="str">
        <f t="shared" si="188"/>
        <v>theater</v>
      </c>
    </row>
    <row r="1299" spans="1:23" ht="60.75">
      <c r="A1299">
        <v>1297</v>
      </c>
      <c r="B1299" s="3" t="s">
        <v>2670</v>
      </c>
      <c r="C1299" s="3" t="s">
        <v>2671</v>
      </c>
      <c r="D1299" s="6">
        <v>20000</v>
      </c>
      <c r="E1299" s="8">
        <v>21905</v>
      </c>
      <c r="F1299" t="s">
        <v>25</v>
      </c>
      <c r="G1299">
        <f t="shared" si="180"/>
        <v>1</v>
      </c>
      <c r="H1299">
        <f t="shared" si="181"/>
        <v>0</v>
      </c>
      <c r="I1299" t="b">
        <f t="shared" si="182"/>
        <v>0</v>
      </c>
      <c r="J1299" t="s">
        <v>26</v>
      </c>
      <c r="K1299" t="s">
        <v>27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1095</v>
      </c>
      <c r="R1299">
        <f t="shared" si="183"/>
        <v>110</v>
      </c>
      <c r="S1299">
        <f t="shared" si="184"/>
        <v>92.04</v>
      </c>
      <c r="T1299" t="str">
        <f t="shared" si="185"/>
        <v>16-Dec-1939</v>
      </c>
      <c r="U1299">
        <f t="shared" si="186"/>
        <v>1939</v>
      </c>
      <c r="V1299">
        <f t="shared" si="187"/>
        <v>12</v>
      </c>
      <c r="W1299" t="str">
        <f t="shared" si="188"/>
        <v>theater</v>
      </c>
    </row>
    <row r="1300" spans="1:23" ht="45.75">
      <c r="A1300">
        <v>1298</v>
      </c>
      <c r="B1300" s="3" t="s">
        <v>2672</v>
      </c>
      <c r="C1300" s="3" t="s">
        <v>2673</v>
      </c>
      <c r="D1300" s="6">
        <v>2000</v>
      </c>
      <c r="E1300" s="8">
        <v>2093</v>
      </c>
      <c r="F1300" t="s">
        <v>25</v>
      </c>
      <c r="G1300">
        <f t="shared" si="180"/>
        <v>1</v>
      </c>
      <c r="H1300">
        <f t="shared" si="181"/>
        <v>0</v>
      </c>
      <c r="I1300" t="b">
        <f t="shared" si="182"/>
        <v>0</v>
      </c>
      <c r="J1300" t="s">
        <v>33</v>
      </c>
      <c r="K1300" t="s">
        <v>34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1095</v>
      </c>
      <c r="R1300">
        <f t="shared" si="183"/>
        <v>105</v>
      </c>
      <c r="S1300">
        <f t="shared" si="184"/>
        <v>63.42</v>
      </c>
      <c r="T1300" t="str">
        <f t="shared" si="185"/>
        <v>13-Dec-1939</v>
      </c>
      <c r="U1300">
        <f t="shared" si="186"/>
        <v>1939</v>
      </c>
      <c r="V1300">
        <f t="shared" si="187"/>
        <v>12</v>
      </c>
      <c r="W1300" t="str">
        <f t="shared" si="188"/>
        <v>theater</v>
      </c>
    </row>
    <row r="1301" spans="1:23" ht="45.75">
      <c r="A1301">
        <v>1299</v>
      </c>
      <c r="B1301" s="3" t="s">
        <v>2674</v>
      </c>
      <c r="C1301" s="3" t="s">
        <v>2675</v>
      </c>
      <c r="D1301" s="6">
        <v>3500</v>
      </c>
      <c r="E1301" s="8">
        <v>4340</v>
      </c>
      <c r="F1301" t="s">
        <v>25</v>
      </c>
      <c r="G1301">
        <f t="shared" si="180"/>
        <v>1</v>
      </c>
      <c r="H1301">
        <f t="shared" si="181"/>
        <v>0</v>
      </c>
      <c r="I1301" t="b">
        <f t="shared" si="182"/>
        <v>0</v>
      </c>
      <c r="J1301" t="s">
        <v>26</v>
      </c>
      <c r="K1301" t="s">
        <v>27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1095</v>
      </c>
      <c r="R1301">
        <f t="shared" si="183"/>
        <v>124</v>
      </c>
      <c r="S1301">
        <f t="shared" si="184"/>
        <v>135.63</v>
      </c>
      <c r="T1301" t="str">
        <f t="shared" si="185"/>
        <v>08-Apr-1939</v>
      </c>
      <c r="U1301">
        <f t="shared" si="186"/>
        <v>1939</v>
      </c>
      <c r="V1301">
        <f t="shared" si="187"/>
        <v>4</v>
      </c>
      <c r="W1301" t="str">
        <f t="shared" si="188"/>
        <v>theater</v>
      </c>
    </row>
    <row r="1302" spans="1:23" ht="45.75">
      <c r="A1302">
        <v>1300</v>
      </c>
      <c r="B1302" s="3" t="s">
        <v>2676</v>
      </c>
      <c r="C1302" s="3" t="s">
        <v>2677</v>
      </c>
      <c r="D1302" s="6">
        <v>3000</v>
      </c>
      <c r="E1302" s="8">
        <v>4050</v>
      </c>
      <c r="F1302" t="s">
        <v>25</v>
      </c>
      <c r="G1302">
        <f t="shared" si="180"/>
        <v>1</v>
      </c>
      <c r="H1302">
        <f t="shared" si="181"/>
        <v>0</v>
      </c>
      <c r="I1302" t="b">
        <f t="shared" si="182"/>
        <v>0</v>
      </c>
      <c r="J1302" t="s">
        <v>26</v>
      </c>
      <c r="K1302" t="s">
        <v>27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1095</v>
      </c>
      <c r="R1302">
        <f t="shared" si="183"/>
        <v>135</v>
      </c>
      <c r="S1302">
        <f t="shared" si="184"/>
        <v>168.75</v>
      </c>
      <c r="T1302" t="str">
        <f t="shared" si="185"/>
        <v>04-Jan-1940</v>
      </c>
      <c r="U1302">
        <f t="shared" si="186"/>
        <v>1940</v>
      </c>
      <c r="V1302">
        <f t="shared" si="187"/>
        <v>1</v>
      </c>
      <c r="W1302" t="str">
        <f t="shared" si="188"/>
        <v>theater</v>
      </c>
    </row>
    <row r="1303" spans="1:23" ht="60.75">
      <c r="A1303">
        <v>1301</v>
      </c>
      <c r="B1303" s="3" t="s">
        <v>2678</v>
      </c>
      <c r="C1303" s="3" t="s">
        <v>2679</v>
      </c>
      <c r="D1303" s="6">
        <v>2000</v>
      </c>
      <c r="E1303" s="8">
        <v>2055</v>
      </c>
      <c r="F1303" t="s">
        <v>25</v>
      </c>
      <c r="G1303">
        <f t="shared" si="180"/>
        <v>1</v>
      </c>
      <c r="H1303">
        <f t="shared" si="181"/>
        <v>0</v>
      </c>
      <c r="I1303" t="b">
        <f t="shared" si="182"/>
        <v>0</v>
      </c>
      <c r="J1303" t="s">
        <v>26</v>
      </c>
      <c r="K1303" t="s">
        <v>27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1095</v>
      </c>
      <c r="R1303">
        <f t="shared" si="183"/>
        <v>103</v>
      </c>
      <c r="S1303">
        <f t="shared" si="184"/>
        <v>70.86</v>
      </c>
      <c r="T1303" t="str">
        <f t="shared" si="185"/>
        <v>30-Apr-1939</v>
      </c>
      <c r="U1303">
        <f t="shared" si="186"/>
        <v>1939</v>
      </c>
      <c r="V1303">
        <f t="shared" si="187"/>
        <v>4</v>
      </c>
      <c r="W1303" t="str">
        <f t="shared" si="188"/>
        <v>theater</v>
      </c>
    </row>
    <row r="1304" spans="1:23" ht="45.75">
      <c r="A1304">
        <v>1302</v>
      </c>
      <c r="B1304" s="3" t="s">
        <v>2680</v>
      </c>
      <c r="C1304" s="3" t="s">
        <v>2681</v>
      </c>
      <c r="D1304" s="6">
        <v>2500</v>
      </c>
      <c r="E1304" s="8">
        <v>2500</v>
      </c>
      <c r="F1304" t="s">
        <v>25</v>
      </c>
      <c r="G1304">
        <f t="shared" si="180"/>
        <v>1</v>
      </c>
      <c r="H1304">
        <f t="shared" si="181"/>
        <v>0</v>
      </c>
      <c r="I1304" t="b">
        <f t="shared" si="182"/>
        <v>0</v>
      </c>
      <c r="J1304" t="s">
        <v>26</v>
      </c>
      <c r="K1304" t="s">
        <v>27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1095</v>
      </c>
      <c r="R1304">
        <f t="shared" si="183"/>
        <v>100</v>
      </c>
      <c r="S1304">
        <f t="shared" si="184"/>
        <v>50</v>
      </c>
      <c r="T1304" t="str">
        <f t="shared" si="185"/>
        <v>17-Jun-1940</v>
      </c>
      <c r="U1304">
        <f t="shared" si="186"/>
        <v>1940</v>
      </c>
      <c r="V1304">
        <f t="shared" si="187"/>
        <v>6</v>
      </c>
      <c r="W1304" t="str">
        <f t="shared" si="188"/>
        <v>theater</v>
      </c>
    </row>
    <row r="1305" spans="1:23" ht="30.75">
      <c r="A1305">
        <v>1303</v>
      </c>
      <c r="B1305" s="3" t="s">
        <v>2682</v>
      </c>
      <c r="C1305" s="3" t="s">
        <v>2683</v>
      </c>
      <c r="D1305" s="6">
        <v>3500</v>
      </c>
      <c r="E1305" s="8">
        <v>4559.13</v>
      </c>
      <c r="F1305" t="s">
        <v>25</v>
      </c>
      <c r="G1305">
        <f t="shared" si="180"/>
        <v>1</v>
      </c>
      <c r="H1305">
        <f t="shared" si="181"/>
        <v>0</v>
      </c>
      <c r="I1305" t="b">
        <f t="shared" si="182"/>
        <v>0</v>
      </c>
      <c r="J1305" t="s">
        <v>33</v>
      </c>
      <c r="K1305" t="s">
        <v>34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1095</v>
      </c>
      <c r="R1305">
        <f t="shared" si="183"/>
        <v>130</v>
      </c>
      <c r="S1305">
        <f t="shared" si="184"/>
        <v>42.21</v>
      </c>
      <c r="T1305" t="str">
        <f t="shared" si="185"/>
        <v>15-Mar-1940</v>
      </c>
      <c r="U1305">
        <f t="shared" si="186"/>
        <v>1940</v>
      </c>
      <c r="V1305">
        <f t="shared" si="187"/>
        <v>3</v>
      </c>
      <c r="W1305" t="str">
        <f t="shared" si="188"/>
        <v>theater</v>
      </c>
    </row>
    <row r="1306" spans="1:23" ht="45.75">
      <c r="A1306">
        <v>1304</v>
      </c>
      <c r="B1306" s="3" t="s">
        <v>2684</v>
      </c>
      <c r="C1306" s="3" t="s">
        <v>2685</v>
      </c>
      <c r="D1306" s="6">
        <v>40000</v>
      </c>
      <c r="E1306" s="8">
        <v>15851</v>
      </c>
      <c r="F1306" t="s">
        <v>281</v>
      </c>
      <c r="G1306">
        <f t="shared" si="180"/>
        <v>0</v>
      </c>
      <c r="H1306">
        <f t="shared" si="181"/>
        <v>0</v>
      </c>
      <c r="I1306">
        <f t="shared" si="182"/>
        <v>1</v>
      </c>
      <c r="J1306" t="s">
        <v>33</v>
      </c>
      <c r="K1306" t="s">
        <v>34</v>
      </c>
      <c r="L1306">
        <v>1489376405</v>
      </c>
      <c r="M1306">
        <v>1484196005</v>
      </c>
      <c r="N1306" t="b">
        <v>0</v>
      </c>
      <c r="O1306">
        <v>104</v>
      </c>
      <c r="P1306" t="b">
        <v>0</v>
      </c>
      <c r="Q1306" t="s">
        <v>1338</v>
      </c>
      <c r="R1306">
        <f t="shared" si="183"/>
        <v>40</v>
      </c>
      <c r="S1306">
        <f t="shared" si="184"/>
        <v>152.41</v>
      </c>
      <c r="T1306" t="str">
        <f t="shared" si="185"/>
        <v>18-Aug-1940</v>
      </c>
      <c r="U1306">
        <f t="shared" si="186"/>
        <v>1940</v>
      </c>
      <c r="V1306">
        <f t="shared" si="187"/>
        <v>8</v>
      </c>
      <c r="W1306" t="str">
        <f t="shared" si="188"/>
        <v>technology</v>
      </c>
    </row>
    <row r="1307" spans="1:23" ht="45.75">
      <c r="A1307">
        <v>1305</v>
      </c>
      <c r="B1307" s="3" t="s">
        <v>2686</v>
      </c>
      <c r="C1307" s="3" t="s">
        <v>2687</v>
      </c>
      <c r="D1307" s="6">
        <v>30000</v>
      </c>
      <c r="E1307" s="8">
        <v>7793</v>
      </c>
      <c r="F1307" t="s">
        <v>281</v>
      </c>
      <c r="G1307">
        <f t="shared" si="180"/>
        <v>0</v>
      </c>
      <c r="H1307">
        <f t="shared" si="181"/>
        <v>0</v>
      </c>
      <c r="I1307">
        <f t="shared" si="182"/>
        <v>1</v>
      </c>
      <c r="J1307" t="s">
        <v>26</v>
      </c>
      <c r="K1307" t="s">
        <v>27</v>
      </c>
      <c r="L1307">
        <v>1469122200</v>
      </c>
      <c r="M1307">
        <v>1466611108</v>
      </c>
      <c r="N1307" t="b">
        <v>0</v>
      </c>
      <c r="O1307">
        <v>86</v>
      </c>
      <c r="P1307" t="b">
        <v>0</v>
      </c>
      <c r="Q1307" t="s">
        <v>1338</v>
      </c>
      <c r="R1307">
        <f t="shared" si="183"/>
        <v>26</v>
      </c>
      <c r="S1307">
        <f t="shared" si="184"/>
        <v>90.62</v>
      </c>
      <c r="T1307" t="str">
        <f t="shared" si="185"/>
        <v>25-Feb-1940</v>
      </c>
      <c r="U1307">
        <f t="shared" si="186"/>
        <v>1940</v>
      </c>
      <c r="V1307">
        <f t="shared" si="187"/>
        <v>2</v>
      </c>
      <c r="W1307" t="str">
        <f t="shared" si="188"/>
        <v>technology</v>
      </c>
    </row>
    <row r="1308" spans="1:23" ht="60.75">
      <c r="A1308">
        <v>1306</v>
      </c>
      <c r="B1308" s="3" t="s">
        <v>2688</v>
      </c>
      <c r="C1308" s="3" t="s">
        <v>2689</v>
      </c>
      <c r="D1308" s="6">
        <v>110000</v>
      </c>
      <c r="E1308" s="8">
        <v>71771</v>
      </c>
      <c r="F1308" t="s">
        <v>281</v>
      </c>
      <c r="G1308">
        <f t="shared" si="180"/>
        <v>0</v>
      </c>
      <c r="H1308">
        <f t="shared" si="181"/>
        <v>0</v>
      </c>
      <c r="I1308">
        <f t="shared" si="182"/>
        <v>1</v>
      </c>
      <c r="J1308" t="s">
        <v>26</v>
      </c>
      <c r="K1308" t="s">
        <v>27</v>
      </c>
      <c r="L1308">
        <v>1417690734</v>
      </c>
      <c r="M1308">
        <v>1415098734</v>
      </c>
      <c r="N1308" t="b">
        <v>0</v>
      </c>
      <c r="O1308">
        <v>356</v>
      </c>
      <c r="P1308" t="b">
        <v>0</v>
      </c>
      <c r="Q1308" t="s">
        <v>1338</v>
      </c>
      <c r="R1308">
        <f t="shared" si="183"/>
        <v>65</v>
      </c>
      <c r="S1308">
        <f t="shared" si="184"/>
        <v>201.6</v>
      </c>
      <c r="T1308" t="str">
        <f t="shared" si="185"/>
        <v>27-Sep-1938</v>
      </c>
      <c r="U1308">
        <f t="shared" si="186"/>
        <v>1938</v>
      </c>
      <c r="V1308">
        <f t="shared" si="187"/>
        <v>9</v>
      </c>
      <c r="W1308" t="str">
        <f t="shared" si="188"/>
        <v>technology</v>
      </c>
    </row>
    <row r="1309" spans="1:23" ht="30.75">
      <c r="A1309">
        <v>1307</v>
      </c>
      <c r="B1309" s="3" t="s">
        <v>2690</v>
      </c>
      <c r="C1309" s="3" t="s">
        <v>2691</v>
      </c>
      <c r="D1309" s="6">
        <v>50000</v>
      </c>
      <c r="E1309" s="8">
        <v>5757</v>
      </c>
      <c r="F1309" t="s">
        <v>281</v>
      </c>
      <c r="G1309">
        <f t="shared" si="180"/>
        <v>0</v>
      </c>
      <c r="H1309">
        <f t="shared" si="181"/>
        <v>0</v>
      </c>
      <c r="I1309">
        <f t="shared" si="182"/>
        <v>1</v>
      </c>
      <c r="J1309" t="s">
        <v>26</v>
      </c>
      <c r="K1309" t="s">
        <v>27</v>
      </c>
      <c r="L1309">
        <v>1455710679</v>
      </c>
      <c r="M1309">
        <v>1453118679</v>
      </c>
      <c r="N1309" t="b">
        <v>0</v>
      </c>
      <c r="O1309">
        <v>45</v>
      </c>
      <c r="P1309" t="b">
        <v>0</v>
      </c>
      <c r="Q1309" t="s">
        <v>1338</v>
      </c>
      <c r="R1309">
        <f t="shared" si="183"/>
        <v>12</v>
      </c>
      <c r="S1309">
        <f t="shared" si="184"/>
        <v>127.93</v>
      </c>
      <c r="T1309" t="str">
        <f t="shared" si="185"/>
        <v>13-Oct-1939</v>
      </c>
      <c r="U1309">
        <f t="shared" si="186"/>
        <v>1939</v>
      </c>
      <c r="V1309">
        <f t="shared" si="187"/>
        <v>10</v>
      </c>
      <c r="W1309" t="str">
        <f t="shared" si="188"/>
        <v>technology</v>
      </c>
    </row>
    <row r="1310" spans="1:23" ht="30.75">
      <c r="A1310">
        <v>1308</v>
      </c>
      <c r="B1310" s="3" t="s">
        <v>2692</v>
      </c>
      <c r="C1310" s="3" t="s">
        <v>2693</v>
      </c>
      <c r="D1310" s="6">
        <v>10000</v>
      </c>
      <c r="E1310" s="8">
        <v>1136</v>
      </c>
      <c r="F1310" t="s">
        <v>281</v>
      </c>
      <c r="G1310">
        <f t="shared" si="180"/>
        <v>0</v>
      </c>
      <c r="H1310">
        <f t="shared" si="181"/>
        <v>0</v>
      </c>
      <c r="I1310">
        <f t="shared" si="182"/>
        <v>1</v>
      </c>
      <c r="J1310" t="s">
        <v>26</v>
      </c>
      <c r="K1310" t="s">
        <v>27</v>
      </c>
      <c r="L1310">
        <v>1475937812</v>
      </c>
      <c r="M1310">
        <v>1472481812</v>
      </c>
      <c r="N1310" t="b">
        <v>0</v>
      </c>
      <c r="O1310">
        <v>38</v>
      </c>
      <c r="P1310" t="b">
        <v>0</v>
      </c>
      <c r="Q1310" t="s">
        <v>1338</v>
      </c>
      <c r="R1310">
        <f t="shared" si="183"/>
        <v>11</v>
      </c>
      <c r="S1310">
        <f t="shared" si="184"/>
        <v>29.89</v>
      </c>
      <c r="T1310" t="str">
        <f t="shared" si="185"/>
        <v>23-Apr-1940</v>
      </c>
      <c r="U1310">
        <f t="shared" si="186"/>
        <v>1940</v>
      </c>
      <c r="V1310">
        <f t="shared" si="187"/>
        <v>4</v>
      </c>
      <c r="W1310" t="str">
        <f t="shared" si="188"/>
        <v>technology</v>
      </c>
    </row>
    <row r="1311" spans="1:23" ht="45.75">
      <c r="A1311">
        <v>1309</v>
      </c>
      <c r="B1311" s="3" t="s">
        <v>2694</v>
      </c>
      <c r="C1311" s="3" t="s">
        <v>2695</v>
      </c>
      <c r="D1311" s="6">
        <v>11500</v>
      </c>
      <c r="E1311" s="8">
        <v>12879</v>
      </c>
      <c r="F1311" t="s">
        <v>281</v>
      </c>
      <c r="G1311">
        <f t="shared" si="180"/>
        <v>0</v>
      </c>
      <c r="H1311">
        <f t="shared" si="181"/>
        <v>0</v>
      </c>
      <c r="I1311">
        <f t="shared" si="182"/>
        <v>1</v>
      </c>
      <c r="J1311" t="s">
        <v>26</v>
      </c>
      <c r="K1311" t="s">
        <v>27</v>
      </c>
      <c r="L1311">
        <v>1444943468</v>
      </c>
      <c r="M1311">
        <v>1441919468</v>
      </c>
      <c r="N1311" t="b">
        <v>0</v>
      </c>
      <c r="O1311">
        <v>35</v>
      </c>
      <c r="P1311" t="b">
        <v>0</v>
      </c>
      <c r="Q1311" t="s">
        <v>1338</v>
      </c>
      <c r="R1311">
        <f t="shared" si="183"/>
        <v>112</v>
      </c>
      <c r="S1311">
        <f t="shared" si="184"/>
        <v>367.97</v>
      </c>
      <c r="T1311" t="str">
        <f t="shared" si="185"/>
        <v>23-Jun-1939</v>
      </c>
      <c r="U1311">
        <f t="shared" si="186"/>
        <v>1939</v>
      </c>
      <c r="V1311">
        <f t="shared" si="187"/>
        <v>6</v>
      </c>
      <c r="W1311" t="str">
        <f t="shared" si="188"/>
        <v>technology</v>
      </c>
    </row>
    <row r="1312" spans="1:23" ht="45.75">
      <c r="A1312">
        <v>1310</v>
      </c>
      <c r="B1312" s="3" t="s">
        <v>2696</v>
      </c>
      <c r="C1312" s="3" t="s">
        <v>2697</v>
      </c>
      <c r="D1312" s="6">
        <v>20000</v>
      </c>
      <c r="E1312" s="8">
        <v>3100</v>
      </c>
      <c r="F1312" t="s">
        <v>281</v>
      </c>
      <c r="G1312">
        <f t="shared" si="180"/>
        <v>0</v>
      </c>
      <c r="H1312">
        <f t="shared" si="181"/>
        <v>0</v>
      </c>
      <c r="I1312">
        <f t="shared" si="182"/>
        <v>1</v>
      </c>
      <c r="J1312" t="s">
        <v>26</v>
      </c>
      <c r="K1312" t="s">
        <v>27</v>
      </c>
      <c r="L1312">
        <v>1471622450</v>
      </c>
      <c r="M1312">
        <v>1467734450</v>
      </c>
      <c r="N1312" t="b">
        <v>0</v>
      </c>
      <c r="O1312">
        <v>24</v>
      </c>
      <c r="P1312" t="b">
        <v>0</v>
      </c>
      <c r="Q1312" t="s">
        <v>1338</v>
      </c>
      <c r="R1312">
        <f t="shared" si="183"/>
        <v>16</v>
      </c>
      <c r="S1312">
        <f t="shared" si="184"/>
        <v>129.16999999999999</v>
      </c>
      <c r="T1312" t="str">
        <f t="shared" si="185"/>
        <v>07-Mar-1940</v>
      </c>
      <c r="U1312">
        <f t="shared" si="186"/>
        <v>1940</v>
      </c>
      <c r="V1312">
        <f t="shared" si="187"/>
        <v>3</v>
      </c>
      <c r="W1312" t="str">
        <f t="shared" si="188"/>
        <v>technology</v>
      </c>
    </row>
    <row r="1313" spans="1:23" ht="60.75">
      <c r="A1313">
        <v>1311</v>
      </c>
      <c r="B1313" s="3" t="s">
        <v>2698</v>
      </c>
      <c r="C1313" s="3" t="s">
        <v>2699</v>
      </c>
      <c r="D1313" s="6">
        <v>250000</v>
      </c>
      <c r="E1313" s="8">
        <v>80070</v>
      </c>
      <c r="F1313" t="s">
        <v>281</v>
      </c>
      <c r="G1313">
        <f t="shared" si="180"/>
        <v>0</v>
      </c>
      <c r="H1313">
        <f t="shared" si="181"/>
        <v>0</v>
      </c>
      <c r="I1313">
        <f t="shared" si="182"/>
        <v>1</v>
      </c>
      <c r="J1313" t="s">
        <v>26</v>
      </c>
      <c r="K1313" t="s">
        <v>27</v>
      </c>
      <c r="L1313">
        <v>1480536919</v>
      </c>
      <c r="M1313">
        <v>1477509319</v>
      </c>
      <c r="N1313" t="b">
        <v>0</v>
      </c>
      <c r="O1313">
        <v>100</v>
      </c>
      <c r="P1313" t="b">
        <v>0</v>
      </c>
      <c r="Q1313" t="s">
        <v>1338</v>
      </c>
      <c r="R1313">
        <f t="shared" si="183"/>
        <v>32</v>
      </c>
      <c r="S1313">
        <f t="shared" si="184"/>
        <v>800.7</v>
      </c>
      <c r="T1313" t="str">
        <f t="shared" si="185"/>
        <v>13-Jun-1940</v>
      </c>
      <c r="U1313">
        <f t="shared" si="186"/>
        <v>1940</v>
      </c>
      <c r="V1313">
        <f t="shared" si="187"/>
        <v>6</v>
      </c>
      <c r="W1313" t="str">
        <f t="shared" si="188"/>
        <v>technology</v>
      </c>
    </row>
    <row r="1314" spans="1:23" ht="45.75">
      <c r="A1314">
        <v>1312</v>
      </c>
      <c r="B1314" s="3" t="s">
        <v>2700</v>
      </c>
      <c r="C1314" s="3" t="s">
        <v>2701</v>
      </c>
      <c r="D1314" s="6">
        <v>4600</v>
      </c>
      <c r="E1314" s="8">
        <v>28</v>
      </c>
      <c r="F1314" t="s">
        <v>281</v>
      </c>
      <c r="G1314">
        <f t="shared" si="180"/>
        <v>0</v>
      </c>
      <c r="H1314">
        <f t="shared" si="181"/>
        <v>0</v>
      </c>
      <c r="I1314">
        <f t="shared" si="182"/>
        <v>1</v>
      </c>
      <c r="J1314" t="s">
        <v>26</v>
      </c>
      <c r="K1314" t="s">
        <v>27</v>
      </c>
      <c r="L1314">
        <v>1429375922</v>
      </c>
      <c r="M1314">
        <v>1426783922</v>
      </c>
      <c r="N1314" t="b">
        <v>0</v>
      </c>
      <c r="O1314">
        <v>1</v>
      </c>
      <c r="P1314" t="b">
        <v>0</v>
      </c>
      <c r="Q1314" t="s">
        <v>1338</v>
      </c>
      <c r="R1314">
        <f t="shared" si="183"/>
        <v>1</v>
      </c>
      <c r="S1314">
        <f t="shared" si="184"/>
        <v>28</v>
      </c>
      <c r="T1314" t="str">
        <f t="shared" si="185"/>
        <v>22-Jan-1939</v>
      </c>
      <c r="U1314">
        <f t="shared" si="186"/>
        <v>1939</v>
      </c>
      <c r="V1314">
        <f t="shared" si="187"/>
        <v>1</v>
      </c>
      <c r="W1314" t="str">
        <f t="shared" si="188"/>
        <v>technology</v>
      </c>
    </row>
    <row r="1315" spans="1:23" ht="45.75">
      <c r="A1315">
        <v>1313</v>
      </c>
      <c r="B1315" s="3" t="s">
        <v>2702</v>
      </c>
      <c r="C1315" s="3" t="s">
        <v>2703</v>
      </c>
      <c r="D1315" s="6">
        <v>40000</v>
      </c>
      <c r="E1315" s="8">
        <v>12446</v>
      </c>
      <c r="F1315" t="s">
        <v>281</v>
      </c>
      <c r="G1315">
        <f t="shared" si="180"/>
        <v>0</v>
      </c>
      <c r="H1315">
        <f t="shared" si="181"/>
        <v>0</v>
      </c>
      <c r="I1315">
        <f t="shared" si="182"/>
        <v>1</v>
      </c>
      <c r="J1315" t="s">
        <v>26</v>
      </c>
      <c r="K1315" t="s">
        <v>27</v>
      </c>
      <c r="L1315">
        <v>1457024514</v>
      </c>
      <c r="M1315">
        <v>1454432514</v>
      </c>
      <c r="N1315" t="b">
        <v>0</v>
      </c>
      <c r="O1315">
        <v>122</v>
      </c>
      <c r="P1315" t="b">
        <v>0</v>
      </c>
      <c r="Q1315" t="s">
        <v>1338</v>
      </c>
      <c r="R1315">
        <f t="shared" si="183"/>
        <v>31</v>
      </c>
      <c r="S1315">
        <f t="shared" si="184"/>
        <v>102.02</v>
      </c>
      <c r="T1315" t="str">
        <f t="shared" si="185"/>
        <v>26-Oct-1939</v>
      </c>
      <c r="U1315">
        <f t="shared" si="186"/>
        <v>1939</v>
      </c>
      <c r="V1315">
        <f t="shared" si="187"/>
        <v>10</v>
      </c>
      <c r="W1315" t="str">
        <f t="shared" si="188"/>
        <v>technology</v>
      </c>
    </row>
    <row r="1316" spans="1:23" ht="60.75">
      <c r="A1316">
        <v>1314</v>
      </c>
      <c r="B1316" s="3" t="s">
        <v>2704</v>
      </c>
      <c r="C1316" s="3" t="s">
        <v>2705</v>
      </c>
      <c r="D1316" s="6">
        <v>180000</v>
      </c>
      <c r="E1316" s="8">
        <v>2028</v>
      </c>
      <c r="F1316" t="s">
        <v>281</v>
      </c>
      <c r="G1316">
        <f t="shared" si="180"/>
        <v>0</v>
      </c>
      <c r="H1316">
        <f t="shared" si="181"/>
        <v>0</v>
      </c>
      <c r="I1316">
        <f t="shared" si="182"/>
        <v>1</v>
      </c>
      <c r="J1316" t="s">
        <v>26</v>
      </c>
      <c r="K1316" t="s">
        <v>27</v>
      </c>
      <c r="L1316">
        <v>1477065860</v>
      </c>
      <c r="M1316">
        <v>1471881860</v>
      </c>
      <c r="N1316" t="b">
        <v>0</v>
      </c>
      <c r="O1316">
        <v>11</v>
      </c>
      <c r="P1316" t="b">
        <v>0</v>
      </c>
      <c r="Q1316" t="s">
        <v>1338</v>
      </c>
      <c r="R1316">
        <f t="shared" si="183"/>
        <v>1</v>
      </c>
      <c r="S1316">
        <f t="shared" si="184"/>
        <v>184.36</v>
      </c>
      <c r="T1316" t="str">
        <f t="shared" si="185"/>
        <v>17-Apr-1940</v>
      </c>
      <c r="U1316">
        <f t="shared" si="186"/>
        <v>1940</v>
      </c>
      <c r="V1316">
        <f t="shared" si="187"/>
        <v>4</v>
      </c>
      <c r="W1316" t="str">
        <f t="shared" si="188"/>
        <v>technology</v>
      </c>
    </row>
    <row r="1317" spans="1:23" ht="30.75">
      <c r="A1317">
        <v>1315</v>
      </c>
      <c r="B1317" s="3" t="s">
        <v>2706</v>
      </c>
      <c r="C1317" s="3" t="s">
        <v>2707</v>
      </c>
      <c r="D1317" s="6">
        <v>100000</v>
      </c>
      <c r="E1317" s="8">
        <v>40404</v>
      </c>
      <c r="F1317" t="s">
        <v>281</v>
      </c>
      <c r="G1317">
        <f t="shared" si="180"/>
        <v>0</v>
      </c>
      <c r="H1317">
        <f t="shared" si="181"/>
        <v>0</v>
      </c>
      <c r="I1317">
        <f t="shared" si="182"/>
        <v>1</v>
      </c>
      <c r="J1317" t="s">
        <v>26</v>
      </c>
      <c r="K1317" t="s">
        <v>27</v>
      </c>
      <c r="L1317">
        <v>1446771600</v>
      </c>
      <c r="M1317">
        <v>1443700648</v>
      </c>
      <c r="N1317" t="b">
        <v>0</v>
      </c>
      <c r="O1317">
        <v>248</v>
      </c>
      <c r="P1317" t="b">
        <v>0</v>
      </c>
      <c r="Q1317" t="s">
        <v>1338</v>
      </c>
      <c r="R1317">
        <f t="shared" si="183"/>
        <v>40</v>
      </c>
      <c r="S1317">
        <f t="shared" si="184"/>
        <v>162.91999999999999</v>
      </c>
      <c r="T1317" t="str">
        <f t="shared" si="185"/>
        <v>11-Jul-1939</v>
      </c>
      <c r="U1317">
        <f t="shared" si="186"/>
        <v>1939</v>
      </c>
      <c r="V1317">
        <f t="shared" si="187"/>
        <v>7</v>
      </c>
      <c r="W1317" t="str">
        <f t="shared" si="188"/>
        <v>technology</v>
      </c>
    </row>
    <row r="1318" spans="1:23" ht="45.75">
      <c r="A1318">
        <v>1316</v>
      </c>
      <c r="B1318" s="3" t="s">
        <v>2708</v>
      </c>
      <c r="C1318" s="3" t="s">
        <v>2709</v>
      </c>
      <c r="D1318" s="6">
        <v>75000</v>
      </c>
      <c r="E1318" s="8">
        <v>1</v>
      </c>
      <c r="F1318" t="s">
        <v>281</v>
      </c>
      <c r="G1318">
        <f t="shared" si="180"/>
        <v>0</v>
      </c>
      <c r="H1318">
        <f t="shared" si="181"/>
        <v>0</v>
      </c>
      <c r="I1318">
        <f t="shared" si="182"/>
        <v>1</v>
      </c>
      <c r="J1318" t="s">
        <v>26</v>
      </c>
      <c r="K1318" t="s">
        <v>27</v>
      </c>
      <c r="L1318">
        <v>1456700709</v>
      </c>
      <c r="M1318">
        <v>1453676709</v>
      </c>
      <c r="N1318" t="b">
        <v>0</v>
      </c>
      <c r="O1318">
        <v>1</v>
      </c>
      <c r="P1318" t="b">
        <v>0</v>
      </c>
      <c r="Q1318" t="s">
        <v>1338</v>
      </c>
      <c r="R1318">
        <f t="shared" si="183"/>
        <v>0</v>
      </c>
      <c r="S1318">
        <f t="shared" si="184"/>
        <v>1</v>
      </c>
      <c r="T1318" t="str">
        <f t="shared" si="185"/>
        <v>18-Oct-1939</v>
      </c>
      <c r="U1318">
        <f t="shared" si="186"/>
        <v>1939</v>
      </c>
      <c r="V1318">
        <f t="shared" si="187"/>
        <v>10</v>
      </c>
      <c r="W1318" t="str">
        <f t="shared" si="188"/>
        <v>technology</v>
      </c>
    </row>
    <row r="1319" spans="1:23" ht="60.75">
      <c r="A1319">
        <v>1317</v>
      </c>
      <c r="B1319" s="3" t="s">
        <v>2710</v>
      </c>
      <c r="C1319" s="3" t="s">
        <v>2711</v>
      </c>
      <c r="D1319" s="6">
        <v>200000</v>
      </c>
      <c r="E1319" s="8">
        <v>11467</v>
      </c>
      <c r="F1319" t="s">
        <v>281</v>
      </c>
      <c r="G1319">
        <f t="shared" si="180"/>
        <v>0</v>
      </c>
      <c r="H1319">
        <f t="shared" si="181"/>
        <v>0</v>
      </c>
      <c r="I1319">
        <f t="shared" si="182"/>
        <v>1</v>
      </c>
      <c r="J1319" t="s">
        <v>318</v>
      </c>
      <c r="K1319" t="s">
        <v>319</v>
      </c>
      <c r="L1319">
        <v>1469109600</v>
      </c>
      <c r="M1319">
        <v>1464586746</v>
      </c>
      <c r="N1319" t="b">
        <v>0</v>
      </c>
      <c r="O1319">
        <v>19</v>
      </c>
      <c r="P1319" t="b">
        <v>0</v>
      </c>
      <c r="Q1319" t="s">
        <v>1338</v>
      </c>
      <c r="R1319">
        <f t="shared" si="183"/>
        <v>6</v>
      </c>
      <c r="S1319">
        <f t="shared" si="184"/>
        <v>603.53</v>
      </c>
      <c r="T1319" t="str">
        <f t="shared" si="185"/>
        <v>04-Feb-1940</v>
      </c>
      <c r="U1319">
        <f t="shared" si="186"/>
        <v>1940</v>
      </c>
      <c r="V1319">
        <f t="shared" si="187"/>
        <v>2</v>
      </c>
      <c r="W1319" t="str">
        <f t="shared" si="188"/>
        <v>technology</v>
      </c>
    </row>
    <row r="1320" spans="1:23" ht="45.75">
      <c r="A1320">
        <v>1318</v>
      </c>
      <c r="B1320" s="3" t="s">
        <v>2712</v>
      </c>
      <c r="C1320" s="3" t="s">
        <v>2713</v>
      </c>
      <c r="D1320" s="6">
        <v>40000</v>
      </c>
      <c r="E1320" s="8">
        <v>6130</v>
      </c>
      <c r="F1320" t="s">
        <v>281</v>
      </c>
      <c r="G1320">
        <f t="shared" si="180"/>
        <v>0</v>
      </c>
      <c r="H1320">
        <f t="shared" si="181"/>
        <v>0</v>
      </c>
      <c r="I1320">
        <f t="shared" si="182"/>
        <v>1</v>
      </c>
      <c r="J1320" t="s">
        <v>26</v>
      </c>
      <c r="K1320" t="s">
        <v>27</v>
      </c>
      <c r="L1320">
        <v>1420938172</v>
      </c>
      <c r="M1320">
        <v>1418346172</v>
      </c>
      <c r="N1320" t="b">
        <v>0</v>
      </c>
      <c r="O1320">
        <v>135</v>
      </c>
      <c r="P1320" t="b">
        <v>0</v>
      </c>
      <c r="Q1320" t="s">
        <v>1338</v>
      </c>
      <c r="R1320">
        <f t="shared" si="183"/>
        <v>15</v>
      </c>
      <c r="S1320">
        <f t="shared" si="184"/>
        <v>45.41</v>
      </c>
      <c r="T1320" t="str">
        <f t="shared" si="185"/>
        <v>30-Oct-1938</v>
      </c>
      <c r="U1320">
        <f t="shared" si="186"/>
        <v>1938</v>
      </c>
      <c r="V1320">
        <f t="shared" si="187"/>
        <v>10</v>
      </c>
      <c r="W1320" t="str">
        <f t="shared" si="188"/>
        <v>technology</v>
      </c>
    </row>
    <row r="1321" spans="1:23" ht="45.75">
      <c r="A1321">
        <v>1319</v>
      </c>
      <c r="B1321" s="3" t="s">
        <v>2714</v>
      </c>
      <c r="C1321" s="3" t="s">
        <v>2715</v>
      </c>
      <c r="D1321" s="6">
        <v>5800</v>
      </c>
      <c r="E1321" s="8">
        <v>876</v>
      </c>
      <c r="F1321" t="s">
        <v>281</v>
      </c>
      <c r="G1321">
        <f t="shared" si="180"/>
        <v>0</v>
      </c>
      <c r="H1321">
        <f t="shared" si="181"/>
        <v>0</v>
      </c>
      <c r="I1321">
        <f t="shared" si="182"/>
        <v>1</v>
      </c>
      <c r="J1321" t="s">
        <v>33</v>
      </c>
      <c r="K1321" t="s">
        <v>34</v>
      </c>
      <c r="L1321">
        <v>1405094400</v>
      </c>
      <c r="M1321">
        <v>1403810965</v>
      </c>
      <c r="N1321" t="b">
        <v>0</v>
      </c>
      <c r="O1321">
        <v>9</v>
      </c>
      <c r="P1321" t="b">
        <v>0</v>
      </c>
      <c r="Q1321" t="s">
        <v>1338</v>
      </c>
      <c r="R1321">
        <f t="shared" si="183"/>
        <v>15</v>
      </c>
      <c r="S1321">
        <f t="shared" si="184"/>
        <v>97.33</v>
      </c>
      <c r="T1321" t="str">
        <f t="shared" si="185"/>
        <v>07-Jun-1938</v>
      </c>
      <c r="U1321">
        <f t="shared" si="186"/>
        <v>1938</v>
      </c>
      <c r="V1321">
        <f t="shared" si="187"/>
        <v>6</v>
      </c>
      <c r="W1321" t="str">
        <f t="shared" si="188"/>
        <v>technology</v>
      </c>
    </row>
    <row r="1322" spans="1:23" ht="60.75">
      <c r="A1322">
        <v>1320</v>
      </c>
      <c r="B1322" s="3" t="s">
        <v>2716</v>
      </c>
      <c r="C1322" s="3" t="s">
        <v>2717</v>
      </c>
      <c r="D1322" s="6">
        <v>100000</v>
      </c>
      <c r="E1322" s="8">
        <v>503</v>
      </c>
      <c r="F1322" t="s">
        <v>281</v>
      </c>
      <c r="G1322">
        <f t="shared" si="180"/>
        <v>0</v>
      </c>
      <c r="H1322">
        <f t="shared" si="181"/>
        <v>0</v>
      </c>
      <c r="I1322">
        <f t="shared" si="182"/>
        <v>1</v>
      </c>
      <c r="J1322" t="s">
        <v>396</v>
      </c>
      <c r="K1322" t="s">
        <v>64</v>
      </c>
      <c r="L1322">
        <v>1483138800</v>
      </c>
      <c r="M1322">
        <v>1480610046</v>
      </c>
      <c r="N1322" t="b">
        <v>0</v>
      </c>
      <c r="O1322">
        <v>3</v>
      </c>
      <c r="P1322" t="b">
        <v>0</v>
      </c>
      <c r="Q1322" t="s">
        <v>1338</v>
      </c>
      <c r="R1322">
        <f t="shared" si="183"/>
        <v>1</v>
      </c>
      <c r="S1322">
        <f t="shared" si="184"/>
        <v>167.67</v>
      </c>
      <c r="T1322" t="str">
        <f t="shared" si="185"/>
        <v>14-Jul-1940</v>
      </c>
      <c r="U1322">
        <f t="shared" si="186"/>
        <v>1940</v>
      </c>
      <c r="V1322">
        <f t="shared" si="187"/>
        <v>7</v>
      </c>
      <c r="W1322" t="str">
        <f t="shared" si="188"/>
        <v>technology</v>
      </c>
    </row>
    <row r="1323" spans="1:23" ht="60.75">
      <c r="A1323">
        <v>1321</v>
      </c>
      <c r="B1323" s="3" t="s">
        <v>2718</v>
      </c>
      <c r="C1323" s="3" t="s">
        <v>2719</v>
      </c>
      <c r="D1323" s="6">
        <v>462000</v>
      </c>
      <c r="E1323" s="8">
        <v>6019</v>
      </c>
      <c r="F1323" t="s">
        <v>281</v>
      </c>
      <c r="G1323">
        <f t="shared" si="180"/>
        <v>0</v>
      </c>
      <c r="H1323">
        <f t="shared" si="181"/>
        <v>0</v>
      </c>
      <c r="I1323">
        <f t="shared" si="182"/>
        <v>1</v>
      </c>
      <c r="J1323" t="s">
        <v>485</v>
      </c>
      <c r="K1323" t="s">
        <v>486</v>
      </c>
      <c r="L1323">
        <v>1482515937</v>
      </c>
      <c r="M1323">
        <v>1479923937</v>
      </c>
      <c r="N1323" t="b">
        <v>0</v>
      </c>
      <c r="O1323">
        <v>7</v>
      </c>
      <c r="P1323" t="b">
        <v>0</v>
      </c>
      <c r="Q1323" t="s">
        <v>1338</v>
      </c>
      <c r="R1323">
        <f t="shared" si="183"/>
        <v>1</v>
      </c>
      <c r="S1323">
        <f t="shared" si="184"/>
        <v>859.86</v>
      </c>
      <c r="T1323" t="str">
        <f t="shared" si="185"/>
        <v>07-Jul-1940</v>
      </c>
      <c r="U1323">
        <f t="shared" si="186"/>
        <v>1940</v>
      </c>
      <c r="V1323">
        <f t="shared" si="187"/>
        <v>7</v>
      </c>
      <c r="W1323" t="str">
        <f t="shared" si="188"/>
        <v>technology</v>
      </c>
    </row>
    <row r="1324" spans="1:23" ht="60.75">
      <c r="A1324">
        <v>1322</v>
      </c>
      <c r="B1324" s="3" t="s">
        <v>2720</v>
      </c>
      <c r="C1324" s="3" t="s">
        <v>2721</v>
      </c>
      <c r="D1324" s="6">
        <v>35000</v>
      </c>
      <c r="E1324" s="8">
        <v>106</v>
      </c>
      <c r="F1324" t="s">
        <v>281</v>
      </c>
      <c r="G1324">
        <f t="shared" si="180"/>
        <v>0</v>
      </c>
      <c r="H1324">
        <f t="shared" si="181"/>
        <v>0</v>
      </c>
      <c r="I1324">
        <f t="shared" si="182"/>
        <v>1</v>
      </c>
      <c r="J1324" t="s">
        <v>33</v>
      </c>
      <c r="K1324" t="s">
        <v>34</v>
      </c>
      <c r="L1324">
        <v>1432223125</v>
      </c>
      <c r="M1324">
        <v>1429631125</v>
      </c>
      <c r="N1324" t="b">
        <v>0</v>
      </c>
      <c r="O1324">
        <v>4</v>
      </c>
      <c r="P1324" t="b">
        <v>0</v>
      </c>
      <c r="Q1324" t="s">
        <v>1338</v>
      </c>
      <c r="R1324">
        <f t="shared" si="183"/>
        <v>0</v>
      </c>
      <c r="S1324">
        <f t="shared" si="184"/>
        <v>26.5</v>
      </c>
      <c r="T1324" t="str">
        <f t="shared" si="185"/>
        <v>20-Feb-1939</v>
      </c>
      <c r="U1324">
        <f t="shared" si="186"/>
        <v>1939</v>
      </c>
      <c r="V1324">
        <f t="shared" si="187"/>
        <v>2</v>
      </c>
      <c r="W1324" t="str">
        <f t="shared" si="188"/>
        <v>technology</v>
      </c>
    </row>
    <row r="1325" spans="1:23" ht="60.75">
      <c r="A1325">
        <v>1323</v>
      </c>
      <c r="B1325" s="3" t="s">
        <v>2722</v>
      </c>
      <c r="C1325" s="3" t="s">
        <v>2723</v>
      </c>
      <c r="D1325" s="6">
        <v>15000</v>
      </c>
      <c r="E1325" s="8">
        <v>1332</v>
      </c>
      <c r="F1325" t="s">
        <v>281</v>
      </c>
      <c r="G1325">
        <f t="shared" si="180"/>
        <v>0</v>
      </c>
      <c r="H1325">
        <f t="shared" si="181"/>
        <v>0</v>
      </c>
      <c r="I1325">
        <f t="shared" si="182"/>
        <v>1</v>
      </c>
      <c r="J1325" t="s">
        <v>26</v>
      </c>
      <c r="K1325" t="s">
        <v>27</v>
      </c>
      <c r="L1325">
        <v>1461653700</v>
      </c>
      <c r="M1325">
        <v>1458665146</v>
      </c>
      <c r="N1325" t="b">
        <v>0</v>
      </c>
      <c r="O1325">
        <v>44</v>
      </c>
      <c r="P1325" t="b">
        <v>0</v>
      </c>
      <c r="Q1325" t="s">
        <v>1338</v>
      </c>
      <c r="R1325">
        <f t="shared" si="183"/>
        <v>9</v>
      </c>
      <c r="S1325">
        <f t="shared" si="184"/>
        <v>30.27</v>
      </c>
      <c r="T1325" t="str">
        <f t="shared" si="185"/>
        <v>07-Dec-1939</v>
      </c>
      <c r="U1325">
        <f t="shared" si="186"/>
        <v>1939</v>
      </c>
      <c r="V1325">
        <f t="shared" si="187"/>
        <v>12</v>
      </c>
      <c r="W1325" t="str">
        <f t="shared" si="188"/>
        <v>technology</v>
      </c>
    </row>
    <row r="1326" spans="1:23" ht="45.75">
      <c r="A1326">
        <v>1324</v>
      </c>
      <c r="B1326" s="3" t="s">
        <v>2724</v>
      </c>
      <c r="C1326" s="3" t="s">
        <v>2725</v>
      </c>
      <c r="D1326" s="6">
        <v>50000</v>
      </c>
      <c r="E1326" s="8">
        <v>4920</v>
      </c>
      <c r="F1326" t="s">
        <v>281</v>
      </c>
      <c r="G1326">
        <f t="shared" si="180"/>
        <v>0</v>
      </c>
      <c r="H1326">
        <f t="shared" si="181"/>
        <v>0</v>
      </c>
      <c r="I1326">
        <f t="shared" si="182"/>
        <v>1</v>
      </c>
      <c r="J1326" t="s">
        <v>26</v>
      </c>
      <c r="K1326" t="s">
        <v>27</v>
      </c>
      <c r="L1326">
        <v>1476371552</v>
      </c>
      <c r="M1326">
        <v>1473779552</v>
      </c>
      <c r="N1326" t="b">
        <v>0</v>
      </c>
      <c r="O1326">
        <v>90</v>
      </c>
      <c r="P1326" t="b">
        <v>0</v>
      </c>
      <c r="Q1326" t="s">
        <v>1338</v>
      </c>
      <c r="R1326">
        <f t="shared" si="183"/>
        <v>10</v>
      </c>
      <c r="S1326">
        <f t="shared" si="184"/>
        <v>54.67</v>
      </c>
      <c r="T1326" t="str">
        <f t="shared" si="185"/>
        <v>06-May-1940</v>
      </c>
      <c r="U1326">
        <f t="shared" si="186"/>
        <v>1940</v>
      </c>
      <c r="V1326">
        <f t="shared" si="187"/>
        <v>5</v>
      </c>
      <c r="W1326" t="str">
        <f t="shared" si="188"/>
        <v>technology</v>
      </c>
    </row>
    <row r="1327" spans="1:23" ht="45.75">
      <c r="A1327">
        <v>1325</v>
      </c>
      <c r="B1327" s="3" t="s">
        <v>2726</v>
      </c>
      <c r="C1327" s="3" t="s">
        <v>2727</v>
      </c>
      <c r="D1327" s="6">
        <v>20000</v>
      </c>
      <c r="E1327" s="8">
        <v>486</v>
      </c>
      <c r="F1327" t="s">
        <v>281</v>
      </c>
      <c r="G1327">
        <f t="shared" si="180"/>
        <v>0</v>
      </c>
      <c r="H1327">
        <f t="shared" si="181"/>
        <v>0</v>
      </c>
      <c r="I1327">
        <f t="shared" si="182"/>
        <v>1</v>
      </c>
      <c r="J1327" t="s">
        <v>26</v>
      </c>
      <c r="K1327" t="s">
        <v>27</v>
      </c>
      <c r="L1327">
        <v>1483063435</v>
      </c>
      <c r="M1327">
        <v>1480471435</v>
      </c>
      <c r="N1327" t="b">
        <v>0</v>
      </c>
      <c r="O1327">
        <v>8</v>
      </c>
      <c r="P1327" t="b">
        <v>0</v>
      </c>
      <c r="Q1327" t="s">
        <v>1338</v>
      </c>
      <c r="R1327">
        <f t="shared" si="183"/>
        <v>2</v>
      </c>
      <c r="S1327">
        <f t="shared" si="184"/>
        <v>60.75</v>
      </c>
      <c r="T1327" t="str">
        <f t="shared" si="185"/>
        <v>12-Jul-1940</v>
      </c>
      <c r="U1327">
        <f t="shared" si="186"/>
        <v>1940</v>
      </c>
      <c r="V1327">
        <f t="shared" si="187"/>
        <v>7</v>
      </c>
      <c r="W1327" t="str">
        <f t="shared" si="188"/>
        <v>technology</v>
      </c>
    </row>
    <row r="1328" spans="1:23" ht="45.75">
      <c r="A1328">
        <v>1326</v>
      </c>
      <c r="B1328" s="3" t="s">
        <v>2728</v>
      </c>
      <c r="C1328" s="3" t="s">
        <v>2729</v>
      </c>
      <c r="D1328" s="6">
        <v>100000</v>
      </c>
      <c r="E1328" s="8">
        <v>1130</v>
      </c>
      <c r="F1328" t="s">
        <v>281</v>
      </c>
      <c r="G1328">
        <f t="shared" si="180"/>
        <v>0</v>
      </c>
      <c r="H1328">
        <f t="shared" si="181"/>
        <v>0</v>
      </c>
      <c r="I1328">
        <f t="shared" si="182"/>
        <v>1</v>
      </c>
      <c r="J1328" t="s">
        <v>26</v>
      </c>
      <c r="K1328" t="s">
        <v>27</v>
      </c>
      <c r="L1328">
        <v>1421348428</v>
      </c>
      <c r="M1328">
        <v>1417460428</v>
      </c>
      <c r="N1328" t="b">
        <v>0</v>
      </c>
      <c r="O1328">
        <v>11</v>
      </c>
      <c r="P1328" t="b">
        <v>0</v>
      </c>
      <c r="Q1328" t="s">
        <v>1338</v>
      </c>
      <c r="R1328">
        <f t="shared" si="183"/>
        <v>1</v>
      </c>
      <c r="S1328">
        <f t="shared" si="184"/>
        <v>102.73</v>
      </c>
      <c r="T1328" t="str">
        <f t="shared" si="185"/>
        <v>21-Oct-1938</v>
      </c>
      <c r="U1328">
        <f t="shared" si="186"/>
        <v>1938</v>
      </c>
      <c r="V1328">
        <f t="shared" si="187"/>
        <v>10</v>
      </c>
      <c r="W1328" t="str">
        <f t="shared" si="188"/>
        <v>technology</v>
      </c>
    </row>
    <row r="1329" spans="1:23" ht="45.75">
      <c r="A1329">
        <v>1327</v>
      </c>
      <c r="B1329" s="3" t="s">
        <v>2730</v>
      </c>
      <c r="C1329" s="3" t="s">
        <v>2731</v>
      </c>
      <c r="D1329" s="6">
        <v>48000</v>
      </c>
      <c r="E1329" s="8">
        <v>1705</v>
      </c>
      <c r="F1329" t="s">
        <v>281</v>
      </c>
      <c r="G1329">
        <f t="shared" si="180"/>
        <v>0</v>
      </c>
      <c r="H1329">
        <f t="shared" si="181"/>
        <v>0</v>
      </c>
      <c r="I1329">
        <f t="shared" si="182"/>
        <v>1</v>
      </c>
      <c r="J1329" t="s">
        <v>26</v>
      </c>
      <c r="K1329" t="s">
        <v>27</v>
      </c>
      <c r="L1329">
        <v>1432916235</v>
      </c>
      <c r="M1329">
        <v>1430324235</v>
      </c>
      <c r="N1329" t="b">
        <v>0</v>
      </c>
      <c r="O1329">
        <v>41</v>
      </c>
      <c r="P1329" t="b">
        <v>0</v>
      </c>
      <c r="Q1329" t="s">
        <v>1338</v>
      </c>
      <c r="R1329">
        <f t="shared" si="183"/>
        <v>4</v>
      </c>
      <c r="S1329">
        <f t="shared" si="184"/>
        <v>41.59</v>
      </c>
      <c r="T1329" t="str">
        <f t="shared" si="185"/>
        <v>27-Feb-1939</v>
      </c>
      <c r="U1329">
        <f t="shared" si="186"/>
        <v>1939</v>
      </c>
      <c r="V1329">
        <f t="shared" si="187"/>
        <v>2</v>
      </c>
      <c r="W1329" t="str">
        <f t="shared" si="188"/>
        <v>technology</v>
      </c>
    </row>
    <row r="1330" spans="1:23" ht="60.75">
      <c r="A1330">
        <v>1328</v>
      </c>
      <c r="B1330" s="3" t="s">
        <v>2732</v>
      </c>
      <c r="C1330" s="3" t="s">
        <v>2733</v>
      </c>
      <c r="D1330" s="6">
        <v>75000</v>
      </c>
      <c r="E1330" s="8">
        <v>1748</v>
      </c>
      <c r="F1330" t="s">
        <v>281</v>
      </c>
      <c r="G1330">
        <f t="shared" si="180"/>
        <v>0</v>
      </c>
      <c r="H1330">
        <f t="shared" si="181"/>
        <v>0</v>
      </c>
      <c r="I1330">
        <f t="shared" si="182"/>
        <v>1</v>
      </c>
      <c r="J1330" t="s">
        <v>26</v>
      </c>
      <c r="K1330" t="s">
        <v>27</v>
      </c>
      <c r="L1330">
        <v>1476458734</v>
      </c>
      <c r="M1330">
        <v>1472570734</v>
      </c>
      <c r="N1330" t="b">
        <v>0</v>
      </c>
      <c r="O1330">
        <v>15</v>
      </c>
      <c r="P1330" t="b">
        <v>0</v>
      </c>
      <c r="Q1330" t="s">
        <v>1338</v>
      </c>
      <c r="R1330">
        <f t="shared" si="183"/>
        <v>2</v>
      </c>
      <c r="S1330">
        <f t="shared" si="184"/>
        <v>116.53</v>
      </c>
      <c r="T1330" t="str">
        <f t="shared" si="185"/>
        <v>24-Apr-1940</v>
      </c>
      <c r="U1330">
        <f t="shared" si="186"/>
        <v>1940</v>
      </c>
      <c r="V1330">
        <f t="shared" si="187"/>
        <v>4</v>
      </c>
      <c r="W1330" t="str">
        <f t="shared" si="188"/>
        <v>technology</v>
      </c>
    </row>
    <row r="1331" spans="1:23" ht="45.75">
      <c r="A1331">
        <v>1329</v>
      </c>
      <c r="B1331" s="3" t="s">
        <v>2734</v>
      </c>
      <c r="C1331" s="3" t="s">
        <v>2735</v>
      </c>
      <c r="D1331" s="6">
        <v>50000</v>
      </c>
      <c r="E1331" s="8">
        <v>408</v>
      </c>
      <c r="F1331" t="s">
        <v>281</v>
      </c>
      <c r="G1331">
        <f t="shared" si="180"/>
        <v>0</v>
      </c>
      <c r="H1331">
        <f t="shared" si="181"/>
        <v>0</v>
      </c>
      <c r="I1331">
        <f t="shared" si="182"/>
        <v>1</v>
      </c>
      <c r="J1331" t="s">
        <v>26</v>
      </c>
      <c r="K1331" t="s">
        <v>27</v>
      </c>
      <c r="L1331">
        <v>1417501145</v>
      </c>
      <c r="M1331">
        <v>1414041545</v>
      </c>
      <c r="N1331" t="b">
        <v>0</v>
      </c>
      <c r="O1331">
        <v>9</v>
      </c>
      <c r="P1331" t="b">
        <v>0</v>
      </c>
      <c r="Q1331" t="s">
        <v>1338</v>
      </c>
      <c r="R1331">
        <f t="shared" si="183"/>
        <v>1</v>
      </c>
      <c r="S1331">
        <f t="shared" si="184"/>
        <v>45.33</v>
      </c>
      <c r="T1331" t="str">
        <f t="shared" si="185"/>
        <v>17-Sep-1938</v>
      </c>
      <c r="U1331">
        <f t="shared" si="186"/>
        <v>1938</v>
      </c>
      <c r="V1331">
        <f t="shared" si="187"/>
        <v>9</v>
      </c>
      <c r="W1331" t="str">
        <f t="shared" si="188"/>
        <v>technology</v>
      </c>
    </row>
    <row r="1332" spans="1:23" ht="45.75">
      <c r="A1332">
        <v>1330</v>
      </c>
      <c r="B1332" s="3" t="s">
        <v>2736</v>
      </c>
      <c r="C1332" s="3" t="s">
        <v>2737</v>
      </c>
      <c r="D1332" s="6">
        <v>35000</v>
      </c>
      <c r="E1332" s="8">
        <v>7873</v>
      </c>
      <c r="F1332" t="s">
        <v>281</v>
      </c>
      <c r="G1332">
        <f t="shared" si="180"/>
        <v>0</v>
      </c>
      <c r="H1332">
        <f t="shared" si="181"/>
        <v>0</v>
      </c>
      <c r="I1332">
        <f t="shared" si="182"/>
        <v>1</v>
      </c>
      <c r="J1332" t="s">
        <v>26</v>
      </c>
      <c r="K1332" t="s">
        <v>27</v>
      </c>
      <c r="L1332">
        <v>1467432000</v>
      </c>
      <c r="M1332">
        <v>1464763109</v>
      </c>
      <c r="N1332" t="b">
        <v>0</v>
      </c>
      <c r="O1332">
        <v>50</v>
      </c>
      <c r="P1332" t="b">
        <v>0</v>
      </c>
      <c r="Q1332" t="s">
        <v>1338</v>
      </c>
      <c r="R1332">
        <f t="shared" si="183"/>
        <v>22</v>
      </c>
      <c r="S1332">
        <f t="shared" si="184"/>
        <v>157.46</v>
      </c>
      <c r="T1332" t="str">
        <f t="shared" si="185"/>
        <v>06-Feb-1940</v>
      </c>
      <c r="U1332">
        <f t="shared" si="186"/>
        <v>1940</v>
      </c>
      <c r="V1332">
        <f t="shared" si="187"/>
        <v>2</v>
      </c>
      <c r="W1332" t="str">
        <f t="shared" si="188"/>
        <v>technology</v>
      </c>
    </row>
    <row r="1333" spans="1:23" ht="45.75">
      <c r="A1333">
        <v>1331</v>
      </c>
      <c r="B1333" s="3" t="s">
        <v>2738</v>
      </c>
      <c r="C1333" s="3" t="s">
        <v>2739</v>
      </c>
      <c r="D1333" s="6">
        <v>250000</v>
      </c>
      <c r="E1333" s="8">
        <v>3417</v>
      </c>
      <c r="F1333" t="s">
        <v>281</v>
      </c>
      <c r="G1333">
        <f t="shared" si="180"/>
        <v>0</v>
      </c>
      <c r="H1333">
        <f t="shared" si="181"/>
        <v>0</v>
      </c>
      <c r="I1333">
        <f t="shared" si="182"/>
        <v>1</v>
      </c>
      <c r="J1333" t="s">
        <v>26</v>
      </c>
      <c r="K1333" t="s">
        <v>27</v>
      </c>
      <c r="L1333">
        <v>1471435554</v>
      </c>
      <c r="M1333">
        <v>1468843554</v>
      </c>
      <c r="N1333" t="b">
        <v>0</v>
      </c>
      <c r="O1333">
        <v>34</v>
      </c>
      <c r="P1333" t="b">
        <v>0</v>
      </c>
      <c r="Q1333" t="s">
        <v>1338</v>
      </c>
      <c r="R1333">
        <f t="shared" si="183"/>
        <v>1</v>
      </c>
      <c r="S1333">
        <f t="shared" si="184"/>
        <v>100.5</v>
      </c>
      <c r="T1333" t="str">
        <f t="shared" si="185"/>
        <v>18-Mar-1940</v>
      </c>
      <c r="U1333">
        <f t="shared" si="186"/>
        <v>1940</v>
      </c>
      <c r="V1333">
        <f t="shared" si="187"/>
        <v>3</v>
      </c>
      <c r="W1333" t="str">
        <f t="shared" si="188"/>
        <v>technology</v>
      </c>
    </row>
    <row r="1334" spans="1:23" ht="60.75">
      <c r="A1334">
        <v>1332</v>
      </c>
      <c r="B1334" s="3" t="s">
        <v>2740</v>
      </c>
      <c r="C1334" s="3" t="s">
        <v>2741</v>
      </c>
      <c r="D1334" s="6">
        <v>10115</v>
      </c>
      <c r="E1334" s="8">
        <v>0</v>
      </c>
      <c r="F1334" t="s">
        <v>281</v>
      </c>
      <c r="G1334">
        <f t="shared" si="180"/>
        <v>0</v>
      </c>
      <c r="H1334">
        <f t="shared" si="181"/>
        <v>0</v>
      </c>
      <c r="I1334">
        <f t="shared" si="182"/>
        <v>1</v>
      </c>
      <c r="J1334" t="s">
        <v>2098</v>
      </c>
      <c r="K1334" t="s">
        <v>2099</v>
      </c>
      <c r="L1334">
        <v>1485480408</v>
      </c>
      <c r="M1334">
        <v>1482888408</v>
      </c>
      <c r="N1334" t="b">
        <v>0</v>
      </c>
      <c r="O1334">
        <v>0</v>
      </c>
      <c r="P1334" t="b">
        <v>0</v>
      </c>
      <c r="Q1334" t="s">
        <v>1338</v>
      </c>
      <c r="R1334">
        <f t="shared" si="183"/>
        <v>0</v>
      </c>
      <c r="S1334" t="e">
        <f t="shared" si="184"/>
        <v>#DIV/0!</v>
      </c>
      <c r="T1334" t="str">
        <f t="shared" si="185"/>
        <v>05-Aug-1940</v>
      </c>
      <c r="U1334">
        <f t="shared" si="186"/>
        <v>1940</v>
      </c>
      <c r="V1334">
        <f t="shared" si="187"/>
        <v>8</v>
      </c>
      <c r="W1334" t="str">
        <f t="shared" si="188"/>
        <v>technology</v>
      </c>
    </row>
    <row r="1335" spans="1:23" ht="45.75">
      <c r="A1335">
        <v>1333</v>
      </c>
      <c r="B1335" s="3" t="s">
        <v>2742</v>
      </c>
      <c r="C1335" s="3" t="s">
        <v>2743</v>
      </c>
      <c r="D1335" s="6">
        <v>2500</v>
      </c>
      <c r="E1335" s="8">
        <v>0</v>
      </c>
      <c r="F1335" t="s">
        <v>281</v>
      </c>
      <c r="G1335">
        <f t="shared" si="180"/>
        <v>0</v>
      </c>
      <c r="H1335">
        <f t="shared" si="181"/>
        <v>0</v>
      </c>
      <c r="I1335">
        <f t="shared" si="182"/>
        <v>1</v>
      </c>
      <c r="J1335" t="s">
        <v>59</v>
      </c>
      <c r="K1335" t="s">
        <v>60</v>
      </c>
      <c r="L1335">
        <v>1405478025</v>
      </c>
      <c r="M1335">
        <v>1402886025</v>
      </c>
      <c r="N1335" t="b">
        <v>0</v>
      </c>
      <c r="O1335">
        <v>0</v>
      </c>
      <c r="P1335" t="b">
        <v>0</v>
      </c>
      <c r="Q1335" t="s">
        <v>1338</v>
      </c>
      <c r="R1335">
        <f t="shared" si="183"/>
        <v>0</v>
      </c>
      <c r="S1335" t="e">
        <f t="shared" si="184"/>
        <v>#DIV/0!</v>
      </c>
      <c r="T1335" t="str">
        <f t="shared" si="185"/>
        <v>28-May-1938</v>
      </c>
      <c r="U1335">
        <f t="shared" si="186"/>
        <v>1938</v>
      </c>
      <c r="V1335">
        <f t="shared" si="187"/>
        <v>5</v>
      </c>
      <c r="W1335" t="str">
        <f t="shared" si="188"/>
        <v>technology</v>
      </c>
    </row>
    <row r="1336" spans="1:23" ht="45.75">
      <c r="A1336">
        <v>1334</v>
      </c>
      <c r="B1336" s="3" t="s">
        <v>2744</v>
      </c>
      <c r="C1336" s="3" t="s">
        <v>2745</v>
      </c>
      <c r="D1336" s="6">
        <v>133000</v>
      </c>
      <c r="E1336" s="8">
        <v>14303</v>
      </c>
      <c r="F1336" t="s">
        <v>281</v>
      </c>
      <c r="G1336">
        <f t="shared" si="180"/>
        <v>0</v>
      </c>
      <c r="H1336">
        <f t="shared" si="181"/>
        <v>0</v>
      </c>
      <c r="I1336">
        <f t="shared" si="182"/>
        <v>1</v>
      </c>
      <c r="J1336" t="s">
        <v>26</v>
      </c>
      <c r="K1336" t="s">
        <v>27</v>
      </c>
      <c r="L1336">
        <v>1457721287</v>
      </c>
      <c r="M1336">
        <v>1455129287</v>
      </c>
      <c r="N1336" t="b">
        <v>0</v>
      </c>
      <c r="O1336">
        <v>276</v>
      </c>
      <c r="P1336" t="b">
        <v>0</v>
      </c>
      <c r="Q1336" t="s">
        <v>1338</v>
      </c>
      <c r="R1336">
        <f t="shared" si="183"/>
        <v>11</v>
      </c>
      <c r="S1336">
        <f t="shared" si="184"/>
        <v>51.82</v>
      </c>
      <c r="T1336" t="str">
        <f t="shared" si="185"/>
        <v>02-Nov-1939</v>
      </c>
      <c r="U1336">
        <f t="shared" si="186"/>
        <v>1939</v>
      </c>
      <c r="V1336">
        <f t="shared" si="187"/>
        <v>11</v>
      </c>
      <c r="W1336" t="str">
        <f t="shared" si="188"/>
        <v>technology</v>
      </c>
    </row>
    <row r="1337" spans="1:23" ht="60.75">
      <c r="A1337">
        <v>1335</v>
      </c>
      <c r="B1337" s="3" t="s">
        <v>2746</v>
      </c>
      <c r="C1337" s="3" t="s">
        <v>2747</v>
      </c>
      <c r="D1337" s="6">
        <v>25000</v>
      </c>
      <c r="E1337" s="8">
        <v>4940</v>
      </c>
      <c r="F1337" t="s">
        <v>281</v>
      </c>
      <c r="G1337">
        <f t="shared" si="180"/>
        <v>0</v>
      </c>
      <c r="H1337">
        <f t="shared" si="181"/>
        <v>0</v>
      </c>
      <c r="I1337">
        <f t="shared" si="182"/>
        <v>1</v>
      </c>
      <c r="J1337" t="s">
        <v>26</v>
      </c>
      <c r="K1337" t="s">
        <v>27</v>
      </c>
      <c r="L1337">
        <v>1449354502</v>
      </c>
      <c r="M1337">
        <v>1446762502</v>
      </c>
      <c r="N1337" t="b">
        <v>0</v>
      </c>
      <c r="O1337">
        <v>16</v>
      </c>
      <c r="P1337" t="b">
        <v>0</v>
      </c>
      <c r="Q1337" t="s">
        <v>1338</v>
      </c>
      <c r="R1337">
        <f t="shared" si="183"/>
        <v>20</v>
      </c>
      <c r="S1337">
        <f t="shared" si="184"/>
        <v>308.75</v>
      </c>
      <c r="T1337" t="str">
        <f t="shared" si="185"/>
        <v>10-Aug-1939</v>
      </c>
      <c r="U1337">
        <f t="shared" si="186"/>
        <v>1939</v>
      </c>
      <c r="V1337">
        <f t="shared" si="187"/>
        <v>8</v>
      </c>
      <c r="W1337" t="str">
        <f t="shared" si="188"/>
        <v>technology</v>
      </c>
    </row>
    <row r="1338" spans="1:23" ht="60.75">
      <c r="A1338">
        <v>1336</v>
      </c>
      <c r="B1338" s="3" t="s">
        <v>2748</v>
      </c>
      <c r="C1338" s="3" t="s">
        <v>2749</v>
      </c>
      <c r="D1338" s="6">
        <v>100000</v>
      </c>
      <c r="E1338" s="8">
        <v>84947</v>
      </c>
      <c r="F1338" t="s">
        <v>281</v>
      </c>
      <c r="G1338">
        <f t="shared" si="180"/>
        <v>0</v>
      </c>
      <c r="H1338">
        <f t="shared" si="181"/>
        <v>0</v>
      </c>
      <c r="I1338">
        <f t="shared" si="182"/>
        <v>1</v>
      </c>
      <c r="J1338" t="s">
        <v>26</v>
      </c>
      <c r="K1338" t="s">
        <v>27</v>
      </c>
      <c r="L1338">
        <v>1418849028</v>
      </c>
      <c r="M1338">
        <v>1415825028</v>
      </c>
      <c r="N1338" t="b">
        <v>0</v>
      </c>
      <c r="O1338">
        <v>224</v>
      </c>
      <c r="P1338" t="b">
        <v>0</v>
      </c>
      <c r="Q1338" t="s">
        <v>1338</v>
      </c>
      <c r="R1338">
        <f t="shared" si="183"/>
        <v>85</v>
      </c>
      <c r="S1338">
        <f t="shared" si="184"/>
        <v>379.23</v>
      </c>
      <c r="T1338" t="str">
        <f t="shared" si="185"/>
        <v>05-Oct-1938</v>
      </c>
      <c r="U1338">
        <f t="shared" si="186"/>
        <v>1938</v>
      </c>
      <c r="V1338">
        <f t="shared" si="187"/>
        <v>10</v>
      </c>
      <c r="W1338" t="str">
        <f t="shared" si="188"/>
        <v>technology</v>
      </c>
    </row>
    <row r="1339" spans="1:23" ht="45.75">
      <c r="A1339">
        <v>1337</v>
      </c>
      <c r="B1339" s="3" t="s">
        <v>2750</v>
      </c>
      <c r="C1339" s="3" t="s">
        <v>2751</v>
      </c>
      <c r="D1339" s="6">
        <v>50000</v>
      </c>
      <c r="E1339" s="8">
        <v>24691</v>
      </c>
      <c r="F1339" t="s">
        <v>281</v>
      </c>
      <c r="G1339">
        <f t="shared" si="180"/>
        <v>0</v>
      </c>
      <c r="H1339">
        <f t="shared" si="181"/>
        <v>0</v>
      </c>
      <c r="I1339">
        <f t="shared" si="182"/>
        <v>1</v>
      </c>
      <c r="J1339" t="s">
        <v>26</v>
      </c>
      <c r="K1339" t="s">
        <v>27</v>
      </c>
      <c r="L1339">
        <v>1488549079</v>
      </c>
      <c r="M1339">
        <v>1485957079</v>
      </c>
      <c r="N1339" t="b">
        <v>0</v>
      </c>
      <c r="O1339">
        <v>140</v>
      </c>
      <c r="P1339" t="b">
        <v>0</v>
      </c>
      <c r="Q1339" t="s">
        <v>1338</v>
      </c>
      <c r="R1339">
        <f t="shared" si="183"/>
        <v>49</v>
      </c>
      <c r="S1339">
        <f t="shared" si="184"/>
        <v>176.36</v>
      </c>
      <c r="T1339" t="str">
        <f t="shared" si="185"/>
        <v>05-Sep-1940</v>
      </c>
      <c r="U1339">
        <f t="shared" si="186"/>
        <v>1940</v>
      </c>
      <c r="V1339">
        <f t="shared" si="187"/>
        <v>9</v>
      </c>
      <c r="W1339" t="str">
        <f t="shared" si="188"/>
        <v>technology</v>
      </c>
    </row>
    <row r="1340" spans="1:23" ht="60.75">
      <c r="A1340">
        <v>1338</v>
      </c>
      <c r="B1340" s="3" t="s">
        <v>2752</v>
      </c>
      <c r="C1340" s="3" t="s">
        <v>2753</v>
      </c>
      <c r="D1340" s="6">
        <v>30000</v>
      </c>
      <c r="E1340" s="8">
        <v>991</v>
      </c>
      <c r="F1340" t="s">
        <v>281</v>
      </c>
      <c r="G1340">
        <f t="shared" si="180"/>
        <v>0</v>
      </c>
      <c r="H1340">
        <f t="shared" si="181"/>
        <v>0</v>
      </c>
      <c r="I1340">
        <f t="shared" si="182"/>
        <v>1</v>
      </c>
      <c r="J1340" t="s">
        <v>26</v>
      </c>
      <c r="K1340" t="s">
        <v>27</v>
      </c>
      <c r="L1340">
        <v>1438543033</v>
      </c>
      <c r="M1340">
        <v>1435951033</v>
      </c>
      <c r="N1340" t="b">
        <v>0</v>
      </c>
      <c r="O1340">
        <v>15</v>
      </c>
      <c r="P1340" t="b">
        <v>0</v>
      </c>
      <c r="Q1340" t="s">
        <v>1338</v>
      </c>
      <c r="R1340">
        <f t="shared" si="183"/>
        <v>3</v>
      </c>
      <c r="S1340">
        <f t="shared" si="184"/>
        <v>66.069999999999993</v>
      </c>
      <c r="T1340" t="str">
        <f t="shared" si="185"/>
        <v>24-Apr-1939</v>
      </c>
      <c r="U1340">
        <f t="shared" si="186"/>
        <v>1939</v>
      </c>
      <c r="V1340">
        <f t="shared" si="187"/>
        <v>4</v>
      </c>
      <c r="W1340" t="str">
        <f t="shared" si="188"/>
        <v>technology</v>
      </c>
    </row>
    <row r="1341" spans="1:23" ht="30.75">
      <c r="A1341">
        <v>1339</v>
      </c>
      <c r="B1341" s="3" t="s">
        <v>2754</v>
      </c>
      <c r="C1341" s="3" t="s">
        <v>2755</v>
      </c>
      <c r="D1341" s="6">
        <v>50000</v>
      </c>
      <c r="E1341" s="8">
        <v>3317</v>
      </c>
      <c r="F1341" t="s">
        <v>281</v>
      </c>
      <c r="G1341">
        <f t="shared" si="180"/>
        <v>0</v>
      </c>
      <c r="H1341">
        <f t="shared" si="181"/>
        <v>0</v>
      </c>
      <c r="I1341">
        <f t="shared" si="182"/>
        <v>1</v>
      </c>
      <c r="J1341" t="s">
        <v>26</v>
      </c>
      <c r="K1341" t="s">
        <v>27</v>
      </c>
      <c r="L1341">
        <v>1418056315</v>
      </c>
      <c r="M1341">
        <v>1414164715</v>
      </c>
      <c r="N1341" t="b">
        <v>0</v>
      </c>
      <c r="O1341">
        <v>37</v>
      </c>
      <c r="P1341" t="b">
        <v>0</v>
      </c>
      <c r="Q1341" t="s">
        <v>1338</v>
      </c>
      <c r="R1341">
        <f t="shared" si="183"/>
        <v>7</v>
      </c>
      <c r="S1341">
        <f t="shared" si="184"/>
        <v>89.65</v>
      </c>
      <c r="T1341" t="str">
        <f t="shared" si="185"/>
        <v>18-Sep-1938</v>
      </c>
      <c r="U1341">
        <f t="shared" si="186"/>
        <v>1938</v>
      </c>
      <c r="V1341">
        <f t="shared" si="187"/>
        <v>9</v>
      </c>
      <c r="W1341" t="str">
        <f t="shared" si="188"/>
        <v>technology</v>
      </c>
    </row>
    <row r="1342" spans="1:23" ht="45.75">
      <c r="A1342">
        <v>1340</v>
      </c>
      <c r="B1342" s="3" t="s">
        <v>2756</v>
      </c>
      <c r="C1342" s="3" t="s">
        <v>2757</v>
      </c>
      <c r="D1342" s="6">
        <v>1680</v>
      </c>
      <c r="E1342" s="8">
        <v>0</v>
      </c>
      <c r="F1342" t="s">
        <v>281</v>
      </c>
      <c r="G1342">
        <f t="shared" si="180"/>
        <v>0</v>
      </c>
      <c r="H1342">
        <f t="shared" si="181"/>
        <v>0</v>
      </c>
      <c r="I1342">
        <f t="shared" si="182"/>
        <v>1</v>
      </c>
      <c r="J1342" t="s">
        <v>26</v>
      </c>
      <c r="K1342" t="s">
        <v>27</v>
      </c>
      <c r="L1342">
        <v>1408112253</v>
      </c>
      <c r="M1342">
        <v>1405520253</v>
      </c>
      <c r="N1342" t="b">
        <v>0</v>
      </c>
      <c r="O1342">
        <v>0</v>
      </c>
      <c r="P1342" t="b">
        <v>0</v>
      </c>
      <c r="Q1342" t="s">
        <v>1338</v>
      </c>
      <c r="R1342">
        <f t="shared" si="183"/>
        <v>0</v>
      </c>
      <c r="S1342" t="e">
        <f t="shared" si="184"/>
        <v>#DIV/0!</v>
      </c>
      <c r="T1342" t="str">
        <f t="shared" si="185"/>
        <v>24-Jun-1938</v>
      </c>
      <c r="U1342">
        <f t="shared" si="186"/>
        <v>1938</v>
      </c>
      <c r="V1342">
        <f t="shared" si="187"/>
        <v>6</v>
      </c>
      <c r="W1342" t="str">
        <f t="shared" si="188"/>
        <v>technology</v>
      </c>
    </row>
    <row r="1343" spans="1:23" ht="60.75">
      <c r="A1343">
        <v>1341</v>
      </c>
      <c r="B1343" s="3" t="s">
        <v>2758</v>
      </c>
      <c r="C1343" s="3" t="s">
        <v>2759</v>
      </c>
      <c r="D1343" s="6">
        <v>25000</v>
      </c>
      <c r="E1343" s="8">
        <v>17590</v>
      </c>
      <c r="F1343" t="s">
        <v>281</v>
      </c>
      <c r="G1343">
        <f t="shared" si="180"/>
        <v>0</v>
      </c>
      <c r="H1343">
        <f t="shared" si="181"/>
        <v>0</v>
      </c>
      <c r="I1343">
        <f t="shared" si="182"/>
        <v>1</v>
      </c>
      <c r="J1343" t="s">
        <v>33</v>
      </c>
      <c r="K1343" t="s">
        <v>34</v>
      </c>
      <c r="L1343">
        <v>1475333917</v>
      </c>
      <c r="M1343">
        <v>1472569117</v>
      </c>
      <c r="N1343" t="b">
        <v>0</v>
      </c>
      <c r="O1343">
        <v>46</v>
      </c>
      <c r="P1343" t="b">
        <v>0</v>
      </c>
      <c r="Q1343" t="s">
        <v>1338</v>
      </c>
      <c r="R1343">
        <f t="shared" si="183"/>
        <v>70</v>
      </c>
      <c r="S1343">
        <f t="shared" si="184"/>
        <v>382.39</v>
      </c>
      <c r="T1343" t="str">
        <f t="shared" si="185"/>
        <v>24-Apr-1940</v>
      </c>
      <c r="U1343">
        <f t="shared" si="186"/>
        <v>1940</v>
      </c>
      <c r="V1343">
        <f t="shared" si="187"/>
        <v>4</v>
      </c>
      <c r="W1343" t="str">
        <f t="shared" si="188"/>
        <v>technology</v>
      </c>
    </row>
    <row r="1344" spans="1:23" ht="45.75">
      <c r="A1344">
        <v>1342</v>
      </c>
      <c r="B1344" s="3" t="s">
        <v>2760</v>
      </c>
      <c r="C1344" s="3" t="s">
        <v>2761</v>
      </c>
      <c r="D1344" s="6">
        <v>50000</v>
      </c>
      <c r="E1344" s="8">
        <v>100</v>
      </c>
      <c r="F1344" t="s">
        <v>281</v>
      </c>
      <c r="G1344">
        <f t="shared" si="180"/>
        <v>0</v>
      </c>
      <c r="H1344">
        <f t="shared" si="181"/>
        <v>0</v>
      </c>
      <c r="I1344">
        <f t="shared" si="182"/>
        <v>1</v>
      </c>
      <c r="J1344" t="s">
        <v>26</v>
      </c>
      <c r="K1344" t="s">
        <v>27</v>
      </c>
      <c r="L1344">
        <v>1437161739</v>
      </c>
      <c r="M1344">
        <v>1434569739</v>
      </c>
      <c r="N1344" t="b">
        <v>0</v>
      </c>
      <c r="O1344">
        <v>1</v>
      </c>
      <c r="P1344" t="b">
        <v>0</v>
      </c>
      <c r="Q1344" t="s">
        <v>1338</v>
      </c>
      <c r="R1344">
        <f t="shared" si="183"/>
        <v>0</v>
      </c>
      <c r="S1344">
        <f t="shared" si="184"/>
        <v>100</v>
      </c>
      <c r="T1344" t="str">
        <f t="shared" si="185"/>
        <v>10-Apr-1939</v>
      </c>
      <c r="U1344">
        <f t="shared" si="186"/>
        <v>1939</v>
      </c>
      <c r="V1344">
        <f t="shared" si="187"/>
        <v>4</v>
      </c>
      <c r="W1344" t="str">
        <f t="shared" si="188"/>
        <v>technology</v>
      </c>
    </row>
    <row r="1345" spans="1:23" ht="60.75">
      <c r="A1345">
        <v>1343</v>
      </c>
      <c r="B1345" s="3" t="s">
        <v>2762</v>
      </c>
      <c r="C1345" s="3" t="s">
        <v>2763</v>
      </c>
      <c r="D1345" s="6">
        <v>50000</v>
      </c>
      <c r="E1345" s="8">
        <v>51149</v>
      </c>
      <c r="F1345" t="s">
        <v>281</v>
      </c>
      <c r="G1345">
        <f t="shared" si="180"/>
        <v>0</v>
      </c>
      <c r="H1345">
        <f t="shared" si="181"/>
        <v>0</v>
      </c>
      <c r="I1345">
        <f t="shared" si="182"/>
        <v>1</v>
      </c>
      <c r="J1345" t="s">
        <v>26</v>
      </c>
      <c r="K1345" t="s">
        <v>27</v>
      </c>
      <c r="L1345">
        <v>1471579140</v>
      </c>
      <c r="M1345">
        <v>1466512683</v>
      </c>
      <c r="N1345" t="b">
        <v>0</v>
      </c>
      <c r="O1345">
        <v>323</v>
      </c>
      <c r="P1345" t="b">
        <v>0</v>
      </c>
      <c r="Q1345" t="s">
        <v>1338</v>
      </c>
      <c r="R1345">
        <f t="shared" si="183"/>
        <v>102</v>
      </c>
      <c r="S1345">
        <f t="shared" si="184"/>
        <v>158.36000000000001</v>
      </c>
      <c r="T1345" t="str">
        <f t="shared" si="185"/>
        <v>24-Feb-1940</v>
      </c>
      <c r="U1345">
        <f t="shared" si="186"/>
        <v>1940</v>
      </c>
      <c r="V1345">
        <f t="shared" si="187"/>
        <v>2</v>
      </c>
      <c r="W1345" t="str">
        <f t="shared" si="188"/>
        <v>technology</v>
      </c>
    </row>
    <row r="1346" spans="1:23" ht="45.75">
      <c r="A1346">
        <v>1344</v>
      </c>
      <c r="B1346" s="3" t="s">
        <v>2764</v>
      </c>
      <c r="C1346" s="3" t="s">
        <v>2765</v>
      </c>
      <c r="D1346" s="6">
        <v>1500</v>
      </c>
      <c r="E1346" s="8">
        <v>5666</v>
      </c>
      <c r="F1346" t="s">
        <v>25</v>
      </c>
      <c r="G1346">
        <f t="shared" si="180"/>
        <v>1</v>
      </c>
      <c r="H1346">
        <f t="shared" si="181"/>
        <v>0</v>
      </c>
      <c r="I1346" t="b">
        <f t="shared" si="182"/>
        <v>0</v>
      </c>
      <c r="J1346" t="s">
        <v>168</v>
      </c>
      <c r="K1346" t="s">
        <v>169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1501</v>
      </c>
      <c r="R1346">
        <f t="shared" si="183"/>
        <v>378</v>
      </c>
      <c r="S1346">
        <f t="shared" si="184"/>
        <v>40.76</v>
      </c>
      <c r="T1346" t="str">
        <f t="shared" si="185"/>
        <v>07-Feb-1940</v>
      </c>
      <c r="U1346">
        <f t="shared" si="186"/>
        <v>1940</v>
      </c>
      <c r="V1346">
        <f t="shared" si="187"/>
        <v>2</v>
      </c>
      <c r="W1346" t="str">
        <f t="shared" si="188"/>
        <v>publishing</v>
      </c>
    </row>
    <row r="1347" spans="1:23" ht="45.75">
      <c r="A1347">
        <v>1345</v>
      </c>
      <c r="B1347" s="3" t="s">
        <v>2766</v>
      </c>
      <c r="C1347" s="3" t="s">
        <v>2767</v>
      </c>
      <c r="D1347" s="6">
        <v>300</v>
      </c>
      <c r="E1347" s="8">
        <v>375</v>
      </c>
      <c r="F1347" t="s">
        <v>25</v>
      </c>
      <c r="G1347">
        <f t="shared" ref="G1347:G1410" si="189">IF(F1347="successful",1,0)</f>
        <v>1</v>
      </c>
      <c r="H1347">
        <f t="shared" ref="H1347:H1410" si="190">IF(F1347="failed",1,0)</f>
        <v>0</v>
      </c>
      <c r="I1347" t="b">
        <f t="shared" ref="I1347:I1410" si="191">IF(F1347="canceled",1)</f>
        <v>0</v>
      </c>
      <c r="J1347" t="s">
        <v>26</v>
      </c>
      <c r="K1347" t="s">
        <v>27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1501</v>
      </c>
      <c r="R1347">
        <f t="shared" ref="R1347:R1410" si="192">ROUND(E1347/D1347*100,0)</f>
        <v>125</v>
      </c>
      <c r="S1347">
        <f t="shared" ref="S1347:S1410" si="193">ROUND(E1347/O1347,2)</f>
        <v>53.57</v>
      </c>
      <c r="T1347" t="str">
        <f t="shared" ref="T1347:T1410" si="194">TEXT(LEFT(M1347,5),"dd-mmm-yyyy")</f>
        <v>23-May-1938</v>
      </c>
      <c r="U1347">
        <f t="shared" ref="U1347:U1410" si="195">YEAR(T1347)</f>
        <v>1938</v>
      </c>
      <c r="V1347">
        <f t="shared" ref="V1347:V1410" si="196">MONTH(T1347)</f>
        <v>5</v>
      </c>
      <c r="W1347" t="str">
        <f t="shared" ref="W1347:W1410" si="197">LEFT(Q1347,FIND("/",Q1347,1)-1)</f>
        <v>publishing</v>
      </c>
    </row>
    <row r="1348" spans="1:23" ht="45.75">
      <c r="A1348">
        <v>1346</v>
      </c>
      <c r="B1348" s="3" t="s">
        <v>2768</v>
      </c>
      <c r="C1348" s="3" t="s">
        <v>2769</v>
      </c>
      <c r="D1348" s="6">
        <v>4900</v>
      </c>
      <c r="E1348" s="8">
        <v>7219</v>
      </c>
      <c r="F1348" t="s">
        <v>25</v>
      </c>
      <c r="G1348">
        <f t="shared" si="189"/>
        <v>1</v>
      </c>
      <c r="H1348">
        <f t="shared" si="190"/>
        <v>0</v>
      </c>
      <c r="I1348" t="b">
        <f t="shared" si="191"/>
        <v>0</v>
      </c>
      <c r="J1348" t="s">
        <v>26</v>
      </c>
      <c r="K1348" t="s">
        <v>27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1501</v>
      </c>
      <c r="R1348">
        <f t="shared" si="192"/>
        <v>147</v>
      </c>
      <c r="S1348">
        <f t="shared" si="193"/>
        <v>48.45</v>
      </c>
      <c r="T1348" t="str">
        <f t="shared" si="194"/>
        <v>01-Jul-1937</v>
      </c>
      <c r="U1348">
        <f t="shared" si="195"/>
        <v>1937</v>
      </c>
      <c r="V1348">
        <f t="shared" si="196"/>
        <v>7</v>
      </c>
      <c r="W1348" t="str">
        <f t="shared" si="197"/>
        <v>publishing</v>
      </c>
    </row>
    <row r="1349" spans="1:23" ht="45.75">
      <c r="A1349">
        <v>1347</v>
      </c>
      <c r="B1349" s="3" t="s">
        <v>2770</v>
      </c>
      <c r="C1349" s="3" t="s">
        <v>2771</v>
      </c>
      <c r="D1349" s="6">
        <v>2500</v>
      </c>
      <c r="E1349" s="8">
        <v>2555</v>
      </c>
      <c r="F1349" t="s">
        <v>25</v>
      </c>
      <c r="G1349">
        <f t="shared" si="189"/>
        <v>1</v>
      </c>
      <c r="H1349">
        <f t="shared" si="190"/>
        <v>0</v>
      </c>
      <c r="I1349" t="b">
        <f t="shared" si="191"/>
        <v>0</v>
      </c>
      <c r="J1349" t="s">
        <v>26</v>
      </c>
      <c r="K1349" t="s">
        <v>27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1501</v>
      </c>
      <c r="R1349">
        <f t="shared" si="192"/>
        <v>102</v>
      </c>
      <c r="S1349">
        <f t="shared" si="193"/>
        <v>82.42</v>
      </c>
      <c r="T1349" t="str">
        <f t="shared" si="194"/>
        <v>17-Dec-1938</v>
      </c>
      <c r="U1349">
        <f t="shared" si="195"/>
        <v>1938</v>
      </c>
      <c r="V1349">
        <f t="shared" si="196"/>
        <v>12</v>
      </c>
      <c r="W1349" t="str">
        <f t="shared" si="197"/>
        <v>publishing</v>
      </c>
    </row>
    <row r="1350" spans="1:23" ht="60.75">
      <c r="A1350">
        <v>1348</v>
      </c>
      <c r="B1350" s="3" t="s">
        <v>2772</v>
      </c>
      <c r="C1350" s="3" t="s">
        <v>2773</v>
      </c>
      <c r="D1350" s="6">
        <v>5875</v>
      </c>
      <c r="E1350" s="8">
        <v>5985</v>
      </c>
      <c r="F1350" t="s">
        <v>25</v>
      </c>
      <c r="G1350">
        <f t="shared" si="189"/>
        <v>1</v>
      </c>
      <c r="H1350">
        <f t="shared" si="190"/>
        <v>0</v>
      </c>
      <c r="I1350" t="b">
        <f t="shared" si="191"/>
        <v>0</v>
      </c>
      <c r="J1350" t="s">
        <v>26</v>
      </c>
      <c r="K1350" t="s">
        <v>27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1501</v>
      </c>
      <c r="R1350">
        <f t="shared" si="192"/>
        <v>102</v>
      </c>
      <c r="S1350">
        <f t="shared" si="193"/>
        <v>230.19</v>
      </c>
      <c r="T1350" t="str">
        <f t="shared" si="194"/>
        <v>11-Oct-1938</v>
      </c>
      <c r="U1350">
        <f t="shared" si="195"/>
        <v>1938</v>
      </c>
      <c r="V1350">
        <f t="shared" si="196"/>
        <v>10</v>
      </c>
      <c r="W1350" t="str">
        <f t="shared" si="197"/>
        <v>publishing</v>
      </c>
    </row>
    <row r="1351" spans="1:23" ht="60.75">
      <c r="A1351">
        <v>1349</v>
      </c>
      <c r="B1351" s="3" t="s">
        <v>2774</v>
      </c>
      <c r="C1351" s="3" t="s">
        <v>2775</v>
      </c>
      <c r="D1351" s="6">
        <v>5000</v>
      </c>
      <c r="E1351" s="8">
        <v>10210</v>
      </c>
      <c r="F1351" t="s">
        <v>25</v>
      </c>
      <c r="G1351">
        <f t="shared" si="189"/>
        <v>1</v>
      </c>
      <c r="H1351">
        <f t="shared" si="190"/>
        <v>0</v>
      </c>
      <c r="I1351" t="b">
        <f t="shared" si="191"/>
        <v>0</v>
      </c>
      <c r="J1351" t="s">
        <v>168</v>
      </c>
      <c r="K1351" t="s">
        <v>169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1501</v>
      </c>
      <c r="R1351">
        <f t="shared" si="192"/>
        <v>204</v>
      </c>
      <c r="S1351">
        <f t="shared" si="193"/>
        <v>59.36</v>
      </c>
      <c r="T1351" t="str">
        <f t="shared" si="194"/>
        <v>13-Aug-1939</v>
      </c>
      <c r="U1351">
        <f t="shared" si="195"/>
        <v>1939</v>
      </c>
      <c r="V1351">
        <f t="shared" si="196"/>
        <v>8</v>
      </c>
      <c r="W1351" t="str">
        <f t="shared" si="197"/>
        <v>publishing</v>
      </c>
    </row>
    <row r="1352" spans="1:23" ht="60.75">
      <c r="A1352">
        <v>1350</v>
      </c>
      <c r="B1352" s="3" t="s">
        <v>2776</v>
      </c>
      <c r="C1352" s="3" t="s">
        <v>2777</v>
      </c>
      <c r="D1352" s="6">
        <v>5000</v>
      </c>
      <c r="E1352" s="8">
        <v>5202.5</v>
      </c>
      <c r="F1352" t="s">
        <v>25</v>
      </c>
      <c r="G1352">
        <f t="shared" si="189"/>
        <v>1</v>
      </c>
      <c r="H1352">
        <f t="shared" si="190"/>
        <v>0</v>
      </c>
      <c r="I1352" t="b">
        <f t="shared" si="191"/>
        <v>0</v>
      </c>
      <c r="J1352" t="s">
        <v>26</v>
      </c>
      <c r="K1352" t="s">
        <v>27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1501</v>
      </c>
      <c r="R1352">
        <f t="shared" si="192"/>
        <v>104</v>
      </c>
      <c r="S1352">
        <f t="shared" si="193"/>
        <v>66.7</v>
      </c>
      <c r="T1352" t="str">
        <f t="shared" si="194"/>
        <v>27-Aug-1939</v>
      </c>
      <c r="U1352">
        <f t="shared" si="195"/>
        <v>1939</v>
      </c>
      <c r="V1352">
        <f t="shared" si="196"/>
        <v>8</v>
      </c>
      <c r="W1352" t="str">
        <f t="shared" si="197"/>
        <v>publishing</v>
      </c>
    </row>
    <row r="1353" spans="1:23" ht="30.75">
      <c r="A1353">
        <v>1351</v>
      </c>
      <c r="B1353" s="3" t="s">
        <v>2778</v>
      </c>
      <c r="C1353" s="3" t="s">
        <v>2779</v>
      </c>
      <c r="D1353" s="6">
        <v>20000</v>
      </c>
      <c r="E1353" s="8">
        <v>20253</v>
      </c>
      <c r="F1353" t="s">
        <v>25</v>
      </c>
      <c r="G1353">
        <f t="shared" si="189"/>
        <v>1</v>
      </c>
      <c r="H1353">
        <f t="shared" si="190"/>
        <v>0</v>
      </c>
      <c r="I1353" t="b">
        <f t="shared" si="191"/>
        <v>0</v>
      </c>
      <c r="J1353" t="s">
        <v>26</v>
      </c>
      <c r="K1353" t="s">
        <v>27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1501</v>
      </c>
      <c r="R1353">
        <f t="shared" si="192"/>
        <v>101</v>
      </c>
      <c r="S1353">
        <f t="shared" si="193"/>
        <v>168.78</v>
      </c>
      <c r="T1353" t="str">
        <f t="shared" si="194"/>
        <v>09-Oct-1939</v>
      </c>
      <c r="U1353">
        <f t="shared" si="195"/>
        <v>1939</v>
      </c>
      <c r="V1353">
        <f t="shared" si="196"/>
        <v>10</v>
      </c>
      <c r="W1353" t="str">
        <f t="shared" si="197"/>
        <v>publishing</v>
      </c>
    </row>
    <row r="1354" spans="1:23" ht="60.75">
      <c r="A1354">
        <v>1352</v>
      </c>
      <c r="B1354" s="3" t="s">
        <v>2780</v>
      </c>
      <c r="C1354" s="3" t="s">
        <v>2781</v>
      </c>
      <c r="D1354" s="6">
        <v>10000</v>
      </c>
      <c r="E1354" s="8">
        <v>13614</v>
      </c>
      <c r="F1354" t="s">
        <v>25</v>
      </c>
      <c r="G1354">
        <f t="shared" si="189"/>
        <v>1</v>
      </c>
      <c r="H1354">
        <f t="shared" si="190"/>
        <v>0</v>
      </c>
      <c r="I1354" t="b">
        <f t="shared" si="191"/>
        <v>0</v>
      </c>
      <c r="J1354" t="s">
        <v>26</v>
      </c>
      <c r="K1354" t="s">
        <v>27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1501</v>
      </c>
      <c r="R1354">
        <f t="shared" si="192"/>
        <v>136</v>
      </c>
      <c r="S1354">
        <f t="shared" si="193"/>
        <v>59.97</v>
      </c>
      <c r="T1354" t="str">
        <f t="shared" si="194"/>
        <v>04-May-1939</v>
      </c>
      <c r="U1354">
        <f t="shared" si="195"/>
        <v>1939</v>
      </c>
      <c r="V1354">
        <f t="shared" si="196"/>
        <v>5</v>
      </c>
      <c r="W1354" t="str">
        <f t="shared" si="197"/>
        <v>publishing</v>
      </c>
    </row>
    <row r="1355" spans="1:23" ht="45.75">
      <c r="A1355">
        <v>1353</v>
      </c>
      <c r="B1355" s="3" t="s">
        <v>2782</v>
      </c>
      <c r="C1355" s="3" t="s">
        <v>2783</v>
      </c>
      <c r="D1355" s="6">
        <v>1000</v>
      </c>
      <c r="E1355" s="8">
        <v>1336</v>
      </c>
      <c r="F1355" t="s">
        <v>25</v>
      </c>
      <c r="G1355">
        <f t="shared" si="189"/>
        <v>1</v>
      </c>
      <c r="H1355">
        <f t="shared" si="190"/>
        <v>0</v>
      </c>
      <c r="I1355" t="b">
        <f t="shared" si="191"/>
        <v>0</v>
      </c>
      <c r="J1355" t="s">
        <v>26</v>
      </c>
      <c r="K1355" t="s">
        <v>27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1501</v>
      </c>
      <c r="R1355">
        <f t="shared" si="192"/>
        <v>134</v>
      </c>
      <c r="S1355">
        <f t="shared" si="193"/>
        <v>31.81</v>
      </c>
      <c r="T1355" t="str">
        <f t="shared" si="194"/>
        <v>25-Mar-1937</v>
      </c>
      <c r="U1355">
        <f t="shared" si="195"/>
        <v>1937</v>
      </c>
      <c r="V1355">
        <f t="shared" si="196"/>
        <v>3</v>
      </c>
      <c r="W1355" t="str">
        <f t="shared" si="197"/>
        <v>publishing</v>
      </c>
    </row>
    <row r="1356" spans="1:23" ht="45.75">
      <c r="A1356">
        <v>1354</v>
      </c>
      <c r="B1356" s="3" t="s">
        <v>2784</v>
      </c>
      <c r="C1356" s="3" t="s">
        <v>2785</v>
      </c>
      <c r="D1356" s="6">
        <v>1200</v>
      </c>
      <c r="E1356" s="8">
        <v>1563</v>
      </c>
      <c r="F1356" t="s">
        <v>25</v>
      </c>
      <c r="G1356">
        <f t="shared" si="189"/>
        <v>1</v>
      </c>
      <c r="H1356">
        <f t="shared" si="190"/>
        <v>0</v>
      </c>
      <c r="I1356" t="b">
        <f t="shared" si="191"/>
        <v>0</v>
      </c>
      <c r="J1356" t="s">
        <v>33</v>
      </c>
      <c r="K1356" t="s">
        <v>34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1501</v>
      </c>
      <c r="R1356">
        <f t="shared" si="192"/>
        <v>130</v>
      </c>
      <c r="S1356">
        <f t="shared" si="193"/>
        <v>24.42</v>
      </c>
      <c r="T1356" t="str">
        <f t="shared" si="194"/>
        <v>20-Jan-1940</v>
      </c>
      <c r="U1356">
        <f t="shared" si="195"/>
        <v>1940</v>
      </c>
      <c r="V1356">
        <f t="shared" si="196"/>
        <v>1</v>
      </c>
      <c r="W1356" t="str">
        <f t="shared" si="197"/>
        <v>publishing</v>
      </c>
    </row>
    <row r="1357" spans="1:23" ht="60.75">
      <c r="A1357">
        <v>1355</v>
      </c>
      <c r="B1357" s="3" t="s">
        <v>2786</v>
      </c>
      <c r="C1357" s="3" t="s">
        <v>2787</v>
      </c>
      <c r="D1357" s="6">
        <v>2500</v>
      </c>
      <c r="E1357" s="8">
        <v>3067</v>
      </c>
      <c r="F1357" t="s">
        <v>25</v>
      </c>
      <c r="G1357">
        <f t="shared" si="189"/>
        <v>1</v>
      </c>
      <c r="H1357">
        <f t="shared" si="190"/>
        <v>0</v>
      </c>
      <c r="I1357" t="b">
        <f t="shared" si="191"/>
        <v>0</v>
      </c>
      <c r="J1357" t="s">
        <v>33</v>
      </c>
      <c r="K1357" t="s">
        <v>34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1501</v>
      </c>
      <c r="R1357">
        <f t="shared" si="192"/>
        <v>123</v>
      </c>
      <c r="S1357">
        <f t="shared" si="193"/>
        <v>25.35</v>
      </c>
      <c r="T1357" t="str">
        <f t="shared" si="194"/>
        <v>01-Jan-1937</v>
      </c>
      <c r="U1357">
        <f t="shared" si="195"/>
        <v>1937</v>
      </c>
      <c r="V1357">
        <f t="shared" si="196"/>
        <v>1</v>
      </c>
      <c r="W1357" t="str">
        <f t="shared" si="197"/>
        <v>publishing</v>
      </c>
    </row>
    <row r="1358" spans="1:23" ht="45.75">
      <c r="A1358">
        <v>1356</v>
      </c>
      <c r="B1358" s="3" t="s">
        <v>2788</v>
      </c>
      <c r="C1358" s="3" t="s">
        <v>2789</v>
      </c>
      <c r="D1358" s="6">
        <v>3400</v>
      </c>
      <c r="E1358" s="8">
        <v>6215.56</v>
      </c>
      <c r="F1358" t="s">
        <v>25</v>
      </c>
      <c r="G1358">
        <f t="shared" si="189"/>
        <v>1</v>
      </c>
      <c r="H1358">
        <f t="shared" si="190"/>
        <v>0</v>
      </c>
      <c r="I1358" t="b">
        <f t="shared" si="191"/>
        <v>0</v>
      </c>
      <c r="J1358" t="s">
        <v>26</v>
      </c>
      <c r="K1358" t="s">
        <v>27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1501</v>
      </c>
      <c r="R1358">
        <f t="shared" si="192"/>
        <v>183</v>
      </c>
      <c r="S1358">
        <f t="shared" si="193"/>
        <v>71.44</v>
      </c>
      <c r="T1358" t="str">
        <f t="shared" si="194"/>
        <v>07-Jul-1937</v>
      </c>
      <c r="U1358">
        <f t="shared" si="195"/>
        <v>1937</v>
      </c>
      <c r="V1358">
        <f t="shared" si="196"/>
        <v>7</v>
      </c>
      <c r="W1358" t="str">
        <f t="shared" si="197"/>
        <v>publishing</v>
      </c>
    </row>
    <row r="1359" spans="1:23" ht="45.75">
      <c r="A1359">
        <v>1357</v>
      </c>
      <c r="B1359" s="3" t="s">
        <v>2790</v>
      </c>
      <c r="C1359" s="3" t="s">
        <v>2791</v>
      </c>
      <c r="D1359" s="6">
        <v>2000</v>
      </c>
      <c r="E1359" s="8">
        <v>2506</v>
      </c>
      <c r="F1359" t="s">
        <v>25</v>
      </c>
      <c r="G1359">
        <f t="shared" si="189"/>
        <v>1</v>
      </c>
      <c r="H1359">
        <f t="shared" si="190"/>
        <v>0</v>
      </c>
      <c r="I1359" t="b">
        <f t="shared" si="191"/>
        <v>0</v>
      </c>
      <c r="J1359" t="s">
        <v>26</v>
      </c>
      <c r="K1359" t="s">
        <v>27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1501</v>
      </c>
      <c r="R1359">
        <f t="shared" si="192"/>
        <v>125</v>
      </c>
      <c r="S1359">
        <f t="shared" si="193"/>
        <v>38.549999999999997</v>
      </c>
      <c r="T1359" t="str">
        <f t="shared" si="194"/>
        <v>21-Mar-1937</v>
      </c>
      <c r="U1359">
        <f t="shared" si="195"/>
        <v>1937</v>
      </c>
      <c r="V1359">
        <f t="shared" si="196"/>
        <v>3</v>
      </c>
      <c r="W1359" t="str">
        <f t="shared" si="197"/>
        <v>publishing</v>
      </c>
    </row>
    <row r="1360" spans="1:23" ht="45.75">
      <c r="A1360">
        <v>1358</v>
      </c>
      <c r="B1360" s="3" t="s">
        <v>2792</v>
      </c>
      <c r="C1360" s="3" t="s">
        <v>2793</v>
      </c>
      <c r="D1360" s="6">
        <v>3000</v>
      </c>
      <c r="E1360" s="8">
        <v>3350</v>
      </c>
      <c r="F1360" t="s">
        <v>25</v>
      </c>
      <c r="G1360">
        <f t="shared" si="189"/>
        <v>1</v>
      </c>
      <c r="H1360">
        <f t="shared" si="190"/>
        <v>0</v>
      </c>
      <c r="I1360" t="b">
        <f t="shared" si="191"/>
        <v>0</v>
      </c>
      <c r="J1360" t="s">
        <v>26</v>
      </c>
      <c r="K1360" t="s">
        <v>27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1501</v>
      </c>
      <c r="R1360">
        <f t="shared" si="192"/>
        <v>112</v>
      </c>
      <c r="S1360">
        <f t="shared" si="193"/>
        <v>68.37</v>
      </c>
      <c r="T1360" t="str">
        <f t="shared" si="194"/>
        <v>07-Oct-1935</v>
      </c>
      <c r="U1360">
        <f t="shared" si="195"/>
        <v>1935</v>
      </c>
      <c r="V1360">
        <f t="shared" si="196"/>
        <v>10</v>
      </c>
      <c r="W1360" t="str">
        <f t="shared" si="197"/>
        <v>publishing</v>
      </c>
    </row>
    <row r="1361" spans="1:23" ht="45.75">
      <c r="A1361">
        <v>1359</v>
      </c>
      <c r="B1361" s="3" t="s">
        <v>2794</v>
      </c>
      <c r="C1361" s="3" t="s">
        <v>2795</v>
      </c>
      <c r="D1361" s="6">
        <v>660</v>
      </c>
      <c r="E1361" s="8">
        <v>764</v>
      </c>
      <c r="F1361" t="s">
        <v>25</v>
      </c>
      <c r="G1361">
        <f t="shared" si="189"/>
        <v>1</v>
      </c>
      <c r="H1361">
        <f t="shared" si="190"/>
        <v>0</v>
      </c>
      <c r="I1361" t="b">
        <f t="shared" si="191"/>
        <v>0</v>
      </c>
      <c r="J1361" t="s">
        <v>26</v>
      </c>
      <c r="K1361" t="s">
        <v>27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1501</v>
      </c>
      <c r="R1361">
        <f t="shared" si="192"/>
        <v>116</v>
      </c>
      <c r="S1361">
        <f t="shared" si="193"/>
        <v>40.21</v>
      </c>
      <c r="T1361" t="str">
        <f t="shared" si="194"/>
        <v>19-Sep-1935</v>
      </c>
      <c r="U1361">
        <f t="shared" si="195"/>
        <v>1935</v>
      </c>
      <c r="V1361">
        <f t="shared" si="196"/>
        <v>9</v>
      </c>
      <c r="W1361" t="str">
        <f t="shared" si="197"/>
        <v>publishing</v>
      </c>
    </row>
    <row r="1362" spans="1:23" ht="30.75">
      <c r="A1362">
        <v>1360</v>
      </c>
      <c r="B1362" s="3" t="s">
        <v>2796</v>
      </c>
      <c r="C1362" s="3" t="s">
        <v>2797</v>
      </c>
      <c r="D1362" s="6">
        <v>1500</v>
      </c>
      <c r="E1362" s="8">
        <v>2598</v>
      </c>
      <c r="F1362" t="s">
        <v>25</v>
      </c>
      <c r="G1362">
        <f t="shared" si="189"/>
        <v>1</v>
      </c>
      <c r="H1362">
        <f t="shared" si="190"/>
        <v>0</v>
      </c>
      <c r="I1362" t="b">
        <f t="shared" si="191"/>
        <v>0</v>
      </c>
      <c r="J1362" t="s">
        <v>26</v>
      </c>
      <c r="K1362" t="s">
        <v>27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1501</v>
      </c>
      <c r="R1362">
        <f t="shared" si="192"/>
        <v>173</v>
      </c>
      <c r="S1362">
        <f t="shared" si="193"/>
        <v>32.07</v>
      </c>
      <c r="T1362" t="str">
        <f t="shared" si="194"/>
        <v>22-Sep-1936</v>
      </c>
      <c r="U1362">
        <f t="shared" si="195"/>
        <v>1936</v>
      </c>
      <c r="V1362">
        <f t="shared" si="196"/>
        <v>9</v>
      </c>
      <c r="W1362" t="str">
        <f t="shared" si="197"/>
        <v>publishing</v>
      </c>
    </row>
    <row r="1363" spans="1:23" ht="45.75">
      <c r="A1363">
        <v>1361</v>
      </c>
      <c r="B1363" s="3" t="s">
        <v>2798</v>
      </c>
      <c r="C1363" s="3" t="s">
        <v>2799</v>
      </c>
      <c r="D1363" s="6">
        <v>6000</v>
      </c>
      <c r="E1363" s="8">
        <v>7559</v>
      </c>
      <c r="F1363" t="s">
        <v>25</v>
      </c>
      <c r="G1363">
        <f t="shared" si="189"/>
        <v>1</v>
      </c>
      <c r="H1363">
        <f t="shared" si="190"/>
        <v>0</v>
      </c>
      <c r="I1363" t="b">
        <f t="shared" si="191"/>
        <v>0</v>
      </c>
      <c r="J1363" t="s">
        <v>33</v>
      </c>
      <c r="K1363" t="s">
        <v>34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1501</v>
      </c>
      <c r="R1363">
        <f t="shared" si="192"/>
        <v>126</v>
      </c>
      <c r="S1363">
        <f t="shared" si="193"/>
        <v>28.63</v>
      </c>
      <c r="T1363" t="str">
        <f t="shared" si="194"/>
        <v>07-May-1938</v>
      </c>
      <c r="U1363">
        <f t="shared" si="195"/>
        <v>1938</v>
      </c>
      <c r="V1363">
        <f t="shared" si="196"/>
        <v>5</v>
      </c>
      <c r="W1363" t="str">
        <f t="shared" si="197"/>
        <v>publishing</v>
      </c>
    </row>
    <row r="1364" spans="1:23" ht="45.75">
      <c r="A1364">
        <v>1362</v>
      </c>
      <c r="B1364" s="3" t="s">
        <v>2800</v>
      </c>
      <c r="C1364" s="3" t="s">
        <v>2801</v>
      </c>
      <c r="D1364" s="6">
        <v>1000</v>
      </c>
      <c r="E1364" s="8">
        <v>1091</v>
      </c>
      <c r="F1364" t="s">
        <v>25</v>
      </c>
      <c r="G1364">
        <f t="shared" si="189"/>
        <v>1</v>
      </c>
      <c r="H1364">
        <f t="shared" si="190"/>
        <v>0</v>
      </c>
      <c r="I1364" t="b">
        <f t="shared" si="191"/>
        <v>0</v>
      </c>
      <c r="J1364" t="s">
        <v>26</v>
      </c>
      <c r="K1364" t="s">
        <v>27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1501</v>
      </c>
      <c r="R1364">
        <f t="shared" si="192"/>
        <v>109</v>
      </c>
      <c r="S1364">
        <f t="shared" si="193"/>
        <v>43.64</v>
      </c>
      <c r="T1364" t="str">
        <f t="shared" si="194"/>
        <v>07-Aug-1937</v>
      </c>
      <c r="U1364">
        <f t="shared" si="195"/>
        <v>1937</v>
      </c>
      <c r="V1364">
        <f t="shared" si="196"/>
        <v>8</v>
      </c>
      <c r="W1364" t="str">
        <f t="shared" si="197"/>
        <v>publishing</v>
      </c>
    </row>
    <row r="1365" spans="1:23" ht="60.75">
      <c r="A1365">
        <v>1363</v>
      </c>
      <c r="B1365" s="3" t="s">
        <v>2802</v>
      </c>
      <c r="C1365" s="3" t="s">
        <v>2803</v>
      </c>
      <c r="D1365" s="6">
        <v>200</v>
      </c>
      <c r="E1365" s="8">
        <v>200</v>
      </c>
      <c r="F1365" t="s">
        <v>25</v>
      </c>
      <c r="G1365">
        <f t="shared" si="189"/>
        <v>1</v>
      </c>
      <c r="H1365">
        <f t="shared" si="190"/>
        <v>0</v>
      </c>
      <c r="I1365" t="b">
        <f t="shared" si="191"/>
        <v>0</v>
      </c>
      <c r="J1365" t="s">
        <v>26</v>
      </c>
      <c r="K1365" t="s">
        <v>27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1501</v>
      </c>
      <c r="R1365">
        <f t="shared" si="192"/>
        <v>100</v>
      </c>
      <c r="S1365">
        <f t="shared" si="193"/>
        <v>40</v>
      </c>
      <c r="T1365" t="str">
        <f t="shared" si="194"/>
        <v>21-Oct-1939</v>
      </c>
      <c r="U1365">
        <f t="shared" si="195"/>
        <v>1939</v>
      </c>
      <c r="V1365">
        <f t="shared" si="196"/>
        <v>10</v>
      </c>
      <c r="W1365" t="str">
        <f t="shared" si="197"/>
        <v>publishing</v>
      </c>
    </row>
    <row r="1366" spans="1:23" ht="60.75">
      <c r="A1366">
        <v>1364</v>
      </c>
      <c r="B1366" s="3" t="s">
        <v>2804</v>
      </c>
      <c r="C1366" s="3" t="s">
        <v>2805</v>
      </c>
      <c r="D1366" s="6">
        <v>42000</v>
      </c>
      <c r="E1366" s="8">
        <v>49830</v>
      </c>
      <c r="F1366" t="s">
        <v>25</v>
      </c>
      <c r="G1366">
        <f t="shared" si="189"/>
        <v>1</v>
      </c>
      <c r="H1366">
        <f t="shared" si="190"/>
        <v>0</v>
      </c>
      <c r="I1366" t="b">
        <f t="shared" si="191"/>
        <v>0</v>
      </c>
      <c r="J1366" t="s">
        <v>318</v>
      </c>
      <c r="K1366" t="s">
        <v>319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1623</v>
      </c>
      <c r="R1366">
        <f t="shared" si="192"/>
        <v>119</v>
      </c>
      <c r="S1366">
        <f t="shared" si="193"/>
        <v>346.04</v>
      </c>
      <c r="T1366" t="str">
        <f t="shared" si="194"/>
        <v>01-Oct-1938</v>
      </c>
      <c r="U1366">
        <f t="shared" si="195"/>
        <v>1938</v>
      </c>
      <c r="V1366">
        <f t="shared" si="196"/>
        <v>10</v>
      </c>
      <c r="W1366" t="str">
        <f t="shared" si="197"/>
        <v>music</v>
      </c>
    </row>
    <row r="1367" spans="1:23" ht="45.75">
      <c r="A1367">
        <v>1365</v>
      </c>
      <c r="B1367" s="3" t="s">
        <v>2806</v>
      </c>
      <c r="C1367" s="3" t="s">
        <v>2807</v>
      </c>
      <c r="D1367" s="6">
        <v>7500</v>
      </c>
      <c r="E1367" s="8">
        <v>7520</v>
      </c>
      <c r="F1367" t="s">
        <v>25</v>
      </c>
      <c r="G1367">
        <f t="shared" si="189"/>
        <v>1</v>
      </c>
      <c r="H1367">
        <f t="shared" si="190"/>
        <v>0</v>
      </c>
      <c r="I1367" t="b">
        <f t="shared" si="191"/>
        <v>0</v>
      </c>
      <c r="J1367" t="s">
        <v>26</v>
      </c>
      <c r="K1367" t="s">
        <v>27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1623</v>
      </c>
      <c r="R1367">
        <f t="shared" si="192"/>
        <v>100</v>
      </c>
      <c r="S1367">
        <f t="shared" si="193"/>
        <v>81.739999999999995</v>
      </c>
      <c r="T1367" t="str">
        <f t="shared" si="194"/>
        <v>25-Dec-1938</v>
      </c>
      <c r="U1367">
        <f t="shared" si="195"/>
        <v>1938</v>
      </c>
      <c r="V1367">
        <f t="shared" si="196"/>
        <v>12</v>
      </c>
      <c r="W1367" t="str">
        <f t="shared" si="197"/>
        <v>music</v>
      </c>
    </row>
    <row r="1368" spans="1:23">
      <c r="A1368">
        <v>1366</v>
      </c>
      <c r="B1368" s="3" t="s">
        <v>2808</v>
      </c>
      <c r="C1368" s="3" t="s">
        <v>2809</v>
      </c>
      <c r="D1368" s="6">
        <v>7500</v>
      </c>
      <c r="E1368" s="8">
        <v>9486.69</v>
      </c>
      <c r="F1368" t="s">
        <v>25</v>
      </c>
      <c r="G1368">
        <f t="shared" si="189"/>
        <v>1</v>
      </c>
      <c r="H1368">
        <f t="shared" si="190"/>
        <v>0</v>
      </c>
      <c r="I1368" t="b">
        <f t="shared" si="191"/>
        <v>0</v>
      </c>
      <c r="J1368" t="s">
        <v>26</v>
      </c>
      <c r="K1368" t="s">
        <v>27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1623</v>
      </c>
      <c r="R1368">
        <f t="shared" si="192"/>
        <v>126</v>
      </c>
      <c r="S1368">
        <f t="shared" si="193"/>
        <v>64.540000000000006</v>
      </c>
      <c r="T1368" t="str">
        <f t="shared" si="194"/>
        <v>08-Sep-1938</v>
      </c>
      <c r="U1368">
        <f t="shared" si="195"/>
        <v>1938</v>
      </c>
      <c r="V1368">
        <f t="shared" si="196"/>
        <v>9</v>
      </c>
      <c r="W1368" t="str">
        <f t="shared" si="197"/>
        <v>music</v>
      </c>
    </row>
    <row r="1369" spans="1:23" ht="45.75">
      <c r="A1369">
        <v>1367</v>
      </c>
      <c r="B1369" s="3" t="s">
        <v>2810</v>
      </c>
      <c r="C1369" s="3" t="s">
        <v>2811</v>
      </c>
      <c r="D1369" s="6">
        <v>5000</v>
      </c>
      <c r="E1369" s="8">
        <v>5713</v>
      </c>
      <c r="F1369" t="s">
        <v>25</v>
      </c>
      <c r="G1369">
        <f t="shared" si="189"/>
        <v>1</v>
      </c>
      <c r="H1369">
        <f t="shared" si="190"/>
        <v>0</v>
      </c>
      <c r="I1369" t="b">
        <f t="shared" si="191"/>
        <v>0</v>
      </c>
      <c r="J1369" t="s">
        <v>26</v>
      </c>
      <c r="K1369" t="s">
        <v>27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1623</v>
      </c>
      <c r="R1369">
        <f t="shared" si="192"/>
        <v>114</v>
      </c>
      <c r="S1369">
        <f t="shared" si="193"/>
        <v>63.48</v>
      </c>
      <c r="T1369" t="str">
        <f t="shared" si="194"/>
        <v>22-Jul-1939</v>
      </c>
      <c r="U1369">
        <f t="shared" si="195"/>
        <v>1939</v>
      </c>
      <c r="V1369">
        <f t="shared" si="196"/>
        <v>7</v>
      </c>
      <c r="W1369" t="str">
        <f t="shared" si="197"/>
        <v>music</v>
      </c>
    </row>
    <row r="1370" spans="1:23" ht="45.75">
      <c r="A1370">
        <v>1368</v>
      </c>
      <c r="B1370" s="3" t="s">
        <v>2812</v>
      </c>
      <c r="C1370" s="3" t="s">
        <v>2813</v>
      </c>
      <c r="D1370" s="6">
        <v>5000</v>
      </c>
      <c r="E1370" s="8">
        <v>5535</v>
      </c>
      <c r="F1370" t="s">
        <v>25</v>
      </c>
      <c r="G1370">
        <f t="shared" si="189"/>
        <v>1</v>
      </c>
      <c r="H1370">
        <f t="shared" si="190"/>
        <v>0</v>
      </c>
      <c r="I1370" t="b">
        <f t="shared" si="191"/>
        <v>0</v>
      </c>
      <c r="J1370" t="s">
        <v>26</v>
      </c>
      <c r="K1370" t="s">
        <v>27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1623</v>
      </c>
      <c r="R1370">
        <f t="shared" si="192"/>
        <v>111</v>
      </c>
      <c r="S1370">
        <f t="shared" si="193"/>
        <v>63.62</v>
      </c>
      <c r="T1370" t="str">
        <f t="shared" si="194"/>
        <v>18-Mar-1939</v>
      </c>
      <c r="U1370">
        <f t="shared" si="195"/>
        <v>1939</v>
      </c>
      <c r="V1370">
        <f t="shared" si="196"/>
        <v>3</v>
      </c>
      <c r="W1370" t="str">
        <f t="shared" si="197"/>
        <v>music</v>
      </c>
    </row>
    <row r="1371" spans="1:23" ht="45.75">
      <c r="A1371">
        <v>1369</v>
      </c>
      <c r="B1371" s="3" t="s">
        <v>2814</v>
      </c>
      <c r="C1371" s="3" t="s">
        <v>2815</v>
      </c>
      <c r="D1371" s="6">
        <v>32360</v>
      </c>
      <c r="E1371" s="8">
        <v>34090.629999999997</v>
      </c>
      <c r="F1371" t="s">
        <v>25</v>
      </c>
      <c r="G1371">
        <f t="shared" si="189"/>
        <v>1</v>
      </c>
      <c r="H1371">
        <f t="shared" si="190"/>
        <v>0</v>
      </c>
      <c r="I1371" t="b">
        <f t="shared" si="191"/>
        <v>0</v>
      </c>
      <c r="J1371" t="s">
        <v>26</v>
      </c>
      <c r="K1371" t="s">
        <v>27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1623</v>
      </c>
      <c r="R1371">
        <f t="shared" si="192"/>
        <v>105</v>
      </c>
      <c r="S1371">
        <f t="shared" si="193"/>
        <v>83.97</v>
      </c>
      <c r="T1371" t="str">
        <f t="shared" si="194"/>
        <v>07-Mar-1938</v>
      </c>
      <c r="U1371">
        <f t="shared" si="195"/>
        <v>1938</v>
      </c>
      <c r="V1371">
        <f t="shared" si="196"/>
        <v>3</v>
      </c>
      <c r="W1371" t="str">
        <f t="shared" si="197"/>
        <v>music</v>
      </c>
    </row>
    <row r="1372" spans="1:23" ht="30.75">
      <c r="A1372">
        <v>1370</v>
      </c>
      <c r="B1372" s="3" t="s">
        <v>2816</v>
      </c>
      <c r="C1372" s="3" t="s">
        <v>2817</v>
      </c>
      <c r="D1372" s="6">
        <v>1500</v>
      </c>
      <c r="E1372" s="8">
        <v>1555</v>
      </c>
      <c r="F1372" t="s">
        <v>25</v>
      </c>
      <c r="G1372">
        <f t="shared" si="189"/>
        <v>1</v>
      </c>
      <c r="H1372">
        <f t="shared" si="190"/>
        <v>0</v>
      </c>
      <c r="I1372" t="b">
        <f t="shared" si="191"/>
        <v>0</v>
      </c>
      <c r="J1372" t="s">
        <v>26</v>
      </c>
      <c r="K1372" t="s">
        <v>27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1623</v>
      </c>
      <c r="R1372">
        <f t="shared" si="192"/>
        <v>104</v>
      </c>
      <c r="S1372">
        <f t="shared" si="193"/>
        <v>77.75</v>
      </c>
      <c r="T1372" t="str">
        <f t="shared" si="194"/>
        <v>17-Oct-1937</v>
      </c>
      <c r="U1372">
        <f t="shared" si="195"/>
        <v>1937</v>
      </c>
      <c r="V1372">
        <f t="shared" si="196"/>
        <v>10</v>
      </c>
      <c r="W1372" t="str">
        <f t="shared" si="197"/>
        <v>music</v>
      </c>
    </row>
    <row r="1373" spans="1:23" ht="60.75">
      <c r="A1373">
        <v>1371</v>
      </c>
      <c r="B1373" s="3" t="s">
        <v>2818</v>
      </c>
      <c r="C1373" s="3" t="s">
        <v>2819</v>
      </c>
      <c r="D1373" s="6">
        <v>6999</v>
      </c>
      <c r="E1373" s="8">
        <v>7495</v>
      </c>
      <c r="F1373" t="s">
        <v>25</v>
      </c>
      <c r="G1373">
        <f t="shared" si="189"/>
        <v>1</v>
      </c>
      <c r="H1373">
        <f t="shared" si="190"/>
        <v>0</v>
      </c>
      <c r="I1373" t="b">
        <f t="shared" si="191"/>
        <v>0</v>
      </c>
      <c r="J1373" t="s">
        <v>26</v>
      </c>
      <c r="K1373" t="s">
        <v>27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1623</v>
      </c>
      <c r="R1373">
        <f t="shared" si="192"/>
        <v>107</v>
      </c>
      <c r="S1373">
        <f t="shared" si="193"/>
        <v>107.07</v>
      </c>
      <c r="T1373" t="str">
        <f t="shared" si="194"/>
        <v>08-Feb-1939</v>
      </c>
      <c r="U1373">
        <f t="shared" si="195"/>
        <v>1939</v>
      </c>
      <c r="V1373">
        <f t="shared" si="196"/>
        <v>2</v>
      </c>
      <c r="W1373" t="str">
        <f t="shared" si="197"/>
        <v>music</v>
      </c>
    </row>
    <row r="1374" spans="1:23" ht="30.75">
      <c r="A1374">
        <v>1372</v>
      </c>
      <c r="B1374" s="3" t="s">
        <v>2820</v>
      </c>
      <c r="C1374" s="3" t="s">
        <v>2821</v>
      </c>
      <c r="D1374" s="6">
        <v>500</v>
      </c>
      <c r="E1374" s="8">
        <v>620</v>
      </c>
      <c r="F1374" t="s">
        <v>25</v>
      </c>
      <c r="G1374">
        <f t="shared" si="189"/>
        <v>1</v>
      </c>
      <c r="H1374">
        <f t="shared" si="190"/>
        <v>0</v>
      </c>
      <c r="I1374" t="b">
        <f t="shared" si="191"/>
        <v>0</v>
      </c>
      <c r="J1374" t="s">
        <v>26</v>
      </c>
      <c r="K1374" t="s">
        <v>27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1623</v>
      </c>
      <c r="R1374">
        <f t="shared" si="192"/>
        <v>124</v>
      </c>
      <c r="S1374">
        <f t="shared" si="193"/>
        <v>38.75</v>
      </c>
      <c r="T1374" t="str">
        <f t="shared" si="194"/>
        <v>02-Sep-1936</v>
      </c>
      <c r="U1374">
        <f t="shared" si="195"/>
        <v>1936</v>
      </c>
      <c r="V1374">
        <f t="shared" si="196"/>
        <v>9</v>
      </c>
      <c r="W1374" t="str">
        <f t="shared" si="197"/>
        <v>music</v>
      </c>
    </row>
    <row r="1375" spans="1:23" ht="30.75">
      <c r="A1375">
        <v>1373</v>
      </c>
      <c r="B1375" s="3" t="s">
        <v>2822</v>
      </c>
      <c r="C1375" s="3" t="s">
        <v>2823</v>
      </c>
      <c r="D1375" s="6">
        <v>10000</v>
      </c>
      <c r="E1375" s="8">
        <v>10501</v>
      </c>
      <c r="F1375" t="s">
        <v>25</v>
      </c>
      <c r="G1375">
        <f t="shared" si="189"/>
        <v>1</v>
      </c>
      <c r="H1375">
        <f t="shared" si="190"/>
        <v>0</v>
      </c>
      <c r="I1375" t="b">
        <f t="shared" si="191"/>
        <v>0</v>
      </c>
      <c r="J1375" t="s">
        <v>26</v>
      </c>
      <c r="K1375" t="s">
        <v>27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1623</v>
      </c>
      <c r="R1375">
        <f t="shared" si="192"/>
        <v>105</v>
      </c>
      <c r="S1375">
        <f t="shared" si="193"/>
        <v>201.94</v>
      </c>
      <c r="T1375" t="str">
        <f t="shared" si="194"/>
        <v>13-Jul-1940</v>
      </c>
      <c r="U1375">
        <f t="shared" si="195"/>
        <v>1940</v>
      </c>
      <c r="V1375">
        <f t="shared" si="196"/>
        <v>7</v>
      </c>
      <c r="W1375" t="str">
        <f t="shared" si="197"/>
        <v>music</v>
      </c>
    </row>
    <row r="1376" spans="1:23" ht="45.75">
      <c r="A1376">
        <v>1374</v>
      </c>
      <c r="B1376" s="3" t="s">
        <v>2824</v>
      </c>
      <c r="C1376" s="3" t="s">
        <v>2825</v>
      </c>
      <c r="D1376" s="6">
        <v>1500</v>
      </c>
      <c r="E1376" s="8">
        <v>2842</v>
      </c>
      <c r="F1376" t="s">
        <v>25</v>
      </c>
      <c r="G1376">
        <f t="shared" si="189"/>
        <v>1</v>
      </c>
      <c r="H1376">
        <f t="shared" si="190"/>
        <v>0</v>
      </c>
      <c r="I1376" t="b">
        <f t="shared" si="191"/>
        <v>0</v>
      </c>
      <c r="J1376" t="s">
        <v>26</v>
      </c>
      <c r="K1376" t="s">
        <v>27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1623</v>
      </c>
      <c r="R1376">
        <f t="shared" si="192"/>
        <v>189</v>
      </c>
      <c r="S1376">
        <f t="shared" si="193"/>
        <v>43.06</v>
      </c>
      <c r="T1376" t="str">
        <f t="shared" si="194"/>
        <v>13-Nov-1939</v>
      </c>
      <c r="U1376">
        <f t="shared" si="195"/>
        <v>1939</v>
      </c>
      <c r="V1376">
        <f t="shared" si="196"/>
        <v>11</v>
      </c>
      <c r="W1376" t="str">
        <f t="shared" si="197"/>
        <v>music</v>
      </c>
    </row>
    <row r="1377" spans="1:23" ht="60.75">
      <c r="A1377">
        <v>1375</v>
      </c>
      <c r="B1377" s="3" t="s">
        <v>2826</v>
      </c>
      <c r="C1377" s="3" t="s">
        <v>2827</v>
      </c>
      <c r="D1377" s="6">
        <v>4000</v>
      </c>
      <c r="E1377" s="8">
        <v>6853</v>
      </c>
      <c r="F1377" t="s">
        <v>25</v>
      </c>
      <c r="G1377">
        <f t="shared" si="189"/>
        <v>1</v>
      </c>
      <c r="H1377">
        <f t="shared" si="190"/>
        <v>0</v>
      </c>
      <c r="I1377" t="b">
        <f t="shared" si="191"/>
        <v>0</v>
      </c>
      <c r="J1377" t="s">
        <v>188</v>
      </c>
      <c r="K1377" t="s">
        <v>64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1623</v>
      </c>
      <c r="R1377">
        <f t="shared" si="192"/>
        <v>171</v>
      </c>
      <c r="S1377">
        <f t="shared" si="193"/>
        <v>62.87</v>
      </c>
      <c r="T1377" t="str">
        <f t="shared" si="194"/>
        <v>26-Jul-1940</v>
      </c>
      <c r="U1377">
        <f t="shared" si="195"/>
        <v>1940</v>
      </c>
      <c r="V1377">
        <f t="shared" si="196"/>
        <v>7</v>
      </c>
      <c r="W1377" t="str">
        <f t="shared" si="197"/>
        <v>music</v>
      </c>
    </row>
    <row r="1378" spans="1:23" ht="30.75">
      <c r="A1378">
        <v>1376</v>
      </c>
      <c r="B1378" s="3" t="s">
        <v>2828</v>
      </c>
      <c r="C1378" s="3" t="s">
        <v>2829</v>
      </c>
      <c r="D1378" s="6">
        <v>3700</v>
      </c>
      <c r="E1378" s="8">
        <v>9342</v>
      </c>
      <c r="F1378" t="s">
        <v>25</v>
      </c>
      <c r="G1378">
        <f t="shared" si="189"/>
        <v>1</v>
      </c>
      <c r="H1378">
        <f t="shared" si="190"/>
        <v>0</v>
      </c>
      <c r="I1378" t="b">
        <f t="shared" si="191"/>
        <v>0</v>
      </c>
      <c r="J1378" t="s">
        <v>33</v>
      </c>
      <c r="K1378" t="s">
        <v>34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1623</v>
      </c>
      <c r="R1378">
        <f t="shared" si="192"/>
        <v>252</v>
      </c>
      <c r="S1378">
        <f t="shared" si="193"/>
        <v>55.61</v>
      </c>
      <c r="T1378" t="str">
        <f t="shared" si="194"/>
        <v>19-Jun-1940</v>
      </c>
      <c r="U1378">
        <f t="shared" si="195"/>
        <v>1940</v>
      </c>
      <c r="V1378">
        <f t="shared" si="196"/>
        <v>6</v>
      </c>
      <c r="W1378" t="str">
        <f t="shared" si="197"/>
        <v>music</v>
      </c>
    </row>
    <row r="1379" spans="1:23" ht="60.75">
      <c r="A1379">
        <v>1377</v>
      </c>
      <c r="B1379" s="3" t="s">
        <v>2830</v>
      </c>
      <c r="C1379" s="3" t="s">
        <v>2831</v>
      </c>
      <c r="D1379" s="6">
        <v>1300</v>
      </c>
      <c r="E1379" s="8">
        <v>1510</v>
      </c>
      <c r="F1379" t="s">
        <v>25</v>
      </c>
      <c r="G1379">
        <f t="shared" si="189"/>
        <v>1</v>
      </c>
      <c r="H1379">
        <f t="shared" si="190"/>
        <v>0</v>
      </c>
      <c r="I1379" t="b">
        <f t="shared" si="191"/>
        <v>0</v>
      </c>
      <c r="J1379" t="s">
        <v>26</v>
      </c>
      <c r="K1379" t="s">
        <v>27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1623</v>
      </c>
      <c r="R1379">
        <f t="shared" si="192"/>
        <v>116</v>
      </c>
      <c r="S1379">
        <f t="shared" si="193"/>
        <v>48.71</v>
      </c>
      <c r="T1379" t="str">
        <f t="shared" si="194"/>
        <v>18-Aug-1940</v>
      </c>
      <c r="U1379">
        <f t="shared" si="195"/>
        <v>1940</v>
      </c>
      <c r="V1379">
        <f t="shared" si="196"/>
        <v>8</v>
      </c>
      <c r="W1379" t="str">
        <f t="shared" si="197"/>
        <v>music</v>
      </c>
    </row>
    <row r="1380" spans="1:23">
      <c r="A1380">
        <v>1378</v>
      </c>
      <c r="B1380" s="3" t="s">
        <v>2832</v>
      </c>
      <c r="C1380" s="3" t="s">
        <v>2833</v>
      </c>
      <c r="D1380" s="6">
        <v>2000</v>
      </c>
      <c r="E1380" s="8">
        <v>4067</v>
      </c>
      <c r="F1380" t="s">
        <v>25</v>
      </c>
      <c r="G1380">
        <f t="shared" si="189"/>
        <v>1</v>
      </c>
      <c r="H1380">
        <f t="shared" si="190"/>
        <v>0</v>
      </c>
      <c r="I1380" t="b">
        <f t="shared" si="191"/>
        <v>0</v>
      </c>
      <c r="J1380" t="s">
        <v>33</v>
      </c>
      <c r="K1380" t="s">
        <v>34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1623</v>
      </c>
      <c r="R1380">
        <f t="shared" si="192"/>
        <v>203</v>
      </c>
      <c r="S1380">
        <f t="shared" si="193"/>
        <v>30.58</v>
      </c>
      <c r="T1380" t="str">
        <f t="shared" si="194"/>
        <v>17-Mar-1940</v>
      </c>
      <c r="U1380">
        <f t="shared" si="195"/>
        <v>1940</v>
      </c>
      <c r="V1380">
        <f t="shared" si="196"/>
        <v>3</v>
      </c>
      <c r="W1380" t="str">
        <f t="shared" si="197"/>
        <v>music</v>
      </c>
    </row>
    <row r="1381" spans="1:23" ht="30.75">
      <c r="A1381">
        <v>1379</v>
      </c>
      <c r="B1381" s="3" t="s">
        <v>2834</v>
      </c>
      <c r="C1381" s="3" t="s">
        <v>2835</v>
      </c>
      <c r="D1381" s="6">
        <v>10000</v>
      </c>
      <c r="E1381" s="8">
        <v>11160</v>
      </c>
      <c r="F1381" t="s">
        <v>25</v>
      </c>
      <c r="G1381">
        <f t="shared" si="189"/>
        <v>1</v>
      </c>
      <c r="H1381">
        <f t="shared" si="190"/>
        <v>0</v>
      </c>
      <c r="I1381" t="b">
        <f t="shared" si="191"/>
        <v>0</v>
      </c>
      <c r="J1381" t="s">
        <v>26</v>
      </c>
      <c r="K1381" t="s">
        <v>27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1623</v>
      </c>
      <c r="R1381">
        <f t="shared" si="192"/>
        <v>112</v>
      </c>
      <c r="S1381">
        <f t="shared" si="193"/>
        <v>73.91</v>
      </c>
      <c r="T1381" t="str">
        <f t="shared" si="194"/>
        <v>05-Mar-1939</v>
      </c>
      <c r="U1381">
        <f t="shared" si="195"/>
        <v>1939</v>
      </c>
      <c r="V1381">
        <f t="shared" si="196"/>
        <v>3</v>
      </c>
      <c r="W1381" t="str">
        <f t="shared" si="197"/>
        <v>music</v>
      </c>
    </row>
    <row r="1382" spans="1:23" ht="45.75">
      <c r="A1382">
        <v>1380</v>
      </c>
      <c r="B1382" s="3" t="s">
        <v>2836</v>
      </c>
      <c r="C1382" s="3" t="s">
        <v>2837</v>
      </c>
      <c r="D1382" s="6">
        <v>25</v>
      </c>
      <c r="E1382" s="8">
        <v>106</v>
      </c>
      <c r="F1382" t="s">
        <v>25</v>
      </c>
      <c r="G1382">
        <f t="shared" si="189"/>
        <v>1</v>
      </c>
      <c r="H1382">
        <f t="shared" si="190"/>
        <v>0</v>
      </c>
      <c r="I1382" t="b">
        <f t="shared" si="191"/>
        <v>0</v>
      </c>
      <c r="J1382" t="s">
        <v>26</v>
      </c>
      <c r="K1382" t="s">
        <v>27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1623</v>
      </c>
      <c r="R1382">
        <f t="shared" si="192"/>
        <v>424</v>
      </c>
      <c r="S1382">
        <f t="shared" si="193"/>
        <v>21.2</v>
      </c>
      <c r="T1382" t="str">
        <f t="shared" si="194"/>
        <v>14-Mar-1939</v>
      </c>
      <c r="U1382">
        <f t="shared" si="195"/>
        <v>1939</v>
      </c>
      <c r="V1382">
        <f t="shared" si="196"/>
        <v>3</v>
      </c>
      <c r="W1382" t="str">
        <f t="shared" si="197"/>
        <v>music</v>
      </c>
    </row>
    <row r="1383" spans="1:23" ht="60.75">
      <c r="A1383">
        <v>1381</v>
      </c>
      <c r="B1383" s="3" t="s">
        <v>2838</v>
      </c>
      <c r="C1383" s="3" t="s">
        <v>2839</v>
      </c>
      <c r="D1383" s="6">
        <v>5000</v>
      </c>
      <c r="E1383" s="8">
        <v>5355</v>
      </c>
      <c r="F1383" t="s">
        <v>25</v>
      </c>
      <c r="G1383">
        <f t="shared" si="189"/>
        <v>1</v>
      </c>
      <c r="H1383">
        <f t="shared" si="190"/>
        <v>0</v>
      </c>
      <c r="I1383" t="b">
        <f t="shared" si="191"/>
        <v>0</v>
      </c>
      <c r="J1383" t="s">
        <v>26</v>
      </c>
      <c r="K1383" t="s">
        <v>27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1623</v>
      </c>
      <c r="R1383">
        <f t="shared" si="192"/>
        <v>107</v>
      </c>
      <c r="S1383">
        <f t="shared" si="193"/>
        <v>73.36</v>
      </c>
      <c r="T1383" t="str">
        <f t="shared" si="194"/>
        <v>11-Jul-1940</v>
      </c>
      <c r="U1383">
        <f t="shared" si="195"/>
        <v>1940</v>
      </c>
      <c r="V1383">
        <f t="shared" si="196"/>
        <v>7</v>
      </c>
      <c r="W1383" t="str">
        <f t="shared" si="197"/>
        <v>music</v>
      </c>
    </row>
    <row r="1384" spans="1:23" ht="45.75">
      <c r="A1384">
        <v>1382</v>
      </c>
      <c r="B1384" s="3" t="s">
        <v>2840</v>
      </c>
      <c r="C1384" s="3" t="s">
        <v>2841</v>
      </c>
      <c r="D1384" s="6">
        <v>8000</v>
      </c>
      <c r="E1384" s="8">
        <v>8349</v>
      </c>
      <c r="F1384" t="s">
        <v>25</v>
      </c>
      <c r="G1384">
        <f t="shared" si="189"/>
        <v>1</v>
      </c>
      <c r="H1384">
        <f t="shared" si="190"/>
        <v>0</v>
      </c>
      <c r="I1384" t="b">
        <f t="shared" si="191"/>
        <v>0</v>
      </c>
      <c r="J1384" t="s">
        <v>26</v>
      </c>
      <c r="K1384" t="s">
        <v>27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1623</v>
      </c>
      <c r="R1384">
        <f t="shared" si="192"/>
        <v>104</v>
      </c>
      <c r="S1384">
        <f t="shared" si="193"/>
        <v>56.41</v>
      </c>
      <c r="T1384" t="str">
        <f t="shared" si="194"/>
        <v>17-May-1937</v>
      </c>
      <c r="U1384">
        <f t="shared" si="195"/>
        <v>1937</v>
      </c>
      <c r="V1384">
        <f t="shared" si="196"/>
        <v>5</v>
      </c>
      <c r="W1384" t="str">
        <f t="shared" si="197"/>
        <v>music</v>
      </c>
    </row>
    <row r="1385" spans="1:23" ht="60.75">
      <c r="A1385">
        <v>1383</v>
      </c>
      <c r="B1385" s="3" t="s">
        <v>2842</v>
      </c>
      <c r="C1385" s="3" t="s">
        <v>2843</v>
      </c>
      <c r="D1385" s="6">
        <v>2200</v>
      </c>
      <c r="E1385" s="8">
        <v>4673</v>
      </c>
      <c r="F1385" t="s">
        <v>25</v>
      </c>
      <c r="G1385">
        <f t="shared" si="189"/>
        <v>1</v>
      </c>
      <c r="H1385">
        <f t="shared" si="190"/>
        <v>0</v>
      </c>
      <c r="I1385" t="b">
        <f t="shared" si="191"/>
        <v>0</v>
      </c>
      <c r="J1385" t="s">
        <v>168</v>
      </c>
      <c r="K1385" t="s">
        <v>169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1623</v>
      </c>
      <c r="R1385">
        <f t="shared" si="192"/>
        <v>212</v>
      </c>
      <c r="S1385">
        <f t="shared" si="193"/>
        <v>50.25</v>
      </c>
      <c r="T1385" t="str">
        <f t="shared" si="194"/>
        <v>15-Jul-1940</v>
      </c>
      <c r="U1385">
        <f t="shared" si="195"/>
        <v>1940</v>
      </c>
      <c r="V1385">
        <f t="shared" si="196"/>
        <v>7</v>
      </c>
      <c r="W1385" t="str">
        <f t="shared" si="197"/>
        <v>music</v>
      </c>
    </row>
    <row r="1386" spans="1:23" ht="45.75">
      <c r="A1386">
        <v>1384</v>
      </c>
      <c r="B1386" s="3" t="s">
        <v>2844</v>
      </c>
      <c r="C1386" s="3" t="s">
        <v>2845</v>
      </c>
      <c r="D1386" s="6">
        <v>3500</v>
      </c>
      <c r="E1386" s="8">
        <v>4343</v>
      </c>
      <c r="F1386" t="s">
        <v>25</v>
      </c>
      <c r="G1386">
        <f t="shared" si="189"/>
        <v>1</v>
      </c>
      <c r="H1386">
        <f t="shared" si="190"/>
        <v>0</v>
      </c>
      <c r="I1386" t="b">
        <f t="shared" si="191"/>
        <v>0</v>
      </c>
      <c r="J1386" t="s">
        <v>26</v>
      </c>
      <c r="K1386" t="s">
        <v>27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1623</v>
      </c>
      <c r="R1386">
        <f t="shared" si="192"/>
        <v>124</v>
      </c>
      <c r="S1386">
        <f t="shared" si="193"/>
        <v>68.94</v>
      </c>
      <c r="T1386" t="str">
        <f t="shared" si="194"/>
        <v>31-Mar-1939</v>
      </c>
      <c r="U1386">
        <f t="shared" si="195"/>
        <v>1939</v>
      </c>
      <c r="V1386">
        <f t="shared" si="196"/>
        <v>3</v>
      </c>
      <c r="W1386" t="str">
        <f t="shared" si="197"/>
        <v>music</v>
      </c>
    </row>
    <row r="1387" spans="1:23" ht="45.75">
      <c r="A1387">
        <v>1385</v>
      </c>
      <c r="B1387" s="3" t="s">
        <v>2846</v>
      </c>
      <c r="C1387" s="3" t="s">
        <v>2847</v>
      </c>
      <c r="D1387" s="6">
        <v>8000</v>
      </c>
      <c r="E1387" s="8">
        <v>8832.49</v>
      </c>
      <c r="F1387" t="s">
        <v>25</v>
      </c>
      <c r="G1387">
        <f t="shared" si="189"/>
        <v>1</v>
      </c>
      <c r="H1387">
        <f t="shared" si="190"/>
        <v>0</v>
      </c>
      <c r="I1387" t="b">
        <f t="shared" si="191"/>
        <v>0</v>
      </c>
      <c r="J1387" t="s">
        <v>511</v>
      </c>
      <c r="K1387" t="s">
        <v>64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1623</v>
      </c>
      <c r="R1387">
        <f t="shared" si="192"/>
        <v>110</v>
      </c>
      <c r="S1387">
        <f t="shared" si="193"/>
        <v>65.91</v>
      </c>
      <c r="T1387" t="str">
        <f t="shared" si="194"/>
        <v>22-Nov-1939</v>
      </c>
      <c r="U1387">
        <f t="shared" si="195"/>
        <v>1939</v>
      </c>
      <c r="V1387">
        <f t="shared" si="196"/>
        <v>11</v>
      </c>
      <c r="W1387" t="str">
        <f t="shared" si="197"/>
        <v>music</v>
      </c>
    </row>
    <row r="1388" spans="1:23" ht="30.75">
      <c r="A1388">
        <v>1386</v>
      </c>
      <c r="B1388" s="3" t="s">
        <v>2848</v>
      </c>
      <c r="C1388" s="3" t="s">
        <v>2849</v>
      </c>
      <c r="D1388" s="6">
        <v>400</v>
      </c>
      <c r="E1388" s="8">
        <v>875</v>
      </c>
      <c r="F1388" t="s">
        <v>25</v>
      </c>
      <c r="G1388">
        <f t="shared" si="189"/>
        <v>1</v>
      </c>
      <c r="H1388">
        <f t="shared" si="190"/>
        <v>0</v>
      </c>
      <c r="I1388" t="b">
        <f t="shared" si="191"/>
        <v>0</v>
      </c>
      <c r="J1388" t="s">
        <v>26</v>
      </c>
      <c r="K1388" t="s">
        <v>27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1623</v>
      </c>
      <c r="R1388">
        <f t="shared" si="192"/>
        <v>219</v>
      </c>
      <c r="S1388">
        <f t="shared" si="193"/>
        <v>62.5</v>
      </c>
      <c r="T1388" t="str">
        <f t="shared" si="194"/>
        <v>20-Apr-1939</v>
      </c>
      <c r="U1388">
        <f t="shared" si="195"/>
        <v>1939</v>
      </c>
      <c r="V1388">
        <f t="shared" si="196"/>
        <v>4</v>
      </c>
      <c r="W1388" t="str">
        <f t="shared" si="197"/>
        <v>music</v>
      </c>
    </row>
    <row r="1389" spans="1:23" ht="60.75">
      <c r="A1389">
        <v>1387</v>
      </c>
      <c r="B1389" s="3" t="s">
        <v>2850</v>
      </c>
      <c r="C1389" s="3" t="s">
        <v>2851</v>
      </c>
      <c r="D1389" s="6">
        <v>4000</v>
      </c>
      <c r="E1389" s="8">
        <v>5465</v>
      </c>
      <c r="F1389" t="s">
        <v>25</v>
      </c>
      <c r="G1389">
        <f t="shared" si="189"/>
        <v>1</v>
      </c>
      <c r="H1389">
        <f t="shared" si="190"/>
        <v>0</v>
      </c>
      <c r="I1389" t="b">
        <f t="shared" si="191"/>
        <v>0</v>
      </c>
      <c r="J1389" t="s">
        <v>26</v>
      </c>
      <c r="K1389" t="s">
        <v>27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1623</v>
      </c>
      <c r="R1389">
        <f t="shared" si="192"/>
        <v>137</v>
      </c>
      <c r="S1389">
        <f t="shared" si="193"/>
        <v>70.06</v>
      </c>
      <c r="T1389" t="str">
        <f t="shared" si="194"/>
        <v>02-Mar-1939</v>
      </c>
      <c r="U1389">
        <f t="shared" si="195"/>
        <v>1939</v>
      </c>
      <c r="V1389">
        <f t="shared" si="196"/>
        <v>3</v>
      </c>
      <c r="W1389" t="str">
        <f t="shared" si="197"/>
        <v>music</v>
      </c>
    </row>
    <row r="1390" spans="1:23" ht="60.75">
      <c r="A1390">
        <v>1388</v>
      </c>
      <c r="B1390" s="3" t="s">
        <v>2852</v>
      </c>
      <c r="C1390" s="3" t="s">
        <v>2853</v>
      </c>
      <c r="D1390" s="6">
        <v>5000</v>
      </c>
      <c r="E1390" s="8">
        <v>6740.37</v>
      </c>
      <c r="F1390" t="s">
        <v>25</v>
      </c>
      <c r="G1390">
        <f t="shared" si="189"/>
        <v>1</v>
      </c>
      <c r="H1390">
        <f t="shared" si="190"/>
        <v>0</v>
      </c>
      <c r="I1390" t="b">
        <f t="shared" si="191"/>
        <v>0</v>
      </c>
      <c r="J1390" t="s">
        <v>26</v>
      </c>
      <c r="K1390" t="s">
        <v>27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1623</v>
      </c>
      <c r="R1390">
        <f t="shared" si="192"/>
        <v>135</v>
      </c>
      <c r="S1390">
        <f t="shared" si="193"/>
        <v>60.18</v>
      </c>
      <c r="T1390" t="str">
        <f t="shared" si="194"/>
        <v>13-May-1940</v>
      </c>
      <c r="U1390">
        <f t="shared" si="195"/>
        <v>1940</v>
      </c>
      <c r="V1390">
        <f t="shared" si="196"/>
        <v>5</v>
      </c>
      <c r="W1390" t="str">
        <f t="shared" si="197"/>
        <v>music</v>
      </c>
    </row>
    <row r="1391" spans="1:23" ht="30.75">
      <c r="A1391">
        <v>1389</v>
      </c>
      <c r="B1391" s="3" t="s">
        <v>2854</v>
      </c>
      <c r="C1391" s="3" t="s">
        <v>2855</v>
      </c>
      <c r="D1391" s="6">
        <v>500</v>
      </c>
      <c r="E1391" s="8">
        <v>727</v>
      </c>
      <c r="F1391" t="s">
        <v>25</v>
      </c>
      <c r="G1391">
        <f t="shared" si="189"/>
        <v>1</v>
      </c>
      <c r="H1391">
        <f t="shared" si="190"/>
        <v>0</v>
      </c>
      <c r="I1391" t="b">
        <f t="shared" si="191"/>
        <v>0</v>
      </c>
      <c r="J1391" t="s">
        <v>33</v>
      </c>
      <c r="K1391" t="s">
        <v>34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1623</v>
      </c>
      <c r="R1391">
        <f t="shared" si="192"/>
        <v>145</v>
      </c>
      <c r="S1391">
        <f t="shared" si="193"/>
        <v>21.38</v>
      </c>
      <c r="T1391" t="str">
        <f t="shared" si="194"/>
        <v>14-Mar-1940</v>
      </c>
      <c r="U1391">
        <f t="shared" si="195"/>
        <v>1940</v>
      </c>
      <c r="V1391">
        <f t="shared" si="196"/>
        <v>3</v>
      </c>
      <c r="W1391" t="str">
        <f t="shared" si="197"/>
        <v>music</v>
      </c>
    </row>
    <row r="1392" spans="1:23" ht="45.75">
      <c r="A1392">
        <v>1390</v>
      </c>
      <c r="B1392" s="3" t="s">
        <v>2856</v>
      </c>
      <c r="C1392" s="3" t="s">
        <v>2857</v>
      </c>
      <c r="D1392" s="6">
        <v>2800</v>
      </c>
      <c r="E1392" s="8">
        <v>3055</v>
      </c>
      <c r="F1392" t="s">
        <v>25</v>
      </c>
      <c r="G1392">
        <f t="shared" si="189"/>
        <v>1</v>
      </c>
      <c r="H1392">
        <f t="shared" si="190"/>
        <v>0</v>
      </c>
      <c r="I1392" t="b">
        <f t="shared" si="191"/>
        <v>0</v>
      </c>
      <c r="J1392" t="s">
        <v>26</v>
      </c>
      <c r="K1392" t="s">
        <v>27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1623</v>
      </c>
      <c r="R1392">
        <f t="shared" si="192"/>
        <v>109</v>
      </c>
      <c r="S1392">
        <f t="shared" si="193"/>
        <v>160.79</v>
      </c>
      <c r="T1392" t="str">
        <f t="shared" si="194"/>
        <v>27-Jan-1939</v>
      </c>
      <c r="U1392">
        <f t="shared" si="195"/>
        <v>1939</v>
      </c>
      <c r="V1392">
        <f t="shared" si="196"/>
        <v>1</v>
      </c>
      <c r="W1392" t="str">
        <f t="shared" si="197"/>
        <v>music</v>
      </c>
    </row>
    <row r="1393" spans="1:23" ht="45.75">
      <c r="A1393">
        <v>1391</v>
      </c>
      <c r="B1393" s="3" t="s">
        <v>2858</v>
      </c>
      <c r="C1393" s="3" t="s">
        <v>2859</v>
      </c>
      <c r="D1393" s="6">
        <v>500</v>
      </c>
      <c r="E1393" s="8">
        <v>551</v>
      </c>
      <c r="F1393" t="s">
        <v>25</v>
      </c>
      <c r="G1393">
        <f t="shared" si="189"/>
        <v>1</v>
      </c>
      <c r="H1393">
        <f t="shared" si="190"/>
        <v>0</v>
      </c>
      <c r="I1393" t="b">
        <f t="shared" si="191"/>
        <v>0</v>
      </c>
      <c r="J1393" t="s">
        <v>26</v>
      </c>
      <c r="K1393" t="s">
        <v>27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1623</v>
      </c>
      <c r="R1393">
        <f t="shared" si="192"/>
        <v>110</v>
      </c>
      <c r="S1393">
        <f t="shared" si="193"/>
        <v>42.38</v>
      </c>
      <c r="T1393" t="str">
        <f t="shared" si="194"/>
        <v>28-Apr-1939</v>
      </c>
      <c r="U1393">
        <f t="shared" si="195"/>
        <v>1939</v>
      </c>
      <c r="V1393">
        <f t="shared" si="196"/>
        <v>4</v>
      </c>
      <c r="W1393" t="str">
        <f t="shared" si="197"/>
        <v>music</v>
      </c>
    </row>
    <row r="1394" spans="1:23" ht="45.75">
      <c r="A1394">
        <v>1392</v>
      </c>
      <c r="B1394" s="3" t="s">
        <v>2860</v>
      </c>
      <c r="C1394" s="3" t="s">
        <v>2861</v>
      </c>
      <c r="D1394" s="6">
        <v>2500</v>
      </c>
      <c r="E1394" s="8">
        <v>2841</v>
      </c>
      <c r="F1394" t="s">
        <v>25</v>
      </c>
      <c r="G1394">
        <f t="shared" si="189"/>
        <v>1</v>
      </c>
      <c r="H1394">
        <f t="shared" si="190"/>
        <v>0</v>
      </c>
      <c r="I1394" t="b">
        <f t="shared" si="191"/>
        <v>0</v>
      </c>
      <c r="J1394" t="s">
        <v>26</v>
      </c>
      <c r="K1394" t="s">
        <v>27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1623</v>
      </c>
      <c r="R1394">
        <f t="shared" si="192"/>
        <v>114</v>
      </c>
      <c r="S1394">
        <f t="shared" si="193"/>
        <v>27.32</v>
      </c>
      <c r="T1394" t="str">
        <f t="shared" si="194"/>
        <v>24-Oct-1939</v>
      </c>
      <c r="U1394">
        <f t="shared" si="195"/>
        <v>1939</v>
      </c>
      <c r="V1394">
        <f t="shared" si="196"/>
        <v>10</v>
      </c>
      <c r="W1394" t="str">
        <f t="shared" si="197"/>
        <v>music</v>
      </c>
    </row>
    <row r="1395" spans="1:23" ht="30.75">
      <c r="A1395">
        <v>1393</v>
      </c>
      <c r="B1395" s="3" t="s">
        <v>2862</v>
      </c>
      <c r="C1395" s="3" t="s">
        <v>2863</v>
      </c>
      <c r="D1395" s="6">
        <v>10000</v>
      </c>
      <c r="E1395" s="8">
        <v>10235</v>
      </c>
      <c r="F1395" t="s">
        <v>25</v>
      </c>
      <c r="G1395">
        <f t="shared" si="189"/>
        <v>1</v>
      </c>
      <c r="H1395">
        <f t="shared" si="190"/>
        <v>0</v>
      </c>
      <c r="I1395" t="b">
        <f t="shared" si="191"/>
        <v>0</v>
      </c>
      <c r="J1395" t="s">
        <v>26</v>
      </c>
      <c r="K1395" t="s">
        <v>27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1623</v>
      </c>
      <c r="R1395">
        <f t="shared" si="192"/>
        <v>102</v>
      </c>
      <c r="S1395">
        <f t="shared" si="193"/>
        <v>196.83</v>
      </c>
      <c r="T1395" t="str">
        <f t="shared" si="194"/>
        <v>04-Mar-1940</v>
      </c>
      <c r="U1395">
        <f t="shared" si="195"/>
        <v>1940</v>
      </c>
      <c r="V1395">
        <f t="shared" si="196"/>
        <v>3</v>
      </c>
      <c r="W1395" t="str">
        <f t="shared" si="197"/>
        <v>music</v>
      </c>
    </row>
    <row r="1396" spans="1:23" ht="45.75">
      <c r="A1396">
        <v>1394</v>
      </c>
      <c r="B1396" s="3" t="s">
        <v>2864</v>
      </c>
      <c r="C1396" s="3" t="s">
        <v>2865</v>
      </c>
      <c r="D1396" s="6">
        <v>750</v>
      </c>
      <c r="E1396" s="8">
        <v>916</v>
      </c>
      <c r="F1396" t="s">
        <v>25</v>
      </c>
      <c r="G1396">
        <f t="shared" si="189"/>
        <v>1</v>
      </c>
      <c r="H1396">
        <f t="shared" si="190"/>
        <v>0</v>
      </c>
      <c r="I1396" t="b">
        <f t="shared" si="191"/>
        <v>0</v>
      </c>
      <c r="J1396" t="s">
        <v>26</v>
      </c>
      <c r="K1396" t="s">
        <v>27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1623</v>
      </c>
      <c r="R1396">
        <f t="shared" si="192"/>
        <v>122</v>
      </c>
      <c r="S1396">
        <f t="shared" si="193"/>
        <v>53.88</v>
      </c>
      <c r="T1396" t="str">
        <f t="shared" si="194"/>
        <v>23-Aug-1940</v>
      </c>
      <c r="U1396">
        <f t="shared" si="195"/>
        <v>1940</v>
      </c>
      <c r="V1396">
        <f t="shared" si="196"/>
        <v>8</v>
      </c>
      <c r="W1396" t="str">
        <f t="shared" si="197"/>
        <v>music</v>
      </c>
    </row>
    <row r="1397" spans="1:23">
      <c r="A1397">
        <v>1395</v>
      </c>
      <c r="B1397" s="3" t="s">
        <v>2866</v>
      </c>
      <c r="C1397" s="3" t="s">
        <v>2867</v>
      </c>
      <c r="D1397" s="6">
        <v>3500</v>
      </c>
      <c r="E1397" s="8">
        <v>3916</v>
      </c>
      <c r="F1397" t="s">
        <v>25</v>
      </c>
      <c r="G1397">
        <f t="shared" si="189"/>
        <v>1</v>
      </c>
      <c r="H1397">
        <f t="shared" si="190"/>
        <v>0</v>
      </c>
      <c r="I1397" t="b">
        <f t="shared" si="191"/>
        <v>0</v>
      </c>
      <c r="J1397" t="s">
        <v>26</v>
      </c>
      <c r="K1397" t="s">
        <v>27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1623</v>
      </c>
      <c r="R1397">
        <f t="shared" si="192"/>
        <v>112</v>
      </c>
      <c r="S1397">
        <f t="shared" si="193"/>
        <v>47.76</v>
      </c>
      <c r="T1397" t="str">
        <f t="shared" si="194"/>
        <v>26-Jul-1940</v>
      </c>
      <c r="U1397">
        <f t="shared" si="195"/>
        <v>1940</v>
      </c>
      <c r="V1397">
        <f t="shared" si="196"/>
        <v>7</v>
      </c>
      <c r="W1397" t="str">
        <f t="shared" si="197"/>
        <v>music</v>
      </c>
    </row>
    <row r="1398" spans="1:23" ht="60.75">
      <c r="A1398">
        <v>1396</v>
      </c>
      <c r="B1398" s="3" t="s">
        <v>2868</v>
      </c>
      <c r="C1398" s="3" t="s">
        <v>2869</v>
      </c>
      <c r="D1398" s="6">
        <v>6000</v>
      </c>
      <c r="E1398" s="8">
        <v>6438</v>
      </c>
      <c r="F1398" t="s">
        <v>25</v>
      </c>
      <c r="G1398">
        <f t="shared" si="189"/>
        <v>1</v>
      </c>
      <c r="H1398">
        <f t="shared" si="190"/>
        <v>0</v>
      </c>
      <c r="I1398" t="b">
        <f t="shared" si="191"/>
        <v>0</v>
      </c>
      <c r="J1398" t="s">
        <v>26</v>
      </c>
      <c r="K1398" t="s">
        <v>27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1623</v>
      </c>
      <c r="R1398">
        <f t="shared" si="192"/>
        <v>107</v>
      </c>
      <c r="S1398">
        <f t="shared" si="193"/>
        <v>88.19</v>
      </c>
      <c r="T1398" t="str">
        <f t="shared" si="194"/>
        <v>28-Nov-1938</v>
      </c>
      <c r="U1398">
        <f t="shared" si="195"/>
        <v>1938</v>
      </c>
      <c r="V1398">
        <f t="shared" si="196"/>
        <v>11</v>
      </c>
      <c r="W1398" t="str">
        <f t="shared" si="197"/>
        <v>music</v>
      </c>
    </row>
    <row r="1399" spans="1:23" ht="45.75">
      <c r="A1399">
        <v>1397</v>
      </c>
      <c r="B1399" s="3" t="s">
        <v>2870</v>
      </c>
      <c r="C1399" s="3" t="s">
        <v>2871</v>
      </c>
      <c r="D1399" s="6">
        <v>10000</v>
      </c>
      <c r="E1399" s="8">
        <v>11385</v>
      </c>
      <c r="F1399" t="s">
        <v>25</v>
      </c>
      <c r="G1399">
        <f t="shared" si="189"/>
        <v>1</v>
      </c>
      <c r="H1399">
        <f t="shared" si="190"/>
        <v>0</v>
      </c>
      <c r="I1399" t="b">
        <f t="shared" si="191"/>
        <v>0</v>
      </c>
      <c r="J1399" t="s">
        <v>26</v>
      </c>
      <c r="K1399" t="s">
        <v>27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1623</v>
      </c>
      <c r="R1399">
        <f t="shared" si="192"/>
        <v>114</v>
      </c>
      <c r="S1399">
        <f t="shared" si="193"/>
        <v>72.06</v>
      </c>
      <c r="T1399" t="str">
        <f t="shared" si="194"/>
        <v>19-May-1940</v>
      </c>
      <c r="U1399">
        <f t="shared" si="195"/>
        <v>1940</v>
      </c>
      <c r="V1399">
        <f t="shared" si="196"/>
        <v>5</v>
      </c>
      <c r="W1399" t="str">
        <f t="shared" si="197"/>
        <v>music</v>
      </c>
    </row>
    <row r="1400" spans="1:23" ht="45.75">
      <c r="A1400">
        <v>1398</v>
      </c>
      <c r="B1400" s="3" t="s">
        <v>2872</v>
      </c>
      <c r="C1400" s="3" t="s">
        <v>2873</v>
      </c>
      <c r="D1400" s="6">
        <v>4400</v>
      </c>
      <c r="E1400" s="8">
        <v>4826</v>
      </c>
      <c r="F1400" t="s">
        <v>25</v>
      </c>
      <c r="G1400">
        <f t="shared" si="189"/>
        <v>1</v>
      </c>
      <c r="H1400">
        <f t="shared" si="190"/>
        <v>0</v>
      </c>
      <c r="I1400" t="b">
        <f t="shared" si="191"/>
        <v>0</v>
      </c>
      <c r="J1400" t="s">
        <v>26</v>
      </c>
      <c r="K1400" t="s">
        <v>27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1623</v>
      </c>
      <c r="R1400">
        <f t="shared" si="192"/>
        <v>110</v>
      </c>
      <c r="S1400">
        <f t="shared" si="193"/>
        <v>74.25</v>
      </c>
      <c r="T1400" t="str">
        <f t="shared" si="194"/>
        <v>10-Feb-1940</v>
      </c>
      <c r="U1400">
        <f t="shared" si="195"/>
        <v>1940</v>
      </c>
      <c r="V1400">
        <f t="shared" si="196"/>
        <v>2</v>
      </c>
      <c r="W1400" t="str">
        <f t="shared" si="197"/>
        <v>music</v>
      </c>
    </row>
    <row r="1401" spans="1:23" ht="45.75">
      <c r="A1401">
        <v>1399</v>
      </c>
      <c r="B1401" s="3" t="s">
        <v>2874</v>
      </c>
      <c r="C1401" s="3" t="s">
        <v>2875</v>
      </c>
      <c r="D1401" s="6">
        <v>9000</v>
      </c>
      <c r="E1401" s="8">
        <v>11353</v>
      </c>
      <c r="F1401" t="s">
        <v>25</v>
      </c>
      <c r="G1401">
        <f t="shared" si="189"/>
        <v>1</v>
      </c>
      <c r="H1401">
        <f t="shared" si="190"/>
        <v>0</v>
      </c>
      <c r="I1401" t="b">
        <f t="shared" si="191"/>
        <v>0</v>
      </c>
      <c r="J1401" t="s">
        <v>26</v>
      </c>
      <c r="K1401" t="s">
        <v>27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1623</v>
      </c>
      <c r="R1401">
        <f t="shared" si="192"/>
        <v>126</v>
      </c>
      <c r="S1401">
        <f t="shared" si="193"/>
        <v>61.7</v>
      </c>
      <c r="T1401" t="str">
        <f t="shared" si="194"/>
        <v>08-Aug-1938</v>
      </c>
      <c r="U1401">
        <f t="shared" si="195"/>
        <v>1938</v>
      </c>
      <c r="V1401">
        <f t="shared" si="196"/>
        <v>8</v>
      </c>
      <c r="W1401" t="str">
        <f t="shared" si="197"/>
        <v>music</v>
      </c>
    </row>
    <row r="1402" spans="1:23" ht="45.75">
      <c r="A1402">
        <v>1400</v>
      </c>
      <c r="B1402" s="3" t="s">
        <v>2876</v>
      </c>
      <c r="C1402" s="3" t="s">
        <v>2877</v>
      </c>
      <c r="D1402" s="6">
        <v>350</v>
      </c>
      <c r="E1402" s="8">
        <v>586</v>
      </c>
      <c r="F1402" t="s">
        <v>25</v>
      </c>
      <c r="G1402">
        <f t="shared" si="189"/>
        <v>1</v>
      </c>
      <c r="H1402">
        <f t="shared" si="190"/>
        <v>0</v>
      </c>
      <c r="I1402" t="b">
        <f t="shared" si="191"/>
        <v>0</v>
      </c>
      <c r="J1402" t="s">
        <v>33</v>
      </c>
      <c r="K1402" t="s">
        <v>34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1623</v>
      </c>
      <c r="R1402">
        <f t="shared" si="192"/>
        <v>167</v>
      </c>
      <c r="S1402">
        <f t="shared" si="193"/>
        <v>17.239999999999998</v>
      </c>
      <c r="T1402" t="str">
        <f t="shared" si="194"/>
        <v>16-Jan-1940</v>
      </c>
      <c r="U1402">
        <f t="shared" si="195"/>
        <v>1940</v>
      </c>
      <c r="V1402">
        <f t="shared" si="196"/>
        <v>1</v>
      </c>
      <c r="W1402" t="str">
        <f t="shared" si="197"/>
        <v>music</v>
      </c>
    </row>
    <row r="1403" spans="1:23" ht="60.75">
      <c r="A1403">
        <v>1401</v>
      </c>
      <c r="B1403" s="3" t="s">
        <v>2878</v>
      </c>
      <c r="C1403" s="3" t="s">
        <v>2879</v>
      </c>
      <c r="D1403" s="6">
        <v>2500</v>
      </c>
      <c r="E1403" s="8">
        <v>12413</v>
      </c>
      <c r="F1403" t="s">
        <v>25</v>
      </c>
      <c r="G1403">
        <f t="shared" si="189"/>
        <v>1</v>
      </c>
      <c r="H1403">
        <f t="shared" si="190"/>
        <v>0</v>
      </c>
      <c r="I1403" t="b">
        <f t="shared" si="191"/>
        <v>0</v>
      </c>
      <c r="J1403" t="s">
        <v>26</v>
      </c>
      <c r="K1403" t="s">
        <v>27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1623</v>
      </c>
      <c r="R1403">
        <f t="shared" si="192"/>
        <v>497</v>
      </c>
      <c r="S1403">
        <f t="shared" si="193"/>
        <v>51.72</v>
      </c>
      <c r="T1403" t="str">
        <f t="shared" si="194"/>
        <v>11-Jun-1937</v>
      </c>
      <c r="U1403">
        <f t="shared" si="195"/>
        <v>1937</v>
      </c>
      <c r="V1403">
        <f t="shared" si="196"/>
        <v>6</v>
      </c>
      <c r="W1403" t="str">
        <f t="shared" si="197"/>
        <v>music</v>
      </c>
    </row>
    <row r="1404" spans="1:23" ht="45.75">
      <c r="A1404">
        <v>1402</v>
      </c>
      <c r="B1404" s="3" t="s">
        <v>2880</v>
      </c>
      <c r="C1404" s="3" t="s">
        <v>2881</v>
      </c>
      <c r="D1404" s="6">
        <v>2500</v>
      </c>
      <c r="E1404" s="8">
        <v>2729</v>
      </c>
      <c r="F1404" t="s">
        <v>25</v>
      </c>
      <c r="G1404">
        <f t="shared" si="189"/>
        <v>1</v>
      </c>
      <c r="H1404">
        <f t="shared" si="190"/>
        <v>0</v>
      </c>
      <c r="I1404" t="b">
        <f t="shared" si="191"/>
        <v>0</v>
      </c>
      <c r="J1404" t="s">
        <v>33</v>
      </c>
      <c r="K1404" t="s">
        <v>34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1623</v>
      </c>
      <c r="R1404">
        <f t="shared" si="192"/>
        <v>109</v>
      </c>
      <c r="S1404">
        <f t="shared" si="193"/>
        <v>24.15</v>
      </c>
      <c r="T1404" t="str">
        <f t="shared" si="194"/>
        <v>07-Jan-1939</v>
      </c>
      <c r="U1404">
        <f t="shared" si="195"/>
        <v>1939</v>
      </c>
      <c r="V1404">
        <f t="shared" si="196"/>
        <v>1</v>
      </c>
      <c r="W1404" t="str">
        <f t="shared" si="197"/>
        <v>music</v>
      </c>
    </row>
    <row r="1405" spans="1:23" ht="45.75">
      <c r="A1405">
        <v>1403</v>
      </c>
      <c r="B1405" s="3" t="s">
        <v>2882</v>
      </c>
      <c r="C1405" s="3" t="s">
        <v>2883</v>
      </c>
      <c r="D1405" s="6">
        <v>4000</v>
      </c>
      <c r="E1405" s="8">
        <v>4103</v>
      </c>
      <c r="F1405" t="s">
        <v>25</v>
      </c>
      <c r="G1405">
        <f t="shared" si="189"/>
        <v>1</v>
      </c>
      <c r="H1405">
        <f t="shared" si="190"/>
        <v>0</v>
      </c>
      <c r="I1405" t="b">
        <f t="shared" si="191"/>
        <v>0</v>
      </c>
      <c r="J1405" t="s">
        <v>26</v>
      </c>
      <c r="K1405" t="s">
        <v>27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1623</v>
      </c>
      <c r="R1405">
        <f t="shared" si="192"/>
        <v>103</v>
      </c>
      <c r="S1405">
        <f t="shared" si="193"/>
        <v>62.17</v>
      </c>
      <c r="T1405" t="str">
        <f t="shared" si="194"/>
        <v>26-Jul-1937</v>
      </c>
      <c r="U1405">
        <f t="shared" si="195"/>
        <v>1937</v>
      </c>
      <c r="V1405">
        <f t="shared" si="196"/>
        <v>7</v>
      </c>
      <c r="W1405" t="str">
        <f t="shared" si="197"/>
        <v>music</v>
      </c>
    </row>
    <row r="1406" spans="1:23" ht="45.75">
      <c r="A1406">
        <v>1404</v>
      </c>
      <c r="B1406" s="3" t="s">
        <v>2884</v>
      </c>
      <c r="C1406" s="3" t="s">
        <v>2885</v>
      </c>
      <c r="D1406" s="6">
        <v>14500</v>
      </c>
      <c r="E1406" s="8">
        <v>241</v>
      </c>
      <c r="F1406" t="s">
        <v>366</v>
      </c>
      <c r="G1406">
        <f t="shared" si="189"/>
        <v>0</v>
      </c>
      <c r="H1406">
        <f t="shared" si="190"/>
        <v>1</v>
      </c>
      <c r="I1406" t="b">
        <f t="shared" si="191"/>
        <v>0</v>
      </c>
      <c r="J1406" t="s">
        <v>33</v>
      </c>
      <c r="K1406" t="s">
        <v>34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2886</v>
      </c>
      <c r="R1406">
        <f t="shared" si="192"/>
        <v>2</v>
      </c>
      <c r="S1406">
        <f t="shared" si="193"/>
        <v>48.2</v>
      </c>
      <c r="T1406" t="str">
        <f t="shared" si="194"/>
        <v>10-Dec-1938</v>
      </c>
      <c r="U1406">
        <f t="shared" si="195"/>
        <v>1938</v>
      </c>
      <c r="V1406">
        <f t="shared" si="196"/>
        <v>12</v>
      </c>
      <c r="W1406" t="str">
        <f t="shared" si="197"/>
        <v>publishing</v>
      </c>
    </row>
    <row r="1407" spans="1:23" ht="30.75">
      <c r="A1407">
        <v>1405</v>
      </c>
      <c r="B1407" s="3" t="s">
        <v>2887</v>
      </c>
      <c r="C1407" s="3" t="s">
        <v>2888</v>
      </c>
      <c r="D1407" s="6">
        <v>25000</v>
      </c>
      <c r="E1407" s="8">
        <v>105</v>
      </c>
      <c r="F1407" t="s">
        <v>366</v>
      </c>
      <c r="G1407">
        <f t="shared" si="189"/>
        <v>0</v>
      </c>
      <c r="H1407">
        <f t="shared" si="190"/>
        <v>1</v>
      </c>
      <c r="I1407" t="b">
        <f t="shared" si="191"/>
        <v>0</v>
      </c>
      <c r="J1407" t="s">
        <v>26</v>
      </c>
      <c r="K1407" t="s">
        <v>27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2886</v>
      </c>
      <c r="R1407">
        <f t="shared" si="192"/>
        <v>0</v>
      </c>
      <c r="S1407">
        <f t="shared" si="193"/>
        <v>6.18</v>
      </c>
      <c r="T1407" t="str">
        <f t="shared" si="194"/>
        <v>22-Sep-1938</v>
      </c>
      <c r="U1407">
        <f t="shared" si="195"/>
        <v>1938</v>
      </c>
      <c r="V1407">
        <f t="shared" si="196"/>
        <v>9</v>
      </c>
      <c r="W1407" t="str">
        <f t="shared" si="197"/>
        <v>publishing</v>
      </c>
    </row>
    <row r="1408" spans="1:23">
      <c r="A1408">
        <v>1406</v>
      </c>
      <c r="B1408" s="3" t="s">
        <v>2889</v>
      </c>
      <c r="C1408" s="3" t="s">
        <v>2890</v>
      </c>
      <c r="D1408" s="6">
        <v>12000</v>
      </c>
      <c r="E1408" s="8">
        <v>15</v>
      </c>
      <c r="F1408" t="s">
        <v>366</v>
      </c>
      <c r="G1408">
        <f t="shared" si="189"/>
        <v>0</v>
      </c>
      <c r="H1408">
        <f t="shared" si="190"/>
        <v>1</v>
      </c>
      <c r="I1408" t="b">
        <f t="shared" si="191"/>
        <v>0</v>
      </c>
      <c r="J1408" t="s">
        <v>1233</v>
      </c>
      <c r="K1408" t="s">
        <v>64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2886</v>
      </c>
      <c r="R1408">
        <f t="shared" si="192"/>
        <v>0</v>
      </c>
      <c r="S1408">
        <f t="shared" si="193"/>
        <v>5</v>
      </c>
      <c r="T1408" t="str">
        <f t="shared" si="194"/>
        <v>27-Jul-1939</v>
      </c>
      <c r="U1408">
        <f t="shared" si="195"/>
        <v>1939</v>
      </c>
      <c r="V1408">
        <f t="shared" si="196"/>
        <v>7</v>
      </c>
      <c r="W1408" t="str">
        <f t="shared" si="197"/>
        <v>publishing</v>
      </c>
    </row>
    <row r="1409" spans="1:23" ht="45.75">
      <c r="A1409">
        <v>1407</v>
      </c>
      <c r="B1409" s="3" t="s">
        <v>2891</v>
      </c>
      <c r="C1409" s="3" t="s">
        <v>2892</v>
      </c>
      <c r="D1409" s="6">
        <v>3000</v>
      </c>
      <c r="E1409" s="8">
        <v>15</v>
      </c>
      <c r="F1409" t="s">
        <v>366</v>
      </c>
      <c r="G1409">
        <f t="shared" si="189"/>
        <v>0</v>
      </c>
      <c r="H1409">
        <f t="shared" si="190"/>
        <v>1</v>
      </c>
      <c r="I1409" t="b">
        <f t="shared" si="191"/>
        <v>0</v>
      </c>
      <c r="J1409" t="s">
        <v>26</v>
      </c>
      <c r="K1409" t="s">
        <v>27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2886</v>
      </c>
      <c r="R1409">
        <f t="shared" si="192"/>
        <v>1</v>
      </c>
      <c r="S1409">
        <f t="shared" si="193"/>
        <v>7.5</v>
      </c>
      <c r="T1409" t="str">
        <f t="shared" si="194"/>
        <v>25-Jun-1938</v>
      </c>
      <c r="U1409">
        <f t="shared" si="195"/>
        <v>1938</v>
      </c>
      <c r="V1409">
        <f t="shared" si="196"/>
        <v>6</v>
      </c>
      <c r="W1409" t="str">
        <f t="shared" si="197"/>
        <v>publishing</v>
      </c>
    </row>
    <row r="1410" spans="1:23" ht="45.75">
      <c r="A1410">
        <v>1408</v>
      </c>
      <c r="B1410" s="3" t="s">
        <v>2893</v>
      </c>
      <c r="C1410" s="3" t="s">
        <v>2894</v>
      </c>
      <c r="D1410" s="6">
        <v>1000</v>
      </c>
      <c r="E1410" s="8">
        <v>72</v>
      </c>
      <c r="F1410" t="s">
        <v>366</v>
      </c>
      <c r="G1410">
        <f t="shared" si="189"/>
        <v>0</v>
      </c>
      <c r="H1410">
        <f t="shared" si="190"/>
        <v>1</v>
      </c>
      <c r="I1410" t="b">
        <f t="shared" si="191"/>
        <v>0</v>
      </c>
      <c r="J1410" t="s">
        <v>33</v>
      </c>
      <c r="K1410" t="s">
        <v>34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2886</v>
      </c>
      <c r="R1410">
        <f t="shared" si="192"/>
        <v>7</v>
      </c>
      <c r="S1410">
        <f t="shared" si="193"/>
        <v>12</v>
      </c>
      <c r="T1410" t="str">
        <f t="shared" si="194"/>
        <v>22-Jul-1939</v>
      </c>
      <c r="U1410">
        <f t="shared" si="195"/>
        <v>1939</v>
      </c>
      <c r="V1410">
        <f t="shared" si="196"/>
        <v>7</v>
      </c>
      <c r="W1410" t="str">
        <f t="shared" si="197"/>
        <v>publishing</v>
      </c>
    </row>
    <row r="1411" spans="1:23" ht="45.75">
      <c r="A1411">
        <v>1409</v>
      </c>
      <c r="B1411" s="3" t="s">
        <v>2895</v>
      </c>
      <c r="C1411" s="3" t="s">
        <v>2896</v>
      </c>
      <c r="D1411" s="6">
        <v>4000</v>
      </c>
      <c r="E1411" s="8">
        <v>0</v>
      </c>
      <c r="F1411" t="s">
        <v>366</v>
      </c>
      <c r="G1411">
        <f t="shared" ref="G1411:G1474" si="198">IF(F1411="successful",1,0)</f>
        <v>0</v>
      </c>
      <c r="H1411">
        <f t="shared" ref="H1411:H1474" si="199">IF(F1411="failed",1,0)</f>
        <v>1</v>
      </c>
      <c r="I1411" t="b">
        <f t="shared" ref="I1411:I1474" si="200">IF(F1411="canceled",1)</f>
        <v>0</v>
      </c>
      <c r="J1411" t="s">
        <v>26</v>
      </c>
      <c r="K1411" t="s">
        <v>27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2886</v>
      </c>
      <c r="R1411">
        <f t="shared" ref="R1411:R1474" si="201">ROUND(E1411/D1411*100,0)</f>
        <v>0</v>
      </c>
      <c r="S1411" t="e">
        <f t="shared" ref="S1411:S1474" si="202">ROUND(E1411/O1411,2)</f>
        <v>#DIV/0!</v>
      </c>
      <c r="T1411" t="str">
        <f t="shared" ref="T1411:T1474" si="203">TEXT(LEFT(M1411,5),"dd-mmm-yyyy")</f>
        <v>25-Sep-1938</v>
      </c>
      <c r="U1411">
        <f t="shared" ref="U1411:U1474" si="204">YEAR(T1411)</f>
        <v>1938</v>
      </c>
      <c r="V1411">
        <f t="shared" ref="V1411:V1474" si="205">MONTH(T1411)</f>
        <v>9</v>
      </c>
      <c r="W1411" t="str">
        <f t="shared" ref="W1411:W1474" si="206">LEFT(Q1411,FIND("/",Q1411,1)-1)</f>
        <v>publishing</v>
      </c>
    </row>
    <row r="1412" spans="1:23" ht="60.75">
      <c r="A1412">
        <v>1410</v>
      </c>
      <c r="B1412" s="3" t="s">
        <v>2897</v>
      </c>
      <c r="C1412" s="3" t="s">
        <v>2898</v>
      </c>
      <c r="D1412" s="6">
        <v>6000</v>
      </c>
      <c r="E1412" s="8">
        <v>1</v>
      </c>
      <c r="F1412" t="s">
        <v>366</v>
      </c>
      <c r="G1412">
        <f t="shared" si="198"/>
        <v>0</v>
      </c>
      <c r="H1412">
        <f t="shared" si="199"/>
        <v>1</v>
      </c>
      <c r="I1412" t="b">
        <f t="shared" si="200"/>
        <v>0</v>
      </c>
      <c r="J1412" t="s">
        <v>1233</v>
      </c>
      <c r="K1412" t="s">
        <v>64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2886</v>
      </c>
      <c r="R1412">
        <f t="shared" si="201"/>
        <v>0</v>
      </c>
      <c r="S1412">
        <f t="shared" si="202"/>
        <v>1</v>
      </c>
      <c r="T1412" t="str">
        <f t="shared" si="203"/>
        <v>31-Dec-1939</v>
      </c>
      <c r="U1412">
        <f t="shared" si="204"/>
        <v>1939</v>
      </c>
      <c r="V1412">
        <f t="shared" si="205"/>
        <v>12</v>
      </c>
      <c r="W1412" t="str">
        <f t="shared" si="206"/>
        <v>publishing</v>
      </c>
    </row>
    <row r="1413" spans="1:23" ht="60.75">
      <c r="A1413">
        <v>1411</v>
      </c>
      <c r="B1413" s="3" t="s">
        <v>2899</v>
      </c>
      <c r="C1413" s="3" t="s">
        <v>2900</v>
      </c>
      <c r="D1413" s="6">
        <v>3000</v>
      </c>
      <c r="E1413" s="8">
        <v>7</v>
      </c>
      <c r="F1413" t="s">
        <v>366</v>
      </c>
      <c r="G1413">
        <f t="shared" si="198"/>
        <v>0</v>
      </c>
      <c r="H1413">
        <f t="shared" si="199"/>
        <v>1</v>
      </c>
      <c r="I1413" t="b">
        <f t="shared" si="200"/>
        <v>0</v>
      </c>
      <c r="J1413" t="s">
        <v>33</v>
      </c>
      <c r="K1413" t="s">
        <v>34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2886</v>
      </c>
      <c r="R1413">
        <f t="shared" si="201"/>
        <v>0</v>
      </c>
      <c r="S1413">
        <f t="shared" si="202"/>
        <v>2.33</v>
      </c>
      <c r="T1413" t="str">
        <f t="shared" si="203"/>
        <v>23-Nov-1938</v>
      </c>
      <c r="U1413">
        <f t="shared" si="204"/>
        <v>1938</v>
      </c>
      <c r="V1413">
        <f t="shared" si="205"/>
        <v>11</v>
      </c>
      <c r="W1413" t="str">
        <f t="shared" si="206"/>
        <v>publishing</v>
      </c>
    </row>
    <row r="1414" spans="1:23" ht="30.75">
      <c r="A1414">
        <v>1412</v>
      </c>
      <c r="B1414" s="3" t="s">
        <v>2901</v>
      </c>
      <c r="C1414" s="3" t="s">
        <v>2902</v>
      </c>
      <c r="D1414" s="6">
        <v>7000</v>
      </c>
      <c r="E1414" s="8">
        <v>320</v>
      </c>
      <c r="F1414" t="s">
        <v>366</v>
      </c>
      <c r="G1414">
        <f t="shared" si="198"/>
        <v>0</v>
      </c>
      <c r="H1414">
        <f t="shared" si="199"/>
        <v>1</v>
      </c>
      <c r="I1414" t="b">
        <f t="shared" si="200"/>
        <v>0</v>
      </c>
      <c r="J1414" t="s">
        <v>26</v>
      </c>
      <c r="K1414" t="s">
        <v>27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2886</v>
      </c>
      <c r="R1414">
        <f t="shared" si="201"/>
        <v>5</v>
      </c>
      <c r="S1414">
        <f t="shared" si="202"/>
        <v>24.62</v>
      </c>
      <c r="T1414" t="str">
        <f t="shared" si="203"/>
        <v>27-Sep-1938</v>
      </c>
      <c r="U1414">
        <f t="shared" si="204"/>
        <v>1938</v>
      </c>
      <c r="V1414">
        <f t="shared" si="205"/>
        <v>9</v>
      </c>
      <c r="W1414" t="str">
        <f t="shared" si="206"/>
        <v>publishing</v>
      </c>
    </row>
    <row r="1415" spans="1:23" ht="60.75">
      <c r="A1415">
        <v>1413</v>
      </c>
      <c r="B1415" s="3" t="s">
        <v>2903</v>
      </c>
      <c r="C1415" s="3" t="s">
        <v>2904</v>
      </c>
      <c r="D1415" s="6">
        <v>2000</v>
      </c>
      <c r="E1415" s="8">
        <v>100</v>
      </c>
      <c r="F1415" t="s">
        <v>366</v>
      </c>
      <c r="G1415">
        <f t="shared" si="198"/>
        <v>0</v>
      </c>
      <c r="H1415">
        <f t="shared" si="199"/>
        <v>1</v>
      </c>
      <c r="I1415" t="b">
        <f t="shared" si="200"/>
        <v>0</v>
      </c>
      <c r="J1415" t="s">
        <v>1233</v>
      </c>
      <c r="K1415" t="s">
        <v>64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2886</v>
      </c>
      <c r="R1415">
        <f t="shared" si="201"/>
        <v>5</v>
      </c>
      <c r="S1415">
        <f t="shared" si="202"/>
        <v>100</v>
      </c>
      <c r="T1415" t="str">
        <f t="shared" si="203"/>
        <v>19-Sep-1939</v>
      </c>
      <c r="U1415">
        <f t="shared" si="204"/>
        <v>1939</v>
      </c>
      <c r="V1415">
        <f t="shared" si="205"/>
        <v>9</v>
      </c>
      <c r="W1415" t="str">
        <f t="shared" si="206"/>
        <v>publishing</v>
      </c>
    </row>
    <row r="1416" spans="1:23" ht="60.75">
      <c r="A1416">
        <v>1414</v>
      </c>
      <c r="B1416" s="3" t="s">
        <v>2905</v>
      </c>
      <c r="C1416" s="3" t="s">
        <v>2906</v>
      </c>
      <c r="D1416" s="6">
        <v>500</v>
      </c>
      <c r="E1416" s="8">
        <v>1</v>
      </c>
      <c r="F1416" t="s">
        <v>366</v>
      </c>
      <c r="G1416">
        <f t="shared" si="198"/>
        <v>0</v>
      </c>
      <c r="H1416">
        <f t="shared" si="199"/>
        <v>1</v>
      </c>
      <c r="I1416" t="b">
        <f t="shared" si="200"/>
        <v>0</v>
      </c>
      <c r="J1416" t="s">
        <v>26</v>
      </c>
      <c r="K1416" t="s">
        <v>27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2886</v>
      </c>
      <c r="R1416">
        <f t="shared" si="201"/>
        <v>0</v>
      </c>
      <c r="S1416">
        <f t="shared" si="202"/>
        <v>1</v>
      </c>
      <c r="T1416" t="str">
        <f t="shared" si="203"/>
        <v>16-Jul-1940</v>
      </c>
      <c r="U1416">
        <f t="shared" si="204"/>
        <v>1940</v>
      </c>
      <c r="V1416">
        <f t="shared" si="205"/>
        <v>7</v>
      </c>
      <c r="W1416" t="str">
        <f t="shared" si="206"/>
        <v>publishing</v>
      </c>
    </row>
    <row r="1417" spans="1:23" ht="45.75">
      <c r="A1417">
        <v>1415</v>
      </c>
      <c r="B1417" s="3" t="s">
        <v>2907</v>
      </c>
      <c r="C1417" s="3" t="s">
        <v>2908</v>
      </c>
      <c r="D1417" s="6">
        <v>4400</v>
      </c>
      <c r="E1417" s="8">
        <v>800</v>
      </c>
      <c r="F1417" t="s">
        <v>366</v>
      </c>
      <c r="G1417">
        <f t="shared" si="198"/>
        <v>0</v>
      </c>
      <c r="H1417">
        <f t="shared" si="199"/>
        <v>1</v>
      </c>
      <c r="I1417" t="b">
        <f t="shared" si="200"/>
        <v>0</v>
      </c>
      <c r="J1417" t="s">
        <v>26</v>
      </c>
      <c r="K1417" t="s">
        <v>27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2886</v>
      </c>
      <c r="R1417">
        <f t="shared" si="201"/>
        <v>18</v>
      </c>
      <c r="S1417">
        <f t="shared" si="202"/>
        <v>88.89</v>
      </c>
      <c r="T1417" t="str">
        <f t="shared" si="203"/>
        <v>27-Apr-1939</v>
      </c>
      <c r="U1417">
        <f t="shared" si="204"/>
        <v>1939</v>
      </c>
      <c r="V1417">
        <f t="shared" si="205"/>
        <v>4</v>
      </c>
      <c r="W1417" t="str">
        <f t="shared" si="206"/>
        <v>publishing</v>
      </c>
    </row>
    <row r="1418" spans="1:23" ht="45.75">
      <c r="A1418">
        <v>1416</v>
      </c>
      <c r="B1418" s="3" t="s">
        <v>2909</v>
      </c>
      <c r="C1418" s="3" t="s">
        <v>2910</v>
      </c>
      <c r="D1418" s="6">
        <v>50000</v>
      </c>
      <c r="E1418" s="8">
        <v>0</v>
      </c>
      <c r="F1418" t="s">
        <v>366</v>
      </c>
      <c r="G1418">
        <f t="shared" si="198"/>
        <v>0</v>
      </c>
      <c r="H1418">
        <f t="shared" si="199"/>
        <v>1</v>
      </c>
      <c r="I1418" t="b">
        <f t="shared" si="200"/>
        <v>0</v>
      </c>
      <c r="J1418" t="s">
        <v>26</v>
      </c>
      <c r="K1418" t="s">
        <v>27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2886</v>
      </c>
      <c r="R1418">
        <f t="shared" si="201"/>
        <v>0</v>
      </c>
      <c r="S1418" t="e">
        <f t="shared" si="202"/>
        <v>#DIV/0!</v>
      </c>
      <c r="T1418" t="str">
        <f t="shared" si="203"/>
        <v>29-Jul-1939</v>
      </c>
      <c r="U1418">
        <f t="shared" si="204"/>
        <v>1939</v>
      </c>
      <c r="V1418">
        <f t="shared" si="205"/>
        <v>7</v>
      </c>
      <c r="W1418" t="str">
        <f t="shared" si="206"/>
        <v>publishing</v>
      </c>
    </row>
    <row r="1419" spans="1:23" ht="45.75">
      <c r="A1419">
        <v>1417</v>
      </c>
      <c r="B1419" s="3" t="s">
        <v>2911</v>
      </c>
      <c r="C1419" s="3" t="s">
        <v>2912</v>
      </c>
      <c r="D1419" s="6">
        <v>4500</v>
      </c>
      <c r="E1419" s="8">
        <v>55</v>
      </c>
      <c r="F1419" t="s">
        <v>366</v>
      </c>
      <c r="G1419">
        <f t="shared" si="198"/>
        <v>0</v>
      </c>
      <c r="H1419">
        <f t="shared" si="199"/>
        <v>1</v>
      </c>
      <c r="I1419" t="b">
        <f t="shared" si="200"/>
        <v>0</v>
      </c>
      <c r="J1419" t="s">
        <v>26</v>
      </c>
      <c r="K1419" t="s">
        <v>27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2886</v>
      </c>
      <c r="R1419">
        <f t="shared" si="201"/>
        <v>1</v>
      </c>
      <c r="S1419">
        <f t="shared" si="202"/>
        <v>27.5</v>
      </c>
      <c r="T1419" t="str">
        <f t="shared" si="203"/>
        <v>31-May-1939</v>
      </c>
      <c r="U1419">
        <f t="shared" si="204"/>
        <v>1939</v>
      </c>
      <c r="V1419">
        <f t="shared" si="205"/>
        <v>5</v>
      </c>
      <c r="W1419" t="str">
        <f t="shared" si="206"/>
        <v>publishing</v>
      </c>
    </row>
    <row r="1420" spans="1:23" ht="60.75">
      <c r="A1420">
        <v>1418</v>
      </c>
      <c r="B1420" s="3" t="s">
        <v>2913</v>
      </c>
      <c r="C1420" s="3" t="s">
        <v>2914</v>
      </c>
      <c r="D1420" s="6">
        <v>3000</v>
      </c>
      <c r="E1420" s="8">
        <v>6</v>
      </c>
      <c r="F1420" t="s">
        <v>366</v>
      </c>
      <c r="G1420">
        <f t="shared" si="198"/>
        <v>0</v>
      </c>
      <c r="H1420">
        <f t="shared" si="199"/>
        <v>1</v>
      </c>
      <c r="I1420" t="b">
        <f t="shared" si="200"/>
        <v>0</v>
      </c>
      <c r="J1420" t="s">
        <v>63</v>
      </c>
      <c r="K1420" t="s">
        <v>64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2886</v>
      </c>
      <c r="R1420">
        <f t="shared" si="201"/>
        <v>0</v>
      </c>
      <c r="S1420">
        <f t="shared" si="202"/>
        <v>6</v>
      </c>
      <c r="T1420" t="str">
        <f t="shared" si="203"/>
        <v>20-Oct-1939</v>
      </c>
      <c r="U1420">
        <f t="shared" si="204"/>
        <v>1939</v>
      </c>
      <c r="V1420">
        <f t="shared" si="205"/>
        <v>10</v>
      </c>
      <c r="W1420" t="str">
        <f t="shared" si="206"/>
        <v>publishing</v>
      </c>
    </row>
    <row r="1421" spans="1:23" ht="60.75">
      <c r="A1421">
        <v>1419</v>
      </c>
      <c r="B1421" s="3" t="s">
        <v>2915</v>
      </c>
      <c r="C1421" s="3" t="s">
        <v>2916</v>
      </c>
      <c r="D1421" s="6">
        <v>6300</v>
      </c>
      <c r="E1421" s="8">
        <v>445</v>
      </c>
      <c r="F1421" t="s">
        <v>366</v>
      </c>
      <c r="G1421">
        <f t="shared" si="198"/>
        <v>0</v>
      </c>
      <c r="H1421">
        <f t="shared" si="199"/>
        <v>1</v>
      </c>
      <c r="I1421" t="b">
        <f t="shared" si="200"/>
        <v>0</v>
      </c>
      <c r="J1421" t="s">
        <v>26</v>
      </c>
      <c r="K1421" t="s">
        <v>27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2886</v>
      </c>
      <c r="R1421">
        <f t="shared" si="201"/>
        <v>7</v>
      </c>
      <c r="S1421">
        <f t="shared" si="202"/>
        <v>44.5</v>
      </c>
      <c r="T1421" t="str">
        <f t="shared" si="203"/>
        <v>03-May-1940</v>
      </c>
      <c r="U1421">
        <f t="shared" si="204"/>
        <v>1940</v>
      </c>
      <c r="V1421">
        <f t="shared" si="205"/>
        <v>5</v>
      </c>
      <c r="W1421" t="str">
        <f t="shared" si="206"/>
        <v>publishing</v>
      </c>
    </row>
    <row r="1422" spans="1:23" ht="30.75">
      <c r="A1422">
        <v>1420</v>
      </c>
      <c r="B1422" s="3" t="s">
        <v>2917</v>
      </c>
      <c r="C1422" s="3" t="s">
        <v>2918</v>
      </c>
      <c r="D1422" s="6">
        <v>110</v>
      </c>
      <c r="E1422" s="8">
        <v>3</v>
      </c>
      <c r="F1422" t="s">
        <v>366</v>
      </c>
      <c r="G1422">
        <f t="shared" si="198"/>
        <v>0</v>
      </c>
      <c r="H1422">
        <f t="shared" si="199"/>
        <v>1</v>
      </c>
      <c r="I1422" t="b">
        <f t="shared" si="200"/>
        <v>0</v>
      </c>
      <c r="J1422" t="s">
        <v>26</v>
      </c>
      <c r="K1422" t="s">
        <v>27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2886</v>
      </c>
      <c r="R1422">
        <f t="shared" si="201"/>
        <v>3</v>
      </c>
      <c r="S1422">
        <f t="shared" si="202"/>
        <v>1</v>
      </c>
      <c r="T1422" t="str">
        <f t="shared" si="203"/>
        <v>08-Feb-1940</v>
      </c>
      <c r="U1422">
        <f t="shared" si="204"/>
        <v>1940</v>
      </c>
      <c r="V1422">
        <f t="shared" si="205"/>
        <v>2</v>
      </c>
      <c r="W1422" t="str">
        <f t="shared" si="206"/>
        <v>publishing</v>
      </c>
    </row>
    <row r="1423" spans="1:23" ht="60.75">
      <c r="A1423">
        <v>1421</v>
      </c>
      <c r="B1423" s="3" t="s">
        <v>2919</v>
      </c>
      <c r="C1423" s="3" t="s">
        <v>2920</v>
      </c>
      <c r="D1423" s="6">
        <v>200000</v>
      </c>
      <c r="E1423" s="8">
        <v>200</v>
      </c>
      <c r="F1423" t="s">
        <v>366</v>
      </c>
      <c r="G1423">
        <f t="shared" si="198"/>
        <v>0</v>
      </c>
      <c r="H1423">
        <f t="shared" si="199"/>
        <v>1</v>
      </c>
      <c r="I1423" t="b">
        <f t="shared" si="200"/>
        <v>0</v>
      </c>
      <c r="J1423" t="s">
        <v>485</v>
      </c>
      <c r="K1423" t="s">
        <v>486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2886</v>
      </c>
      <c r="R1423">
        <f t="shared" si="201"/>
        <v>0</v>
      </c>
      <c r="S1423">
        <f t="shared" si="202"/>
        <v>100</v>
      </c>
      <c r="T1423" t="str">
        <f t="shared" si="203"/>
        <v>24-Nov-1938</v>
      </c>
      <c r="U1423">
        <f t="shared" si="204"/>
        <v>1938</v>
      </c>
      <c r="V1423">
        <f t="shared" si="205"/>
        <v>11</v>
      </c>
      <c r="W1423" t="str">
        <f t="shared" si="206"/>
        <v>publishing</v>
      </c>
    </row>
    <row r="1424" spans="1:23" ht="60.75">
      <c r="A1424">
        <v>1422</v>
      </c>
      <c r="B1424" s="3" t="s">
        <v>2921</v>
      </c>
      <c r="C1424" s="3" t="s">
        <v>2922</v>
      </c>
      <c r="D1424" s="6">
        <v>25000</v>
      </c>
      <c r="E1424" s="8">
        <v>26</v>
      </c>
      <c r="F1424" t="s">
        <v>366</v>
      </c>
      <c r="G1424">
        <f t="shared" si="198"/>
        <v>0</v>
      </c>
      <c r="H1424">
        <f t="shared" si="199"/>
        <v>1</v>
      </c>
      <c r="I1424" t="b">
        <f t="shared" si="200"/>
        <v>0</v>
      </c>
      <c r="J1424" t="s">
        <v>89</v>
      </c>
      <c r="K1424" t="s">
        <v>90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2886</v>
      </c>
      <c r="R1424">
        <f t="shared" si="201"/>
        <v>0</v>
      </c>
      <c r="S1424">
        <f t="shared" si="202"/>
        <v>13</v>
      </c>
      <c r="T1424" t="str">
        <f t="shared" si="203"/>
        <v>17-Apr-1940</v>
      </c>
      <c r="U1424">
        <f t="shared" si="204"/>
        <v>1940</v>
      </c>
      <c r="V1424">
        <f t="shared" si="205"/>
        <v>4</v>
      </c>
      <c r="W1424" t="str">
        <f t="shared" si="206"/>
        <v>publishing</v>
      </c>
    </row>
    <row r="1425" spans="1:23" ht="60.75">
      <c r="A1425">
        <v>1423</v>
      </c>
      <c r="B1425" s="3" t="s">
        <v>2923</v>
      </c>
      <c r="C1425" s="3" t="s">
        <v>2924</v>
      </c>
      <c r="D1425" s="6">
        <v>30000</v>
      </c>
      <c r="E1425" s="8">
        <v>100</v>
      </c>
      <c r="F1425" t="s">
        <v>366</v>
      </c>
      <c r="G1425">
        <f t="shared" si="198"/>
        <v>0</v>
      </c>
      <c r="H1425">
        <f t="shared" si="199"/>
        <v>1</v>
      </c>
      <c r="I1425" t="b">
        <f t="shared" si="200"/>
        <v>0</v>
      </c>
      <c r="J1425" t="s">
        <v>59</v>
      </c>
      <c r="K1425" t="s">
        <v>60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2886</v>
      </c>
      <c r="R1425">
        <f t="shared" si="201"/>
        <v>0</v>
      </c>
      <c r="S1425">
        <f t="shared" si="202"/>
        <v>100</v>
      </c>
      <c r="T1425" t="str">
        <f t="shared" si="203"/>
        <v>02-Sep-1939</v>
      </c>
      <c r="U1425">
        <f t="shared" si="204"/>
        <v>1939</v>
      </c>
      <c r="V1425">
        <f t="shared" si="205"/>
        <v>9</v>
      </c>
      <c r="W1425" t="str">
        <f t="shared" si="206"/>
        <v>publishing</v>
      </c>
    </row>
    <row r="1426" spans="1:23" ht="45.75">
      <c r="A1426">
        <v>1424</v>
      </c>
      <c r="B1426" s="3" t="s">
        <v>2925</v>
      </c>
      <c r="C1426" s="3" t="s">
        <v>2926</v>
      </c>
      <c r="D1426" s="6">
        <v>7500</v>
      </c>
      <c r="E1426" s="8">
        <v>1527</v>
      </c>
      <c r="F1426" t="s">
        <v>366</v>
      </c>
      <c r="G1426">
        <f t="shared" si="198"/>
        <v>0</v>
      </c>
      <c r="H1426">
        <f t="shared" si="199"/>
        <v>1</v>
      </c>
      <c r="I1426" t="b">
        <f t="shared" si="200"/>
        <v>0</v>
      </c>
      <c r="J1426" t="s">
        <v>26</v>
      </c>
      <c r="K1426" t="s">
        <v>27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2886</v>
      </c>
      <c r="R1426">
        <f t="shared" si="201"/>
        <v>20</v>
      </c>
      <c r="S1426">
        <f t="shared" si="202"/>
        <v>109.07</v>
      </c>
      <c r="T1426" t="str">
        <f t="shared" si="203"/>
        <v>19-Jun-1940</v>
      </c>
      <c r="U1426">
        <f t="shared" si="204"/>
        <v>1940</v>
      </c>
      <c r="V1426">
        <f t="shared" si="205"/>
        <v>6</v>
      </c>
      <c r="W1426" t="str">
        <f t="shared" si="206"/>
        <v>publishing</v>
      </c>
    </row>
    <row r="1427" spans="1:23" ht="60.75">
      <c r="A1427">
        <v>1425</v>
      </c>
      <c r="B1427" s="3" t="s">
        <v>2927</v>
      </c>
      <c r="C1427" s="3" t="s">
        <v>2928</v>
      </c>
      <c r="D1427" s="6">
        <v>13000</v>
      </c>
      <c r="E1427" s="8">
        <v>0</v>
      </c>
      <c r="F1427" t="s">
        <v>366</v>
      </c>
      <c r="G1427">
        <f t="shared" si="198"/>
        <v>0</v>
      </c>
      <c r="H1427">
        <f t="shared" si="199"/>
        <v>1</v>
      </c>
      <c r="I1427" t="b">
        <f t="shared" si="200"/>
        <v>0</v>
      </c>
      <c r="J1427" t="s">
        <v>26</v>
      </c>
      <c r="K1427" t="s">
        <v>27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2886</v>
      </c>
      <c r="R1427">
        <f t="shared" si="201"/>
        <v>0</v>
      </c>
      <c r="S1427" t="e">
        <f t="shared" si="202"/>
        <v>#DIV/0!</v>
      </c>
      <c r="T1427" t="str">
        <f t="shared" si="203"/>
        <v>31-Jan-1939</v>
      </c>
      <c r="U1427">
        <f t="shared" si="204"/>
        <v>1939</v>
      </c>
      <c r="V1427">
        <f t="shared" si="205"/>
        <v>1</v>
      </c>
      <c r="W1427" t="str">
        <f t="shared" si="206"/>
        <v>publishing</v>
      </c>
    </row>
    <row r="1428" spans="1:23" ht="45.75">
      <c r="A1428">
        <v>1426</v>
      </c>
      <c r="B1428" s="3" t="s">
        <v>2929</v>
      </c>
      <c r="C1428" s="3" t="s">
        <v>2930</v>
      </c>
      <c r="D1428" s="6">
        <v>1000</v>
      </c>
      <c r="E1428" s="8">
        <v>0</v>
      </c>
      <c r="F1428" t="s">
        <v>366</v>
      </c>
      <c r="G1428">
        <f t="shared" si="198"/>
        <v>0</v>
      </c>
      <c r="H1428">
        <f t="shared" si="199"/>
        <v>1</v>
      </c>
      <c r="I1428" t="b">
        <f t="shared" si="200"/>
        <v>0</v>
      </c>
      <c r="J1428" t="s">
        <v>511</v>
      </c>
      <c r="K1428" t="s">
        <v>64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2886</v>
      </c>
      <c r="R1428">
        <f t="shared" si="201"/>
        <v>0</v>
      </c>
      <c r="S1428" t="e">
        <f t="shared" si="202"/>
        <v>#DIV/0!</v>
      </c>
      <c r="T1428" t="str">
        <f t="shared" si="203"/>
        <v>17-Apr-1939</v>
      </c>
      <c r="U1428">
        <f t="shared" si="204"/>
        <v>1939</v>
      </c>
      <c r="V1428">
        <f t="shared" si="205"/>
        <v>4</v>
      </c>
      <c r="W1428" t="str">
        <f t="shared" si="206"/>
        <v>publishing</v>
      </c>
    </row>
    <row r="1429" spans="1:23" ht="60.75">
      <c r="A1429">
        <v>1427</v>
      </c>
      <c r="B1429" s="3" t="s">
        <v>2931</v>
      </c>
      <c r="C1429" s="3" t="s">
        <v>2932</v>
      </c>
      <c r="D1429" s="6">
        <v>5000</v>
      </c>
      <c r="E1429" s="8">
        <v>419</v>
      </c>
      <c r="F1429" t="s">
        <v>366</v>
      </c>
      <c r="G1429">
        <f t="shared" si="198"/>
        <v>0</v>
      </c>
      <c r="H1429">
        <f t="shared" si="199"/>
        <v>1</v>
      </c>
      <c r="I1429" t="b">
        <f t="shared" si="200"/>
        <v>0</v>
      </c>
      <c r="J1429" t="s">
        <v>511</v>
      </c>
      <c r="K1429" t="s">
        <v>64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2886</v>
      </c>
      <c r="R1429">
        <f t="shared" si="201"/>
        <v>8</v>
      </c>
      <c r="S1429">
        <f t="shared" si="202"/>
        <v>104.75</v>
      </c>
      <c r="T1429" t="str">
        <f t="shared" si="203"/>
        <v>15-Apr-1940</v>
      </c>
      <c r="U1429">
        <f t="shared" si="204"/>
        <v>1940</v>
      </c>
      <c r="V1429">
        <f t="shared" si="205"/>
        <v>4</v>
      </c>
      <c r="W1429" t="str">
        <f t="shared" si="206"/>
        <v>publishing</v>
      </c>
    </row>
    <row r="1430" spans="1:23" ht="45.75">
      <c r="A1430">
        <v>1428</v>
      </c>
      <c r="B1430" s="3" t="s">
        <v>2933</v>
      </c>
      <c r="C1430" s="3" t="s">
        <v>2934</v>
      </c>
      <c r="D1430" s="6">
        <v>1000</v>
      </c>
      <c r="E1430" s="8">
        <v>45</v>
      </c>
      <c r="F1430" t="s">
        <v>366</v>
      </c>
      <c r="G1430">
        <f t="shared" si="198"/>
        <v>0</v>
      </c>
      <c r="H1430">
        <f t="shared" si="199"/>
        <v>1</v>
      </c>
      <c r="I1430" t="b">
        <f t="shared" si="200"/>
        <v>0</v>
      </c>
      <c r="J1430" t="s">
        <v>63</v>
      </c>
      <c r="K1430" t="s">
        <v>64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2886</v>
      </c>
      <c r="R1430">
        <f t="shared" si="201"/>
        <v>5</v>
      </c>
      <c r="S1430">
        <f t="shared" si="202"/>
        <v>15</v>
      </c>
      <c r="T1430" t="str">
        <f t="shared" si="203"/>
        <v>20-Nov-1939</v>
      </c>
      <c r="U1430">
        <f t="shared" si="204"/>
        <v>1939</v>
      </c>
      <c r="V1430">
        <f t="shared" si="205"/>
        <v>11</v>
      </c>
      <c r="W1430" t="str">
        <f t="shared" si="206"/>
        <v>publishing</v>
      </c>
    </row>
    <row r="1431" spans="1:23" ht="45.75">
      <c r="A1431">
        <v>1429</v>
      </c>
      <c r="B1431" s="3" t="s">
        <v>2935</v>
      </c>
      <c r="C1431" s="3" t="s">
        <v>2936</v>
      </c>
      <c r="D1431" s="6">
        <v>10000</v>
      </c>
      <c r="E1431" s="8">
        <v>0</v>
      </c>
      <c r="F1431" t="s">
        <v>366</v>
      </c>
      <c r="G1431">
        <f t="shared" si="198"/>
        <v>0</v>
      </c>
      <c r="H1431">
        <f t="shared" si="199"/>
        <v>1</v>
      </c>
      <c r="I1431" t="b">
        <f t="shared" si="200"/>
        <v>0</v>
      </c>
      <c r="J1431" t="s">
        <v>26</v>
      </c>
      <c r="K1431" t="s">
        <v>27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2886</v>
      </c>
      <c r="R1431">
        <f t="shared" si="201"/>
        <v>0</v>
      </c>
      <c r="S1431" t="e">
        <f t="shared" si="202"/>
        <v>#DIV/0!</v>
      </c>
      <c r="T1431" t="str">
        <f t="shared" si="203"/>
        <v>15-Jan-1939</v>
      </c>
      <c r="U1431">
        <f t="shared" si="204"/>
        <v>1939</v>
      </c>
      <c r="V1431">
        <f t="shared" si="205"/>
        <v>1</v>
      </c>
      <c r="W1431" t="str">
        <f t="shared" si="206"/>
        <v>publishing</v>
      </c>
    </row>
    <row r="1432" spans="1:23" ht="45.75">
      <c r="A1432">
        <v>1430</v>
      </c>
      <c r="B1432" s="3" t="s">
        <v>2937</v>
      </c>
      <c r="C1432" s="3" t="s">
        <v>2938</v>
      </c>
      <c r="D1432" s="6">
        <v>5000</v>
      </c>
      <c r="E1432" s="8">
        <v>403</v>
      </c>
      <c r="F1432" t="s">
        <v>366</v>
      </c>
      <c r="G1432">
        <f t="shared" si="198"/>
        <v>0</v>
      </c>
      <c r="H1432">
        <f t="shared" si="199"/>
        <v>1</v>
      </c>
      <c r="I1432" t="b">
        <f t="shared" si="200"/>
        <v>0</v>
      </c>
      <c r="J1432" t="s">
        <v>26</v>
      </c>
      <c r="K1432" t="s">
        <v>27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2886</v>
      </c>
      <c r="R1432">
        <f t="shared" si="201"/>
        <v>8</v>
      </c>
      <c r="S1432">
        <f t="shared" si="202"/>
        <v>80.599999999999994</v>
      </c>
      <c r="T1432" t="str">
        <f t="shared" si="203"/>
        <v>10-Oct-1938</v>
      </c>
      <c r="U1432">
        <f t="shared" si="204"/>
        <v>1938</v>
      </c>
      <c r="V1432">
        <f t="shared" si="205"/>
        <v>10</v>
      </c>
      <c r="W1432" t="str">
        <f t="shared" si="206"/>
        <v>publishing</v>
      </c>
    </row>
    <row r="1433" spans="1:23" ht="60.75">
      <c r="A1433">
        <v>1431</v>
      </c>
      <c r="B1433" s="3" t="s">
        <v>2939</v>
      </c>
      <c r="C1433" s="3" t="s">
        <v>2940</v>
      </c>
      <c r="D1433" s="6">
        <v>17000</v>
      </c>
      <c r="E1433" s="8">
        <v>5431</v>
      </c>
      <c r="F1433" t="s">
        <v>366</v>
      </c>
      <c r="G1433">
        <f t="shared" si="198"/>
        <v>0</v>
      </c>
      <c r="H1433">
        <f t="shared" si="199"/>
        <v>1</v>
      </c>
      <c r="I1433" t="b">
        <f t="shared" si="200"/>
        <v>0</v>
      </c>
      <c r="J1433" t="s">
        <v>26</v>
      </c>
      <c r="K1433" t="s">
        <v>27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2886</v>
      </c>
      <c r="R1433">
        <f t="shared" si="201"/>
        <v>32</v>
      </c>
      <c r="S1433">
        <f t="shared" si="202"/>
        <v>115.55</v>
      </c>
      <c r="T1433" t="str">
        <f t="shared" si="203"/>
        <v>02-Aug-1939</v>
      </c>
      <c r="U1433">
        <f t="shared" si="204"/>
        <v>1939</v>
      </c>
      <c r="V1433">
        <f t="shared" si="205"/>
        <v>8</v>
      </c>
      <c r="W1433" t="str">
        <f t="shared" si="206"/>
        <v>publishing</v>
      </c>
    </row>
    <row r="1434" spans="1:23" ht="60.75">
      <c r="A1434">
        <v>1432</v>
      </c>
      <c r="B1434" s="3" t="s">
        <v>2941</v>
      </c>
      <c r="C1434" s="3" t="s">
        <v>2942</v>
      </c>
      <c r="D1434" s="6">
        <v>40000</v>
      </c>
      <c r="E1434" s="8">
        <v>0</v>
      </c>
      <c r="F1434" t="s">
        <v>366</v>
      </c>
      <c r="G1434">
        <f t="shared" si="198"/>
        <v>0</v>
      </c>
      <c r="H1434">
        <f t="shared" si="199"/>
        <v>1</v>
      </c>
      <c r="I1434" t="b">
        <f t="shared" si="200"/>
        <v>0</v>
      </c>
      <c r="J1434" t="s">
        <v>26</v>
      </c>
      <c r="K1434" t="s">
        <v>27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2886</v>
      </c>
      <c r="R1434">
        <f t="shared" si="201"/>
        <v>0</v>
      </c>
      <c r="S1434" t="e">
        <f t="shared" si="202"/>
        <v>#DIV/0!</v>
      </c>
      <c r="T1434" t="str">
        <f t="shared" si="203"/>
        <v>13-Apr-1939</v>
      </c>
      <c r="U1434">
        <f t="shared" si="204"/>
        <v>1939</v>
      </c>
      <c r="V1434">
        <f t="shared" si="205"/>
        <v>4</v>
      </c>
      <c r="W1434" t="str">
        <f t="shared" si="206"/>
        <v>publishing</v>
      </c>
    </row>
    <row r="1435" spans="1:23" ht="45.75">
      <c r="A1435">
        <v>1433</v>
      </c>
      <c r="B1435" s="3" t="s">
        <v>2943</v>
      </c>
      <c r="C1435" s="3" t="s">
        <v>2944</v>
      </c>
      <c r="D1435" s="6">
        <v>12000</v>
      </c>
      <c r="E1435" s="8">
        <v>805</v>
      </c>
      <c r="F1435" t="s">
        <v>366</v>
      </c>
      <c r="G1435">
        <f t="shared" si="198"/>
        <v>0</v>
      </c>
      <c r="H1435">
        <f t="shared" si="199"/>
        <v>1</v>
      </c>
      <c r="I1435" t="b">
        <f t="shared" si="200"/>
        <v>0</v>
      </c>
      <c r="J1435" t="s">
        <v>1233</v>
      </c>
      <c r="K1435" t="s">
        <v>64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2886</v>
      </c>
      <c r="R1435">
        <f t="shared" si="201"/>
        <v>7</v>
      </c>
      <c r="S1435">
        <f t="shared" si="202"/>
        <v>80.5</v>
      </c>
      <c r="T1435" t="str">
        <f t="shared" si="203"/>
        <v>16-Jun-1940</v>
      </c>
      <c r="U1435">
        <f t="shared" si="204"/>
        <v>1940</v>
      </c>
      <c r="V1435">
        <f t="shared" si="205"/>
        <v>6</v>
      </c>
      <c r="W1435" t="str">
        <f t="shared" si="206"/>
        <v>publishing</v>
      </c>
    </row>
    <row r="1436" spans="1:23" ht="45.75">
      <c r="A1436">
        <v>1434</v>
      </c>
      <c r="B1436" s="3" t="s">
        <v>2945</v>
      </c>
      <c r="C1436" s="3" t="s">
        <v>2946</v>
      </c>
      <c r="D1436" s="6">
        <v>82000</v>
      </c>
      <c r="E1436" s="8">
        <v>8190</v>
      </c>
      <c r="F1436" t="s">
        <v>366</v>
      </c>
      <c r="G1436">
        <f t="shared" si="198"/>
        <v>0</v>
      </c>
      <c r="H1436">
        <f t="shared" si="199"/>
        <v>1</v>
      </c>
      <c r="I1436" t="b">
        <f t="shared" si="200"/>
        <v>0</v>
      </c>
      <c r="J1436" t="s">
        <v>318</v>
      </c>
      <c r="K1436" t="s">
        <v>319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2886</v>
      </c>
      <c r="R1436">
        <f t="shared" si="201"/>
        <v>10</v>
      </c>
      <c r="S1436">
        <f t="shared" si="202"/>
        <v>744.55</v>
      </c>
      <c r="T1436" t="str">
        <f t="shared" si="203"/>
        <v>15-Mar-1939</v>
      </c>
      <c r="U1436">
        <f t="shared" si="204"/>
        <v>1939</v>
      </c>
      <c r="V1436">
        <f t="shared" si="205"/>
        <v>3</v>
      </c>
      <c r="W1436" t="str">
        <f t="shared" si="206"/>
        <v>publishing</v>
      </c>
    </row>
    <row r="1437" spans="1:23" ht="45.75">
      <c r="A1437">
        <v>1435</v>
      </c>
      <c r="B1437" s="3" t="s">
        <v>2947</v>
      </c>
      <c r="C1437" s="3" t="s">
        <v>2948</v>
      </c>
      <c r="D1437" s="6">
        <v>15000</v>
      </c>
      <c r="E1437" s="8">
        <v>15</v>
      </c>
      <c r="F1437" t="s">
        <v>366</v>
      </c>
      <c r="G1437">
        <f t="shared" si="198"/>
        <v>0</v>
      </c>
      <c r="H1437">
        <f t="shared" si="199"/>
        <v>1</v>
      </c>
      <c r="I1437" t="b">
        <f t="shared" si="200"/>
        <v>0</v>
      </c>
      <c r="J1437" t="s">
        <v>1233</v>
      </c>
      <c r="K1437" t="s">
        <v>64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2886</v>
      </c>
      <c r="R1437">
        <f t="shared" si="201"/>
        <v>0</v>
      </c>
      <c r="S1437">
        <f t="shared" si="202"/>
        <v>7.5</v>
      </c>
      <c r="T1437" t="str">
        <f t="shared" si="203"/>
        <v>23-Jun-1939</v>
      </c>
      <c r="U1437">
        <f t="shared" si="204"/>
        <v>1939</v>
      </c>
      <c r="V1437">
        <f t="shared" si="205"/>
        <v>6</v>
      </c>
      <c r="W1437" t="str">
        <f t="shared" si="206"/>
        <v>publishing</v>
      </c>
    </row>
    <row r="1438" spans="1:23" ht="60.75">
      <c r="A1438">
        <v>1436</v>
      </c>
      <c r="B1438" s="3" t="s">
        <v>2949</v>
      </c>
      <c r="C1438" s="3" t="s">
        <v>2950</v>
      </c>
      <c r="D1438" s="6">
        <v>10000</v>
      </c>
      <c r="E1438" s="8">
        <v>77</v>
      </c>
      <c r="F1438" t="s">
        <v>366</v>
      </c>
      <c r="G1438">
        <f t="shared" si="198"/>
        <v>0</v>
      </c>
      <c r="H1438">
        <f t="shared" si="199"/>
        <v>1</v>
      </c>
      <c r="I1438" t="b">
        <f t="shared" si="200"/>
        <v>0</v>
      </c>
      <c r="J1438" t="s">
        <v>511</v>
      </c>
      <c r="K1438" t="s">
        <v>64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2886</v>
      </c>
      <c r="R1438">
        <f t="shared" si="201"/>
        <v>1</v>
      </c>
      <c r="S1438">
        <f t="shared" si="202"/>
        <v>38.5</v>
      </c>
      <c r="T1438" t="str">
        <f t="shared" si="203"/>
        <v>16-Oct-1939</v>
      </c>
      <c r="U1438">
        <f t="shared" si="204"/>
        <v>1939</v>
      </c>
      <c r="V1438">
        <f t="shared" si="205"/>
        <v>10</v>
      </c>
      <c r="W1438" t="str">
        <f t="shared" si="206"/>
        <v>publishing</v>
      </c>
    </row>
    <row r="1439" spans="1:23" ht="60.75">
      <c r="A1439">
        <v>1437</v>
      </c>
      <c r="B1439" s="3" t="s">
        <v>2951</v>
      </c>
      <c r="C1439" s="3" t="s">
        <v>2952</v>
      </c>
      <c r="D1439" s="6">
        <v>3000</v>
      </c>
      <c r="E1439" s="8">
        <v>807</v>
      </c>
      <c r="F1439" t="s">
        <v>366</v>
      </c>
      <c r="G1439">
        <f t="shared" si="198"/>
        <v>0</v>
      </c>
      <c r="H1439">
        <f t="shared" si="199"/>
        <v>1</v>
      </c>
      <c r="I1439" t="b">
        <f t="shared" si="200"/>
        <v>0</v>
      </c>
      <c r="J1439" t="s">
        <v>26</v>
      </c>
      <c r="K1439" t="s">
        <v>27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2886</v>
      </c>
      <c r="R1439">
        <f t="shared" si="201"/>
        <v>27</v>
      </c>
      <c r="S1439">
        <f t="shared" si="202"/>
        <v>36.68</v>
      </c>
      <c r="T1439" t="str">
        <f t="shared" si="203"/>
        <v>20-May-1938</v>
      </c>
      <c r="U1439">
        <f t="shared" si="204"/>
        <v>1938</v>
      </c>
      <c r="V1439">
        <f t="shared" si="205"/>
        <v>5</v>
      </c>
      <c r="W1439" t="str">
        <f t="shared" si="206"/>
        <v>publishing</v>
      </c>
    </row>
    <row r="1440" spans="1:23" ht="60.75">
      <c r="A1440">
        <v>1438</v>
      </c>
      <c r="B1440" s="3" t="s">
        <v>2953</v>
      </c>
      <c r="C1440" s="3" t="s">
        <v>2954</v>
      </c>
      <c r="D1440" s="6">
        <v>20000</v>
      </c>
      <c r="E1440" s="8">
        <v>600</v>
      </c>
      <c r="F1440" t="s">
        <v>366</v>
      </c>
      <c r="G1440">
        <f t="shared" si="198"/>
        <v>0</v>
      </c>
      <c r="H1440">
        <f t="shared" si="199"/>
        <v>1</v>
      </c>
      <c r="I1440" t="b">
        <f t="shared" si="200"/>
        <v>0</v>
      </c>
      <c r="J1440" t="s">
        <v>318</v>
      </c>
      <c r="K1440" t="s">
        <v>319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2886</v>
      </c>
      <c r="R1440">
        <f t="shared" si="201"/>
        <v>3</v>
      </c>
      <c r="S1440">
        <f t="shared" si="202"/>
        <v>75</v>
      </c>
      <c r="T1440" t="str">
        <f t="shared" si="203"/>
        <v>12-Dec-1939</v>
      </c>
      <c r="U1440">
        <f t="shared" si="204"/>
        <v>1939</v>
      </c>
      <c r="V1440">
        <f t="shared" si="205"/>
        <v>12</v>
      </c>
      <c r="W1440" t="str">
        <f t="shared" si="206"/>
        <v>publishing</v>
      </c>
    </row>
    <row r="1441" spans="1:23" ht="45.75">
      <c r="A1441">
        <v>1439</v>
      </c>
      <c r="B1441" s="3" t="s">
        <v>2955</v>
      </c>
      <c r="C1441" s="3" t="s">
        <v>2956</v>
      </c>
      <c r="D1441" s="6">
        <v>2725</v>
      </c>
      <c r="E1441" s="8">
        <v>180</v>
      </c>
      <c r="F1441" t="s">
        <v>366</v>
      </c>
      <c r="G1441">
        <f t="shared" si="198"/>
        <v>0</v>
      </c>
      <c r="H1441">
        <f t="shared" si="199"/>
        <v>1</v>
      </c>
      <c r="I1441" t="b">
        <f t="shared" si="200"/>
        <v>0</v>
      </c>
      <c r="J1441" t="s">
        <v>168</v>
      </c>
      <c r="K1441" t="s">
        <v>169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2886</v>
      </c>
      <c r="R1441">
        <f t="shared" si="201"/>
        <v>7</v>
      </c>
      <c r="S1441">
        <f t="shared" si="202"/>
        <v>30</v>
      </c>
      <c r="T1441" t="str">
        <f t="shared" si="203"/>
        <v>17-Dec-1938</v>
      </c>
      <c r="U1441">
        <f t="shared" si="204"/>
        <v>1938</v>
      </c>
      <c r="V1441">
        <f t="shared" si="205"/>
        <v>12</v>
      </c>
      <c r="W1441" t="str">
        <f t="shared" si="206"/>
        <v>publishing</v>
      </c>
    </row>
    <row r="1442" spans="1:23" ht="45.75">
      <c r="A1442">
        <v>1440</v>
      </c>
      <c r="B1442" s="3" t="s">
        <v>2957</v>
      </c>
      <c r="C1442" s="3" t="s">
        <v>2958</v>
      </c>
      <c r="D1442" s="6">
        <v>13000</v>
      </c>
      <c r="E1442" s="8">
        <v>1</v>
      </c>
      <c r="F1442" t="s">
        <v>366</v>
      </c>
      <c r="G1442">
        <f t="shared" si="198"/>
        <v>0</v>
      </c>
      <c r="H1442">
        <f t="shared" si="199"/>
        <v>1</v>
      </c>
      <c r="I1442" t="b">
        <f t="shared" si="200"/>
        <v>0</v>
      </c>
      <c r="J1442" t="s">
        <v>1233</v>
      </c>
      <c r="K1442" t="s">
        <v>64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2886</v>
      </c>
      <c r="R1442">
        <f t="shared" si="201"/>
        <v>0</v>
      </c>
      <c r="S1442">
        <f t="shared" si="202"/>
        <v>1</v>
      </c>
      <c r="T1442" t="str">
        <f t="shared" si="203"/>
        <v>06-Jan-1940</v>
      </c>
      <c r="U1442">
        <f t="shared" si="204"/>
        <v>1940</v>
      </c>
      <c r="V1442">
        <f t="shared" si="205"/>
        <v>1</v>
      </c>
      <c r="W1442" t="str">
        <f t="shared" si="206"/>
        <v>publishing</v>
      </c>
    </row>
    <row r="1443" spans="1:23" ht="60.75">
      <c r="A1443">
        <v>1441</v>
      </c>
      <c r="B1443" s="3" t="s">
        <v>2959</v>
      </c>
      <c r="C1443" s="3" t="s">
        <v>2960</v>
      </c>
      <c r="D1443" s="6">
        <v>180000</v>
      </c>
      <c r="E1443" s="8">
        <v>2020</v>
      </c>
      <c r="F1443" t="s">
        <v>366</v>
      </c>
      <c r="G1443">
        <f t="shared" si="198"/>
        <v>0</v>
      </c>
      <c r="H1443">
        <f t="shared" si="199"/>
        <v>1</v>
      </c>
      <c r="I1443" t="b">
        <f t="shared" si="200"/>
        <v>0</v>
      </c>
      <c r="J1443" t="s">
        <v>33</v>
      </c>
      <c r="K1443" t="s">
        <v>34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2886</v>
      </c>
      <c r="R1443">
        <f t="shared" si="201"/>
        <v>1</v>
      </c>
      <c r="S1443">
        <f t="shared" si="202"/>
        <v>673.33</v>
      </c>
      <c r="T1443" t="str">
        <f t="shared" si="203"/>
        <v>03-May-1939</v>
      </c>
      <c r="U1443">
        <f t="shared" si="204"/>
        <v>1939</v>
      </c>
      <c r="V1443">
        <f t="shared" si="205"/>
        <v>5</v>
      </c>
      <c r="W1443" t="str">
        <f t="shared" si="206"/>
        <v>publishing</v>
      </c>
    </row>
    <row r="1444" spans="1:23" ht="45.75">
      <c r="A1444">
        <v>1442</v>
      </c>
      <c r="B1444" s="3" t="s">
        <v>2961</v>
      </c>
      <c r="C1444" s="3" t="s">
        <v>2962</v>
      </c>
      <c r="D1444" s="6">
        <v>1500</v>
      </c>
      <c r="E1444" s="8">
        <v>0</v>
      </c>
      <c r="F1444" t="s">
        <v>366</v>
      </c>
      <c r="G1444">
        <f t="shared" si="198"/>
        <v>0</v>
      </c>
      <c r="H1444">
        <f t="shared" si="199"/>
        <v>1</v>
      </c>
      <c r="I1444" t="b">
        <f t="shared" si="200"/>
        <v>0</v>
      </c>
      <c r="J1444" t="s">
        <v>26</v>
      </c>
      <c r="K1444" t="s">
        <v>27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2886</v>
      </c>
      <c r="R1444">
        <f t="shared" si="201"/>
        <v>0</v>
      </c>
      <c r="S1444" t="e">
        <f t="shared" si="202"/>
        <v>#DIV/0!</v>
      </c>
      <c r="T1444" t="str">
        <f t="shared" si="203"/>
        <v>05-Jan-1940</v>
      </c>
      <c r="U1444">
        <f t="shared" si="204"/>
        <v>1940</v>
      </c>
      <c r="V1444">
        <f t="shared" si="205"/>
        <v>1</v>
      </c>
      <c r="W1444" t="str">
        <f t="shared" si="206"/>
        <v>publishing</v>
      </c>
    </row>
    <row r="1445" spans="1:23" ht="60.75">
      <c r="A1445">
        <v>1443</v>
      </c>
      <c r="B1445" s="3" t="s">
        <v>2963</v>
      </c>
      <c r="C1445" s="3" t="s">
        <v>2964</v>
      </c>
      <c r="D1445" s="6">
        <v>13000</v>
      </c>
      <c r="E1445" s="8">
        <v>0</v>
      </c>
      <c r="F1445" t="s">
        <v>366</v>
      </c>
      <c r="G1445">
        <f t="shared" si="198"/>
        <v>0</v>
      </c>
      <c r="H1445">
        <f t="shared" si="199"/>
        <v>1</v>
      </c>
      <c r="I1445" t="b">
        <f t="shared" si="200"/>
        <v>0</v>
      </c>
      <c r="J1445" t="s">
        <v>188</v>
      </c>
      <c r="K1445" t="s">
        <v>64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2886</v>
      </c>
      <c r="R1445">
        <f t="shared" si="201"/>
        <v>0</v>
      </c>
      <c r="S1445" t="e">
        <f t="shared" si="202"/>
        <v>#DIV/0!</v>
      </c>
      <c r="T1445" t="str">
        <f t="shared" si="203"/>
        <v>16-Jul-1940</v>
      </c>
      <c r="U1445">
        <f t="shared" si="204"/>
        <v>1940</v>
      </c>
      <c r="V1445">
        <f t="shared" si="205"/>
        <v>7</v>
      </c>
      <c r="W1445" t="str">
        <f t="shared" si="206"/>
        <v>publishing</v>
      </c>
    </row>
    <row r="1446" spans="1:23" ht="45.75">
      <c r="A1446">
        <v>1444</v>
      </c>
      <c r="B1446" s="3" t="s">
        <v>2965</v>
      </c>
      <c r="C1446" s="3" t="s">
        <v>2966</v>
      </c>
      <c r="D1446" s="6">
        <v>4950</v>
      </c>
      <c r="E1446" s="8">
        <v>0</v>
      </c>
      <c r="F1446" t="s">
        <v>366</v>
      </c>
      <c r="G1446">
        <f t="shared" si="198"/>
        <v>0</v>
      </c>
      <c r="H1446">
        <f t="shared" si="199"/>
        <v>1</v>
      </c>
      <c r="I1446" t="b">
        <f t="shared" si="200"/>
        <v>0</v>
      </c>
      <c r="J1446" t="s">
        <v>511</v>
      </c>
      <c r="K1446" t="s">
        <v>64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2886</v>
      </c>
      <c r="R1446">
        <f t="shared" si="201"/>
        <v>0</v>
      </c>
      <c r="S1446" t="e">
        <f t="shared" si="202"/>
        <v>#DIV/0!</v>
      </c>
      <c r="T1446" t="str">
        <f t="shared" si="203"/>
        <v>04-May-1939</v>
      </c>
      <c r="U1446">
        <f t="shared" si="204"/>
        <v>1939</v>
      </c>
      <c r="V1446">
        <f t="shared" si="205"/>
        <v>5</v>
      </c>
      <c r="W1446" t="str">
        <f t="shared" si="206"/>
        <v>publishing</v>
      </c>
    </row>
    <row r="1447" spans="1:23" ht="60.75">
      <c r="A1447">
        <v>1445</v>
      </c>
      <c r="B1447" s="3" t="s">
        <v>2967</v>
      </c>
      <c r="C1447" s="3" t="s">
        <v>2968</v>
      </c>
      <c r="D1447" s="6">
        <v>130000</v>
      </c>
      <c r="E1447" s="8">
        <v>0</v>
      </c>
      <c r="F1447" t="s">
        <v>366</v>
      </c>
      <c r="G1447">
        <f t="shared" si="198"/>
        <v>0</v>
      </c>
      <c r="H1447">
        <f t="shared" si="199"/>
        <v>1</v>
      </c>
      <c r="I1447" t="b">
        <f t="shared" si="200"/>
        <v>0</v>
      </c>
      <c r="J1447" t="s">
        <v>511</v>
      </c>
      <c r="K1447" t="s">
        <v>64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2886</v>
      </c>
      <c r="R1447">
        <f t="shared" si="201"/>
        <v>0</v>
      </c>
      <c r="S1447" t="e">
        <f t="shared" si="202"/>
        <v>#DIV/0!</v>
      </c>
      <c r="T1447" t="str">
        <f t="shared" si="203"/>
        <v>12-Mar-1939</v>
      </c>
      <c r="U1447">
        <f t="shared" si="204"/>
        <v>1939</v>
      </c>
      <c r="V1447">
        <f t="shared" si="205"/>
        <v>3</v>
      </c>
      <c r="W1447" t="str">
        <f t="shared" si="206"/>
        <v>publishing</v>
      </c>
    </row>
    <row r="1448" spans="1:23" ht="45.75">
      <c r="A1448">
        <v>1446</v>
      </c>
      <c r="B1448" s="3" t="s">
        <v>2969</v>
      </c>
      <c r="C1448" s="3" t="s">
        <v>2970</v>
      </c>
      <c r="D1448" s="6">
        <v>900</v>
      </c>
      <c r="E1448" s="8">
        <v>0</v>
      </c>
      <c r="F1448" t="s">
        <v>366</v>
      </c>
      <c r="G1448">
        <f t="shared" si="198"/>
        <v>0</v>
      </c>
      <c r="H1448">
        <f t="shared" si="199"/>
        <v>1</v>
      </c>
      <c r="I1448" t="b">
        <f t="shared" si="200"/>
        <v>0</v>
      </c>
      <c r="J1448" t="s">
        <v>1233</v>
      </c>
      <c r="K1448" t="s">
        <v>64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2886</v>
      </c>
      <c r="R1448">
        <f t="shared" si="201"/>
        <v>0</v>
      </c>
      <c r="S1448" t="e">
        <f t="shared" si="202"/>
        <v>#DIV/0!</v>
      </c>
      <c r="T1448" t="str">
        <f t="shared" si="203"/>
        <v>16-Dec-1939</v>
      </c>
      <c r="U1448">
        <f t="shared" si="204"/>
        <v>1939</v>
      </c>
      <c r="V1448">
        <f t="shared" si="205"/>
        <v>12</v>
      </c>
      <c r="W1448" t="str">
        <f t="shared" si="206"/>
        <v>publishing</v>
      </c>
    </row>
    <row r="1449" spans="1:23" ht="30.75">
      <c r="A1449">
        <v>1447</v>
      </c>
      <c r="B1449" s="3" t="s">
        <v>2971</v>
      </c>
      <c r="C1449" s="3" t="s">
        <v>2972</v>
      </c>
      <c r="D1449" s="6">
        <v>500000</v>
      </c>
      <c r="E1449" s="8">
        <v>75</v>
      </c>
      <c r="F1449" t="s">
        <v>366</v>
      </c>
      <c r="G1449">
        <f t="shared" si="198"/>
        <v>0</v>
      </c>
      <c r="H1449">
        <f t="shared" si="199"/>
        <v>1</v>
      </c>
      <c r="I1449" t="b">
        <f t="shared" si="200"/>
        <v>0</v>
      </c>
      <c r="J1449" t="s">
        <v>26</v>
      </c>
      <c r="K1449" t="s">
        <v>27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2886</v>
      </c>
      <c r="R1449">
        <f t="shared" si="201"/>
        <v>0</v>
      </c>
      <c r="S1449">
        <f t="shared" si="202"/>
        <v>25</v>
      </c>
      <c r="T1449" t="str">
        <f t="shared" si="203"/>
        <v>13-Feb-1940</v>
      </c>
      <c r="U1449">
        <f t="shared" si="204"/>
        <v>1940</v>
      </c>
      <c r="V1449">
        <f t="shared" si="205"/>
        <v>2</v>
      </c>
      <c r="W1449" t="str">
        <f t="shared" si="206"/>
        <v>publishing</v>
      </c>
    </row>
    <row r="1450" spans="1:23" ht="60.75">
      <c r="A1450">
        <v>1448</v>
      </c>
      <c r="B1450" s="3" t="s">
        <v>2973</v>
      </c>
      <c r="C1450" s="3" t="s">
        <v>2974</v>
      </c>
      <c r="D1450" s="6">
        <v>200000</v>
      </c>
      <c r="E1450" s="8">
        <v>0</v>
      </c>
      <c r="F1450" t="s">
        <v>366</v>
      </c>
      <c r="G1450">
        <f t="shared" si="198"/>
        <v>0</v>
      </c>
      <c r="H1450">
        <f t="shared" si="199"/>
        <v>1</v>
      </c>
      <c r="I1450" t="b">
        <f t="shared" si="200"/>
        <v>0</v>
      </c>
      <c r="J1450" t="s">
        <v>59</v>
      </c>
      <c r="K1450" t="s">
        <v>60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2886</v>
      </c>
      <c r="R1450">
        <f t="shared" si="201"/>
        <v>0</v>
      </c>
      <c r="S1450" t="e">
        <f t="shared" si="202"/>
        <v>#DIV/0!</v>
      </c>
      <c r="T1450" t="str">
        <f t="shared" si="203"/>
        <v>20-Feb-1939</v>
      </c>
      <c r="U1450">
        <f t="shared" si="204"/>
        <v>1939</v>
      </c>
      <c r="V1450">
        <f t="shared" si="205"/>
        <v>2</v>
      </c>
      <c r="W1450" t="str">
        <f t="shared" si="206"/>
        <v>publishing</v>
      </c>
    </row>
    <row r="1451" spans="1:23" ht="60.75">
      <c r="A1451">
        <v>1449</v>
      </c>
      <c r="B1451" s="3" t="s">
        <v>2975</v>
      </c>
      <c r="C1451" s="3" t="s">
        <v>2976</v>
      </c>
      <c r="D1451" s="6">
        <v>8888</v>
      </c>
      <c r="E1451" s="8">
        <v>0</v>
      </c>
      <c r="F1451" t="s">
        <v>366</v>
      </c>
      <c r="G1451">
        <f t="shared" si="198"/>
        <v>0</v>
      </c>
      <c r="H1451">
        <f t="shared" si="199"/>
        <v>1</v>
      </c>
      <c r="I1451" t="b">
        <f t="shared" si="200"/>
        <v>0</v>
      </c>
      <c r="J1451" t="s">
        <v>26</v>
      </c>
      <c r="K1451" t="s">
        <v>27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2886</v>
      </c>
      <c r="R1451">
        <f t="shared" si="201"/>
        <v>0</v>
      </c>
      <c r="S1451" t="e">
        <f t="shared" si="202"/>
        <v>#DIV/0!</v>
      </c>
      <c r="T1451" t="str">
        <f t="shared" si="203"/>
        <v>26-Jan-1939</v>
      </c>
      <c r="U1451">
        <f t="shared" si="204"/>
        <v>1939</v>
      </c>
      <c r="V1451">
        <f t="shared" si="205"/>
        <v>1</v>
      </c>
      <c r="W1451" t="str">
        <f t="shared" si="206"/>
        <v>publishing</v>
      </c>
    </row>
    <row r="1452" spans="1:23" ht="60.75">
      <c r="A1452">
        <v>1450</v>
      </c>
      <c r="B1452" s="3" t="s">
        <v>2977</v>
      </c>
      <c r="C1452" s="3" t="s">
        <v>2978</v>
      </c>
      <c r="D1452" s="6">
        <v>100000</v>
      </c>
      <c r="E1452" s="8">
        <v>1</v>
      </c>
      <c r="F1452" t="s">
        <v>366</v>
      </c>
      <c r="G1452">
        <f t="shared" si="198"/>
        <v>0</v>
      </c>
      <c r="H1452">
        <f t="shared" si="199"/>
        <v>1</v>
      </c>
      <c r="I1452" t="b">
        <f t="shared" si="200"/>
        <v>0</v>
      </c>
      <c r="J1452" t="s">
        <v>26</v>
      </c>
      <c r="K1452" t="s">
        <v>27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2886</v>
      </c>
      <c r="R1452">
        <f t="shared" si="201"/>
        <v>0</v>
      </c>
      <c r="S1452">
        <f t="shared" si="202"/>
        <v>1</v>
      </c>
      <c r="T1452" t="str">
        <f t="shared" si="203"/>
        <v>15-Oct-1939</v>
      </c>
      <c r="U1452">
        <f t="shared" si="204"/>
        <v>1939</v>
      </c>
      <c r="V1452">
        <f t="shared" si="205"/>
        <v>10</v>
      </c>
      <c r="W1452" t="str">
        <f t="shared" si="206"/>
        <v>publishing</v>
      </c>
    </row>
    <row r="1453" spans="1:23" ht="45.75">
      <c r="A1453">
        <v>1451</v>
      </c>
      <c r="B1453" s="3" t="s">
        <v>2979</v>
      </c>
      <c r="C1453" s="3" t="s">
        <v>2980</v>
      </c>
      <c r="D1453" s="6">
        <v>18950</v>
      </c>
      <c r="E1453" s="8">
        <v>2</v>
      </c>
      <c r="F1453" t="s">
        <v>281</v>
      </c>
      <c r="G1453">
        <f t="shared" si="198"/>
        <v>0</v>
      </c>
      <c r="H1453">
        <f t="shared" si="199"/>
        <v>0</v>
      </c>
      <c r="I1453">
        <f t="shared" si="200"/>
        <v>1</v>
      </c>
      <c r="J1453" t="s">
        <v>26</v>
      </c>
      <c r="K1453" t="s">
        <v>27</v>
      </c>
      <c r="L1453">
        <v>1416355259</v>
      </c>
      <c r="M1453">
        <v>1413759659</v>
      </c>
      <c r="N1453" t="b">
        <v>0</v>
      </c>
      <c r="O1453">
        <v>2</v>
      </c>
      <c r="P1453" t="b">
        <v>0</v>
      </c>
      <c r="Q1453" t="s">
        <v>2886</v>
      </c>
      <c r="R1453">
        <f t="shared" si="201"/>
        <v>0</v>
      </c>
      <c r="S1453">
        <f t="shared" si="202"/>
        <v>1</v>
      </c>
      <c r="T1453" t="str">
        <f t="shared" si="203"/>
        <v>14-Sep-1938</v>
      </c>
      <c r="U1453">
        <f t="shared" si="204"/>
        <v>1938</v>
      </c>
      <c r="V1453">
        <f t="shared" si="205"/>
        <v>9</v>
      </c>
      <c r="W1453" t="str">
        <f t="shared" si="206"/>
        <v>publishing</v>
      </c>
    </row>
    <row r="1454" spans="1:23" ht="30.75">
      <c r="A1454">
        <v>1452</v>
      </c>
      <c r="B1454" s="3" t="s">
        <v>2981</v>
      </c>
      <c r="C1454" s="3" t="s">
        <v>2982</v>
      </c>
      <c r="D1454" s="6">
        <v>14000</v>
      </c>
      <c r="E1454" s="8">
        <v>0</v>
      </c>
      <c r="F1454" t="s">
        <v>281</v>
      </c>
      <c r="G1454">
        <f t="shared" si="198"/>
        <v>0</v>
      </c>
      <c r="H1454">
        <f t="shared" si="199"/>
        <v>0</v>
      </c>
      <c r="I1454">
        <f t="shared" si="200"/>
        <v>1</v>
      </c>
      <c r="J1454" t="s">
        <v>26</v>
      </c>
      <c r="K1454" t="s">
        <v>27</v>
      </c>
      <c r="L1454">
        <v>1406566363</v>
      </c>
      <c r="M1454">
        <v>1403974363</v>
      </c>
      <c r="N1454" t="b">
        <v>0</v>
      </c>
      <c r="O1454">
        <v>0</v>
      </c>
      <c r="P1454" t="b">
        <v>0</v>
      </c>
      <c r="Q1454" t="s">
        <v>2886</v>
      </c>
      <c r="R1454">
        <f t="shared" si="201"/>
        <v>0</v>
      </c>
      <c r="S1454" t="e">
        <f t="shared" si="202"/>
        <v>#DIV/0!</v>
      </c>
      <c r="T1454" t="str">
        <f t="shared" si="203"/>
        <v>08-Jun-1938</v>
      </c>
      <c r="U1454">
        <f t="shared" si="204"/>
        <v>1938</v>
      </c>
      <c r="V1454">
        <f t="shared" si="205"/>
        <v>6</v>
      </c>
      <c r="W1454" t="str">
        <f t="shared" si="206"/>
        <v>publishing</v>
      </c>
    </row>
    <row r="1455" spans="1:23" ht="60.75">
      <c r="A1455">
        <v>1453</v>
      </c>
      <c r="B1455" s="3" t="s">
        <v>2983</v>
      </c>
      <c r="C1455" s="3" t="s">
        <v>2984</v>
      </c>
      <c r="D1455" s="6">
        <v>25000</v>
      </c>
      <c r="E1455" s="8">
        <v>0</v>
      </c>
      <c r="F1455" t="s">
        <v>281</v>
      </c>
      <c r="G1455">
        <f t="shared" si="198"/>
        <v>0</v>
      </c>
      <c r="H1455">
        <f t="shared" si="199"/>
        <v>0</v>
      </c>
      <c r="I1455">
        <f t="shared" si="200"/>
        <v>1</v>
      </c>
      <c r="J1455" t="s">
        <v>188</v>
      </c>
      <c r="K1455" t="s">
        <v>64</v>
      </c>
      <c r="L1455">
        <v>1492270947</v>
      </c>
      <c r="M1455">
        <v>1488386547</v>
      </c>
      <c r="N1455" t="b">
        <v>0</v>
      </c>
      <c r="O1455">
        <v>0</v>
      </c>
      <c r="P1455" t="b">
        <v>0</v>
      </c>
      <c r="Q1455" t="s">
        <v>2886</v>
      </c>
      <c r="R1455">
        <f t="shared" si="201"/>
        <v>0</v>
      </c>
      <c r="S1455" t="e">
        <f t="shared" si="202"/>
        <v>#DIV/0!</v>
      </c>
      <c r="T1455" t="str">
        <f t="shared" si="203"/>
        <v>29-Sep-1940</v>
      </c>
      <c r="U1455">
        <f t="shared" si="204"/>
        <v>1940</v>
      </c>
      <c r="V1455">
        <f t="shared" si="205"/>
        <v>9</v>
      </c>
      <c r="W1455" t="str">
        <f t="shared" si="206"/>
        <v>publishing</v>
      </c>
    </row>
    <row r="1456" spans="1:23" ht="60.75">
      <c r="A1456">
        <v>1454</v>
      </c>
      <c r="B1456" s="3" t="s">
        <v>2985</v>
      </c>
      <c r="C1456" s="3" t="s">
        <v>2986</v>
      </c>
      <c r="D1456" s="6">
        <v>1750</v>
      </c>
      <c r="E1456" s="8">
        <v>15</v>
      </c>
      <c r="F1456" t="s">
        <v>281</v>
      </c>
      <c r="G1456">
        <f t="shared" si="198"/>
        <v>0</v>
      </c>
      <c r="H1456">
        <f t="shared" si="199"/>
        <v>0</v>
      </c>
      <c r="I1456">
        <f t="shared" si="200"/>
        <v>1</v>
      </c>
      <c r="J1456" t="s">
        <v>63</v>
      </c>
      <c r="K1456" t="s">
        <v>64</v>
      </c>
      <c r="L1456">
        <v>1461535140</v>
      </c>
      <c r="M1456">
        <v>1459716480</v>
      </c>
      <c r="N1456" t="b">
        <v>0</v>
      </c>
      <c r="O1456">
        <v>1</v>
      </c>
      <c r="P1456" t="b">
        <v>0</v>
      </c>
      <c r="Q1456" t="s">
        <v>2886</v>
      </c>
      <c r="R1456">
        <f t="shared" si="201"/>
        <v>1</v>
      </c>
      <c r="S1456">
        <f t="shared" si="202"/>
        <v>15</v>
      </c>
      <c r="T1456" t="str">
        <f t="shared" si="203"/>
        <v>18-Dec-1939</v>
      </c>
      <c r="U1456">
        <f t="shared" si="204"/>
        <v>1939</v>
      </c>
      <c r="V1456">
        <f t="shared" si="205"/>
        <v>12</v>
      </c>
      <c r="W1456" t="str">
        <f t="shared" si="206"/>
        <v>publishing</v>
      </c>
    </row>
    <row r="1457" spans="1:23" ht="60.75">
      <c r="A1457">
        <v>1455</v>
      </c>
      <c r="B1457" s="3" t="s">
        <v>2987</v>
      </c>
      <c r="C1457" s="3" t="s">
        <v>2988</v>
      </c>
      <c r="D1457" s="6">
        <v>15000</v>
      </c>
      <c r="E1457" s="8">
        <v>1575</v>
      </c>
      <c r="F1457" t="s">
        <v>281</v>
      </c>
      <c r="G1457">
        <f t="shared" si="198"/>
        <v>0</v>
      </c>
      <c r="H1457">
        <f t="shared" si="199"/>
        <v>0</v>
      </c>
      <c r="I1457">
        <f t="shared" si="200"/>
        <v>1</v>
      </c>
      <c r="J1457" t="s">
        <v>26</v>
      </c>
      <c r="K1457" t="s">
        <v>27</v>
      </c>
      <c r="L1457">
        <v>1409924340</v>
      </c>
      <c r="M1457">
        <v>1405181320</v>
      </c>
      <c r="N1457" t="b">
        <v>0</v>
      </c>
      <c r="O1457">
        <v>7</v>
      </c>
      <c r="P1457" t="b">
        <v>0</v>
      </c>
      <c r="Q1457" t="s">
        <v>2886</v>
      </c>
      <c r="R1457">
        <f t="shared" si="201"/>
        <v>11</v>
      </c>
      <c r="S1457">
        <f t="shared" si="202"/>
        <v>225</v>
      </c>
      <c r="T1457" t="str">
        <f t="shared" si="203"/>
        <v>20-Jun-1938</v>
      </c>
      <c r="U1457">
        <f t="shared" si="204"/>
        <v>1938</v>
      </c>
      <c r="V1457">
        <f t="shared" si="205"/>
        <v>6</v>
      </c>
      <c r="W1457" t="str">
        <f t="shared" si="206"/>
        <v>publishing</v>
      </c>
    </row>
    <row r="1458" spans="1:23">
      <c r="A1458">
        <v>1456</v>
      </c>
      <c r="B1458" s="3" t="s">
        <v>2989</v>
      </c>
      <c r="C1458" s="3" t="s">
        <v>2990</v>
      </c>
      <c r="D1458" s="6">
        <v>5000</v>
      </c>
      <c r="E1458" s="8">
        <v>145</v>
      </c>
      <c r="F1458" t="s">
        <v>281</v>
      </c>
      <c r="G1458">
        <f t="shared" si="198"/>
        <v>0</v>
      </c>
      <c r="H1458">
        <f t="shared" si="199"/>
        <v>0</v>
      </c>
      <c r="I1458">
        <f t="shared" si="200"/>
        <v>1</v>
      </c>
      <c r="J1458" t="s">
        <v>1233</v>
      </c>
      <c r="K1458" t="s">
        <v>64</v>
      </c>
      <c r="L1458">
        <v>1483459365</v>
      </c>
      <c r="M1458">
        <v>1480867365</v>
      </c>
      <c r="N1458" t="b">
        <v>0</v>
      </c>
      <c r="O1458">
        <v>3</v>
      </c>
      <c r="P1458" t="b">
        <v>0</v>
      </c>
      <c r="Q1458" t="s">
        <v>2886</v>
      </c>
      <c r="R1458">
        <f t="shared" si="201"/>
        <v>3</v>
      </c>
      <c r="S1458">
        <f t="shared" si="202"/>
        <v>48.33</v>
      </c>
      <c r="T1458" t="str">
        <f t="shared" si="203"/>
        <v>16-Jul-1940</v>
      </c>
      <c r="U1458">
        <f t="shared" si="204"/>
        <v>1940</v>
      </c>
      <c r="V1458">
        <f t="shared" si="205"/>
        <v>7</v>
      </c>
      <c r="W1458" t="str">
        <f t="shared" si="206"/>
        <v>publishing</v>
      </c>
    </row>
    <row r="1459" spans="1:23" ht="30.75">
      <c r="A1459">
        <v>1457</v>
      </c>
      <c r="B1459" s="3" t="s">
        <v>2991</v>
      </c>
      <c r="C1459" s="3" t="s">
        <v>2992</v>
      </c>
      <c r="D1459" s="6">
        <v>6000</v>
      </c>
      <c r="E1459" s="8">
        <v>0</v>
      </c>
      <c r="F1459" t="s">
        <v>281</v>
      </c>
      <c r="G1459">
        <f t="shared" si="198"/>
        <v>0</v>
      </c>
      <c r="H1459">
        <f t="shared" si="199"/>
        <v>0</v>
      </c>
      <c r="I1459">
        <f t="shared" si="200"/>
        <v>1</v>
      </c>
      <c r="J1459" t="s">
        <v>26</v>
      </c>
      <c r="K1459" t="s">
        <v>27</v>
      </c>
      <c r="L1459">
        <v>1447281044</v>
      </c>
      <c r="M1459">
        <v>1444685444</v>
      </c>
      <c r="N1459" t="b">
        <v>0</v>
      </c>
      <c r="O1459">
        <v>0</v>
      </c>
      <c r="P1459" t="b">
        <v>0</v>
      </c>
      <c r="Q1459" t="s">
        <v>2886</v>
      </c>
      <c r="R1459">
        <f t="shared" si="201"/>
        <v>0</v>
      </c>
      <c r="S1459" t="e">
        <f t="shared" si="202"/>
        <v>#DIV/0!</v>
      </c>
      <c r="T1459" t="str">
        <f t="shared" si="203"/>
        <v>20-Jul-1939</v>
      </c>
      <c r="U1459">
        <f t="shared" si="204"/>
        <v>1939</v>
      </c>
      <c r="V1459">
        <f t="shared" si="205"/>
        <v>7</v>
      </c>
      <c r="W1459" t="str">
        <f t="shared" si="206"/>
        <v>publishing</v>
      </c>
    </row>
    <row r="1460" spans="1:23" ht="60.75">
      <c r="A1460">
        <v>1458</v>
      </c>
      <c r="B1460" s="3" t="s">
        <v>2993</v>
      </c>
      <c r="C1460" s="3" t="s">
        <v>2994</v>
      </c>
      <c r="D1460" s="6">
        <v>5000</v>
      </c>
      <c r="E1460" s="8">
        <v>0</v>
      </c>
      <c r="F1460" t="s">
        <v>281</v>
      </c>
      <c r="G1460">
        <f t="shared" si="198"/>
        <v>0</v>
      </c>
      <c r="H1460">
        <f t="shared" si="199"/>
        <v>0</v>
      </c>
      <c r="I1460">
        <f t="shared" si="200"/>
        <v>1</v>
      </c>
      <c r="J1460" t="s">
        <v>26</v>
      </c>
      <c r="K1460" t="s">
        <v>27</v>
      </c>
      <c r="L1460">
        <v>1407729600</v>
      </c>
      <c r="M1460">
        <v>1405097760</v>
      </c>
      <c r="N1460" t="b">
        <v>0</v>
      </c>
      <c r="O1460">
        <v>0</v>
      </c>
      <c r="P1460" t="b">
        <v>0</v>
      </c>
      <c r="Q1460" t="s">
        <v>2886</v>
      </c>
      <c r="R1460">
        <f t="shared" si="201"/>
        <v>0</v>
      </c>
      <c r="S1460" t="e">
        <f t="shared" si="202"/>
        <v>#DIV/0!</v>
      </c>
      <c r="T1460" t="str">
        <f t="shared" si="203"/>
        <v>19-Jun-1938</v>
      </c>
      <c r="U1460">
        <f t="shared" si="204"/>
        <v>1938</v>
      </c>
      <c r="V1460">
        <f t="shared" si="205"/>
        <v>6</v>
      </c>
      <c r="W1460" t="str">
        <f t="shared" si="206"/>
        <v>publishing</v>
      </c>
    </row>
    <row r="1461" spans="1:23" ht="45.75">
      <c r="A1461">
        <v>1459</v>
      </c>
      <c r="B1461" s="3" t="s">
        <v>2995</v>
      </c>
      <c r="C1461" s="3" t="s">
        <v>2996</v>
      </c>
      <c r="D1461" s="6">
        <v>37000</v>
      </c>
      <c r="E1461" s="8">
        <v>0</v>
      </c>
      <c r="F1461" t="s">
        <v>281</v>
      </c>
      <c r="G1461">
        <f t="shared" si="198"/>
        <v>0</v>
      </c>
      <c r="H1461">
        <f t="shared" si="199"/>
        <v>0</v>
      </c>
      <c r="I1461">
        <f t="shared" si="200"/>
        <v>1</v>
      </c>
      <c r="J1461" t="s">
        <v>318</v>
      </c>
      <c r="K1461" t="s">
        <v>319</v>
      </c>
      <c r="L1461">
        <v>1449077100</v>
      </c>
      <c r="M1461">
        <v>1446612896</v>
      </c>
      <c r="N1461" t="b">
        <v>0</v>
      </c>
      <c r="O1461">
        <v>0</v>
      </c>
      <c r="P1461" t="b">
        <v>0</v>
      </c>
      <c r="Q1461" t="s">
        <v>2886</v>
      </c>
      <c r="R1461">
        <f t="shared" si="201"/>
        <v>0</v>
      </c>
      <c r="S1461" t="e">
        <f t="shared" si="202"/>
        <v>#DIV/0!</v>
      </c>
      <c r="T1461" t="str">
        <f t="shared" si="203"/>
        <v>09-Aug-1939</v>
      </c>
      <c r="U1461">
        <f t="shared" si="204"/>
        <v>1939</v>
      </c>
      <c r="V1461">
        <f t="shared" si="205"/>
        <v>8</v>
      </c>
      <c r="W1461" t="str">
        <f t="shared" si="206"/>
        <v>publishing</v>
      </c>
    </row>
    <row r="1462" spans="1:23" ht="45.75">
      <c r="A1462">
        <v>1460</v>
      </c>
      <c r="B1462" s="3" t="s">
        <v>2997</v>
      </c>
      <c r="C1462" s="3" t="s">
        <v>2998</v>
      </c>
      <c r="D1462" s="6">
        <v>25000000</v>
      </c>
      <c r="E1462" s="8">
        <v>0</v>
      </c>
      <c r="F1462" t="s">
        <v>281</v>
      </c>
      <c r="G1462">
        <f t="shared" si="198"/>
        <v>0</v>
      </c>
      <c r="H1462">
        <f t="shared" si="199"/>
        <v>0</v>
      </c>
      <c r="I1462">
        <f t="shared" si="200"/>
        <v>1</v>
      </c>
      <c r="J1462" t="s">
        <v>26</v>
      </c>
      <c r="K1462" t="s">
        <v>27</v>
      </c>
      <c r="L1462">
        <v>1417391100</v>
      </c>
      <c r="M1462">
        <v>1412371898</v>
      </c>
      <c r="N1462" t="b">
        <v>0</v>
      </c>
      <c r="O1462">
        <v>0</v>
      </c>
      <c r="P1462" t="b">
        <v>0</v>
      </c>
      <c r="Q1462" t="s">
        <v>2886</v>
      </c>
      <c r="R1462">
        <f t="shared" si="201"/>
        <v>0</v>
      </c>
      <c r="S1462" t="e">
        <f t="shared" si="202"/>
        <v>#DIV/0!</v>
      </c>
      <c r="T1462" t="str">
        <f t="shared" si="203"/>
        <v>31-Aug-1938</v>
      </c>
      <c r="U1462">
        <f t="shared" si="204"/>
        <v>1938</v>
      </c>
      <c r="V1462">
        <f t="shared" si="205"/>
        <v>8</v>
      </c>
      <c r="W1462" t="str">
        <f t="shared" si="206"/>
        <v>publishing</v>
      </c>
    </row>
    <row r="1463" spans="1:23" ht="30.75">
      <c r="A1463">
        <v>1461</v>
      </c>
      <c r="B1463" s="3" t="s">
        <v>2999</v>
      </c>
      <c r="C1463" s="3" t="s">
        <v>3000</v>
      </c>
      <c r="D1463" s="6">
        <v>15000</v>
      </c>
      <c r="E1463" s="8">
        <v>15186.69</v>
      </c>
      <c r="F1463" t="s">
        <v>25</v>
      </c>
      <c r="G1463">
        <f t="shared" si="198"/>
        <v>1</v>
      </c>
      <c r="H1463">
        <f t="shared" si="199"/>
        <v>0</v>
      </c>
      <c r="I1463" t="b">
        <f t="shared" si="200"/>
        <v>0</v>
      </c>
      <c r="J1463" t="s">
        <v>26</v>
      </c>
      <c r="K1463" t="s">
        <v>27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3001</v>
      </c>
      <c r="R1463">
        <f t="shared" si="201"/>
        <v>101</v>
      </c>
      <c r="S1463">
        <f t="shared" si="202"/>
        <v>44.67</v>
      </c>
      <c r="T1463" t="str">
        <f t="shared" si="203"/>
        <v>17-Aug-1938</v>
      </c>
      <c r="U1463">
        <f t="shared" si="204"/>
        <v>1938</v>
      </c>
      <c r="V1463">
        <f t="shared" si="205"/>
        <v>8</v>
      </c>
      <c r="W1463" t="str">
        <f t="shared" si="206"/>
        <v>publishing</v>
      </c>
    </row>
    <row r="1464" spans="1:23" ht="30.75">
      <c r="A1464">
        <v>1462</v>
      </c>
      <c r="B1464" s="3" t="s">
        <v>3002</v>
      </c>
      <c r="C1464" s="3" t="s">
        <v>3003</v>
      </c>
      <c r="D1464" s="6">
        <v>4000</v>
      </c>
      <c r="E1464" s="8">
        <v>4340.7</v>
      </c>
      <c r="F1464" t="s">
        <v>25</v>
      </c>
      <c r="G1464">
        <f t="shared" si="198"/>
        <v>1</v>
      </c>
      <c r="H1464">
        <f t="shared" si="199"/>
        <v>0</v>
      </c>
      <c r="I1464" t="b">
        <f t="shared" si="200"/>
        <v>0</v>
      </c>
      <c r="J1464" t="s">
        <v>26</v>
      </c>
      <c r="K1464" t="s">
        <v>27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3001</v>
      </c>
      <c r="R1464">
        <f t="shared" si="201"/>
        <v>109</v>
      </c>
      <c r="S1464">
        <f t="shared" si="202"/>
        <v>28.94</v>
      </c>
      <c r="T1464" t="str">
        <f t="shared" si="203"/>
        <v>25-Apr-1937</v>
      </c>
      <c r="U1464">
        <f t="shared" si="204"/>
        <v>1937</v>
      </c>
      <c r="V1464">
        <f t="shared" si="205"/>
        <v>4</v>
      </c>
      <c r="W1464" t="str">
        <f t="shared" si="206"/>
        <v>publishing</v>
      </c>
    </row>
    <row r="1465" spans="1:23" ht="45.75">
      <c r="A1465">
        <v>1463</v>
      </c>
      <c r="B1465" s="3" t="s">
        <v>3004</v>
      </c>
      <c r="C1465" s="3" t="s">
        <v>3005</v>
      </c>
      <c r="D1465" s="6">
        <v>600</v>
      </c>
      <c r="E1465" s="8">
        <v>886</v>
      </c>
      <c r="F1465" t="s">
        <v>25</v>
      </c>
      <c r="G1465">
        <f t="shared" si="198"/>
        <v>1</v>
      </c>
      <c r="H1465">
        <f t="shared" si="199"/>
        <v>0</v>
      </c>
      <c r="I1465" t="b">
        <f t="shared" si="200"/>
        <v>0</v>
      </c>
      <c r="J1465" t="s">
        <v>26</v>
      </c>
      <c r="K1465" t="s">
        <v>27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3001</v>
      </c>
      <c r="R1465">
        <f t="shared" si="201"/>
        <v>148</v>
      </c>
      <c r="S1465">
        <f t="shared" si="202"/>
        <v>35.44</v>
      </c>
      <c r="T1465" t="str">
        <f t="shared" si="203"/>
        <v>09-Apr-1937</v>
      </c>
      <c r="U1465">
        <f t="shared" si="204"/>
        <v>1937</v>
      </c>
      <c r="V1465">
        <f t="shared" si="205"/>
        <v>4</v>
      </c>
      <c r="W1465" t="str">
        <f t="shared" si="206"/>
        <v>publishing</v>
      </c>
    </row>
    <row r="1466" spans="1:23">
      <c r="A1466">
        <v>1464</v>
      </c>
      <c r="B1466" s="3" t="s">
        <v>3006</v>
      </c>
      <c r="C1466" s="3" t="s">
        <v>3007</v>
      </c>
      <c r="D1466" s="6">
        <v>5000</v>
      </c>
      <c r="E1466" s="8">
        <v>8160</v>
      </c>
      <c r="F1466" t="s">
        <v>25</v>
      </c>
      <c r="G1466">
        <f t="shared" si="198"/>
        <v>1</v>
      </c>
      <c r="H1466">
        <f t="shared" si="199"/>
        <v>0</v>
      </c>
      <c r="I1466" t="b">
        <f t="shared" si="200"/>
        <v>0</v>
      </c>
      <c r="J1466" t="s">
        <v>26</v>
      </c>
      <c r="K1466" t="s">
        <v>27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3001</v>
      </c>
      <c r="R1466">
        <f t="shared" si="201"/>
        <v>163</v>
      </c>
      <c r="S1466">
        <f t="shared" si="202"/>
        <v>34.869999999999997</v>
      </c>
      <c r="T1466" t="str">
        <f t="shared" si="203"/>
        <v>10-Mar-1937</v>
      </c>
      <c r="U1466">
        <f t="shared" si="204"/>
        <v>1937</v>
      </c>
      <c r="V1466">
        <f t="shared" si="205"/>
        <v>3</v>
      </c>
      <c r="W1466" t="str">
        <f t="shared" si="206"/>
        <v>publishing</v>
      </c>
    </row>
    <row r="1467" spans="1:23" ht="45.75">
      <c r="A1467">
        <v>1465</v>
      </c>
      <c r="B1467" s="3" t="s">
        <v>3008</v>
      </c>
      <c r="C1467" s="3" t="s">
        <v>3009</v>
      </c>
      <c r="D1467" s="6">
        <v>30000</v>
      </c>
      <c r="E1467" s="8">
        <v>136924.35</v>
      </c>
      <c r="F1467" t="s">
        <v>25</v>
      </c>
      <c r="G1467">
        <f t="shared" si="198"/>
        <v>1</v>
      </c>
      <c r="H1467">
        <f t="shared" si="199"/>
        <v>0</v>
      </c>
      <c r="I1467" t="b">
        <f t="shared" si="200"/>
        <v>0</v>
      </c>
      <c r="J1467" t="s">
        <v>26</v>
      </c>
      <c r="K1467" t="s">
        <v>27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3001</v>
      </c>
      <c r="R1467">
        <f t="shared" si="201"/>
        <v>456</v>
      </c>
      <c r="S1467">
        <f t="shared" si="202"/>
        <v>52.62</v>
      </c>
      <c r="T1467" t="str">
        <f t="shared" si="203"/>
        <v>27-May-1936</v>
      </c>
      <c r="U1467">
        <f t="shared" si="204"/>
        <v>1936</v>
      </c>
      <c r="V1467">
        <f t="shared" si="205"/>
        <v>5</v>
      </c>
      <c r="W1467" t="str">
        <f t="shared" si="206"/>
        <v>publishing</v>
      </c>
    </row>
    <row r="1468" spans="1:23" ht="60.75">
      <c r="A1468">
        <v>1466</v>
      </c>
      <c r="B1468" s="3" t="s">
        <v>3010</v>
      </c>
      <c r="C1468" s="3" t="s">
        <v>3011</v>
      </c>
      <c r="D1468" s="6">
        <v>16000</v>
      </c>
      <c r="E1468" s="8">
        <v>17260.37</v>
      </c>
      <c r="F1468" t="s">
        <v>25</v>
      </c>
      <c r="G1468">
        <f t="shared" si="198"/>
        <v>1</v>
      </c>
      <c r="H1468">
        <f t="shared" si="199"/>
        <v>0</v>
      </c>
      <c r="I1468" t="b">
        <f t="shared" si="200"/>
        <v>0</v>
      </c>
      <c r="J1468" t="s">
        <v>26</v>
      </c>
      <c r="K1468" t="s">
        <v>27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3001</v>
      </c>
      <c r="R1468">
        <f t="shared" si="201"/>
        <v>108</v>
      </c>
      <c r="S1468">
        <f t="shared" si="202"/>
        <v>69.599999999999994</v>
      </c>
      <c r="T1468" t="str">
        <f t="shared" si="203"/>
        <v>02-Sep-1939</v>
      </c>
      <c r="U1468">
        <f t="shared" si="204"/>
        <v>1939</v>
      </c>
      <c r="V1468">
        <f t="shared" si="205"/>
        <v>9</v>
      </c>
      <c r="W1468" t="str">
        <f t="shared" si="206"/>
        <v>publishing</v>
      </c>
    </row>
    <row r="1469" spans="1:23" ht="30.75">
      <c r="A1469">
        <v>1467</v>
      </c>
      <c r="B1469" s="3" t="s">
        <v>3012</v>
      </c>
      <c r="C1469" s="3" t="s">
        <v>3013</v>
      </c>
      <c r="D1469" s="6">
        <v>40000</v>
      </c>
      <c r="E1469" s="8">
        <v>46032</v>
      </c>
      <c r="F1469" t="s">
        <v>25</v>
      </c>
      <c r="G1469">
        <f t="shared" si="198"/>
        <v>1</v>
      </c>
      <c r="H1469">
        <f t="shared" si="199"/>
        <v>0</v>
      </c>
      <c r="I1469" t="b">
        <f t="shared" si="200"/>
        <v>0</v>
      </c>
      <c r="J1469" t="s">
        <v>26</v>
      </c>
      <c r="K1469" t="s">
        <v>27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3001</v>
      </c>
      <c r="R1469">
        <f t="shared" si="201"/>
        <v>115</v>
      </c>
      <c r="S1469">
        <f t="shared" si="202"/>
        <v>76.72</v>
      </c>
      <c r="T1469" t="str">
        <f t="shared" si="203"/>
        <v>05-May-1936</v>
      </c>
      <c r="U1469">
        <f t="shared" si="204"/>
        <v>1936</v>
      </c>
      <c r="V1469">
        <f t="shared" si="205"/>
        <v>5</v>
      </c>
      <c r="W1469" t="str">
        <f t="shared" si="206"/>
        <v>publishing</v>
      </c>
    </row>
    <row r="1470" spans="1:23" ht="60.75">
      <c r="A1470">
        <v>1468</v>
      </c>
      <c r="B1470" s="3" t="s">
        <v>3014</v>
      </c>
      <c r="C1470" s="3" t="s">
        <v>3015</v>
      </c>
      <c r="D1470" s="6">
        <v>9500</v>
      </c>
      <c r="E1470" s="8">
        <v>9725</v>
      </c>
      <c r="F1470" t="s">
        <v>25</v>
      </c>
      <c r="G1470">
        <f t="shared" si="198"/>
        <v>1</v>
      </c>
      <c r="H1470">
        <f t="shared" si="199"/>
        <v>0</v>
      </c>
      <c r="I1470" t="b">
        <f t="shared" si="200"/>
        <v>0</v>
      </c>
      <c r="J1470" t="s">
        <v>26</v>
      </c>
      <c r="K1470" t="s">
        <v>27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3001</v>
      </c>
      <c r="R1470">
        <f t="shared" si="201"/>
        <v>102</v>
      </c>
      <c r="S1470">
        <f t="shared" si="202"/>
        <v>33.19</v>
      </c>
      <c r="T1470" t="str">
        <f t="shared" si="203"/>
        <v>30-Aug-1935</v>
      </c>
      <c r="U1470">
        <f t="shared" si="204"/>
        <v>1935</v>
      </c>
      <c r="V1470">
        <f t="shared" si="205"/>
        <v>8</v>
      </c>
      <c r="W1470" t="str">
        <f t="shared" si="206"/>
        <v>publishing</v>
      </c>
    </row>
    <row r="1471" spans="1:23" ht="45.75">
      <c r="A1471">
        <v>1469</v>
      </c>
      <c r="B1471" s="3" t="s">
        <v>3016</v>
      </c>
      <c r="C1471" s="3" t="s">
        <v>3017</v>
      </c>
      <c r="D1471" s="6">
        <v>44250</v>
      </c>
      <c r="E1471" s="8">
        <v>47978</v>
      </c>
      <c r="F1471" t="s">
        <v>25</v>
      </c>
      <c r="G1471">
        <f t="shared" si="198"/>
        <v>1</v>
      </c>
      <c r="H1471">
        <f t="shared" si="199"/>
        <v>0</v>
      </c>
      <c r="I1471" t="b">
        <f t="shared" si="200"/>
        <v>0</v>
      </c>
      <c r="J1471" t="s">
        <v>26</v>
      </c>
      <c r="K1471" t="s">
        <v>27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3001</v>
      </c>
      <c r="R1471">
        <f t="shared" si="201"/>
        <v>108</v>
      </c>
      <c r="S1471">
        <f t="shared" si="202"/>
        <v>149.46</v>
      </c>
      <c r="T1471" t="str">
        <f t="shared" si="203"/>
        <v>09-Mar-1937</v>
      </c>
      <c r="U1471">
        <f t="shared" si="204"/>
        <v>1937</v>
      </c>
      <c r="V1471">
        <f t="shared" si="205"/>
        <v>3</v>
      </c>
      <c r="W1471" t="str">
        <f t="shared" si="206"/>
        <v>publishing</v>
      </c>
    </row>
    <row r="1472" spans="1:23" ht="60.75">
      <c r="A1472">
        <v>1470</v>
      </c>
      <c r="B1472" s="3" t="s">
        <v>3018</v>
      </c>
      <c r="C1472" s="3" t="s">
        <v>3019</v>
      </c>
      <c r="D1472" s="6">
        <v>1500</v>
      </c>
      <c r="E1472" s="8">
        <v>1877</v>
      </c>
      <c r="F1472" t="s">
        <v>25</v>
      </c>
      <c r="G1472">
        <f t="shared" si="198"/>
        <v>1</v>
      </c>
      <c r="H1472">
        <f t="shared" si="199"/>
        <v>0</v>
      </c>
      <c r="I1472" t="b">
        <f t="shared" si="200"/>
        <v>0</v>
      </c>
      <c r="J1472" t="s">
        <v>26</v>
      </c>
      <c r="K1472" t="s">
        <v>27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3001</v>
      </c>
      <c r="R1472">
        <f t="shared" si="201"/>
        <v>125</v>
      </c>
      <c r="S1472">
        <f t="shared" si="202"/>
        <v>23.17</v>
      </c>
      <c r="T1472" t="str">
        <f t="shared" si="203"/>
        <v>03-Feb-1937</v>
      </c>
      <c r="U1472">
        <f t="shared" si="204"/>
        <v>1937</v>
      </c>
      <c r="V1472">
        <f t="shared" si="205"/>
        <v>2</v>
      </c>
      <c r="W1472" t="str">
        <f t="shared" si="206"/>
        <v>publishing</v>
      </c>
    </row>
    <row r="1473" spans="1:23" ht="45.75">
      <c r="A1473">
        <v>1471</v>
      </c>
      <c r="B1473" s="3" t="s">
        <v>3020</v>
      </c>
      <c r="C1473" s="3" t="s">
        <v>3021</v>
      </c>
      <c r="D1473" s="6">
        <v>32000</v>
      </c>
      <c r="E1473" s="8">
        <v>33229</v>
      </c>
      <c r="F1473" t="s">
        <v>25</v>
      </c>
      <c r="G1473">
        <f t="shared" si="198"/>
        <v>1</v>
      </c>
      <c r="H1473">
        <f t="shared" si="199"/>
        <v>0</v>
      </c>
      <c r="I1473" t="b">
        <f t="shared" si="200"/>
        <v>0</v>
      </c>
      <c r="J1473" t="s">
        <v>26</v>
      </c>
      <c r="K1473" t="s">
        <v>27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3001</v>
      </c>
      <c r="R1473">
        <f t="shared" si="201"/>
        <v>104</v>
      </c>
      <c r="S1473">
        <f t="shared" si="202"/>
        <v>96.88</v>
      </c>
      <c r="T1473" t="str">
        <f t="shared" si="203"/>
        <v>15-Jan-1939</v>
      </c>
      <c r="U1473">
        <f t="shared" si="204"/>
        <v>1939</v>
      </c>
      <c r="V1473">
        <f t="shared" si="205"/>
        <v>1</v>
      </c>
      <c r="W1473" t="str">
        <f t="shared" si="206"/>
        <v>publishing</v>
      </c>
    </row>
    <row r="1474" spans="1:23" ht="60.75">
      <c r="A1474">
        <v>1472</v>
      </c>
      <c r="B1474" s="3" t="s">
        <v>3022</v>
      </c>
      <c r="C1474" s="3" t="s">
        <v>3023</v>
      </c>
      <c r="D1474" s="6">
        <v>25000</v>
      </c>
      <c r="E1474" s="8">
        <v>34676</v>
      </c>
      <c r="F1474" t="s">
        <v>25</v>
      </c>
      <c r="G1474">
        <f t="shared" si="198"/>
        <v>1</v>
      </c>
      <c r="H1474">
        <f t="shared" si="199"/>
        <v>0</v>
      </c>
      <c r="I1474" t="b">
        <f t="shared" si="200"/>
        <v>0</v>
      </c>
      <c r="J1474" t="s">
        <v>26</v>
      </c>
      <c r="K1474" t="s">
        <v>27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3001</v>
      </c>
      <c r="R1474">
        <f t="shared" si="201"/>
        <v>139</v>
      </c>
      <c r="S1474">
        <f t="shared" si="202"/>
        <v>103.2</v>
      </c>
      <c r="T1474" t="str">
        <f t="shared" si="203"/>
        <v>05-Oct-1937</v>
      </c>
      <c r="U1474">
        <f t="shared" si="204"/>
        <v>1937</v>
      </c>
      <c r="V1474">
        <f t="shared" si="205"/>
        <v>10</v>
      </c>
      <c r="W1474" t="str">
        <f t="shared" si="206"/>
        <v>publishing</v>
      </c>
    </row>
    <row r="1475" spans="1:23">
      <c r="A1475">
        <v>1473</v>
      </c>
      <c r="B1475" s="3" t="s">
        <v>3024</v>
      </c>
      <c r="C1475" s="3" t="s">
        <v>3025</v>
      </c>
      <c r="D1475" s="6">
        <v>1500</v>
      </c>
      <c r="E1475" s="8">
        <v>1807.74</v>
      </c>
      <c r="F1475" t="s">
        <v>25</v>
      </c>
      <c r="G1475">
        <f t="shared" ref="G1475:G1538" si="207">IF(F1475="successful",1,0)</f>
        <v>1</v>
      </c>
      <c r="H1475">
        <f t="shared" ref="H1475:H1538" si="208">IF(F1475="failed",1,0)</f>
        <v>0</v>
      </c>
      <c r="I1475" t="b">
        <f t="shared" ref="I1475:I1538" si="209">IF(F1475="canceled",1)</f>
        <v>0</v>
      </c>
      <c r="J1475" t="s">
        <v>26</v>
      </c>
      <c r="K1475" t="s">
        <v>27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3001</v>
      </c>
      <c r="R1475">
        <f t="shared" ref="R1475:R1538" si="210">ROUND(E1475/D1475*100,0)</f>
        <v>121</v>
      </c>
      <c r="S1475">
        <f t="shared" ref="S1475:S1538" si="211">ROUND(E1475/O1475,2)</f>
        <v>38.46</v>
      </c>
      <c r="T1475" t="str">
        <f t="shared" ref="T1475:T1538" si="212">TEXT(LEFT(M1475,5),"dd-mmm-yyyy")</f>
        <v>10-May-1936</v>
      </c>
      <c r="U1475">
        <f t="shared" ref="U1475:U1538" si="213">YEAR(T1475)</f>
        <v>1936</v>
      </c>
      <c r="V1475">
        <f t="shared" ref="V1475:V1538" si="214">MONTH(T1475)</f>
        <v>5</v>
      </c>
      <c r="W1475" t="str">
        <f t="shared" ref="W1475:W1538" si="215">LEFT(Q1475,FIND("/",Q1475,1)-1)</f>
        <v>publishing</v>
      </c>
    </row>
    <row r="1476" spans="1:23" ht="45.75">
      <c r="A1476">
        <v>1474</v>
      </c>
      <c r="B1476" s="3" t="s">
        <v>3026</v>
      </c>
      <c r="C1476" s="3" t="s">
        <v>3027</v>
      </c>
      <c r="D1476" s="6">
        <v>3000</v>
      </c>
      <c r="E1476" s="8">
        <v>3368</v>
      </c>
      <c r="F1476" t="s">
        <v>25</v>
      </c>
      <c r="G1476">
        <f t="shared" si="207"/>
        <v>1</v>
      </c>
      <c r="H1476">
        <f t="shared" si="208"/>
        <v>0</v>
      </c>
      <c r="I1476" t="b">
        <f t="shared" si="209"/>
        <v>0</v>
      </c>
      <c r="J1476" t="s">
        <v>26</v>
      </c>
      <c r="K1476" t="s">
        <v>27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3001</v>
      </c>
      <c r="R1476">
        <f t="shared" si="210"/>
        <v>112</v>
      </c>
      <c r="S1476">
        <f t="shared" si="211"/>
        <v>44.32</v>
      </c>
      <c r="T1476" t="str">
        <f t="shared" si="212"/>
        <v>07-Sep-1937</v>
      </c>
      <c r="U1476">
        <f t="shared" si="213"/>
        <v>1937</v>
      </c>
      <c r="V1476">
        <f t="shared" si="214"/>
        <v>9</v>
      </c>
      <c r="W1476" t="str">
        <f t="shared" si="215"/>
        <v>publishing</v>
      </c>
    </row>
    <row r="1477" spans="1:23" ht="45.75">
      <c r="A1477">
        <v>1475</v>
      </c>
      <c r="B1477" s="3" t="s">
        <v>3028</v>
      </c>
      <c r="C1477" s="3" t="s">
        <v>3029</v>
      </c>
      <c r="D1477" s="6">
        <v>15000</v>
      </c>
      <c r="E1477" s="8">
        <v>28300.45</v>
      </c>
      <c r="F1477" t="s">
        <v>25</v>
      </c>
      <c r="G1477">
        <f t="shared" si="207"/>
        <v>1</v>
      </c>
      <c r="H1477">
        <f t="shared" si="208"/>
        <v>0</v>
      </c>
      <c r="I1477" t="b">
        <f t="shared" si="209"/>
        <v>0</v>
      </c>
      <c r="J1477" t="s">
        <v>26</v>
      </c>
      <c r="K1477" t="s">
        <v>27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3001</v>
      </c>
      <c r="R1477">
        <f t="shared" si="210"/>
        <v>189</v>
      </c>
      <c r="S1477">
        <f t="shared" si="211"/>
        <v>64.17</v>
      </c>
      <c r="T1477" t="str">
        <f t="shared" si="212"/>
        <v>09-Oct-1938</v>
      </c>
      <c r="U1477">
        <f t="shared" si="213"/>
        <v>1938</v>
      </c>
      <c r="V1477">
        <f t="shared" si="214"/>
        <v>10</v>
      </c>
      <c r="W1477" t="str">
        <f t="shared" si="215"/>
        <v>publishing</v>
      </c>
    </row>
    <row r="1478" spans="1:23" ht="30.75">
      <c r="A1478">
        <v>1476</v>
      </c>
      <c r="B1478" s="3" t="s">
        <v>3030</v>
      </c>
      <c r="C1478" s="3" t="s">
        <v>3031</v>
      </c>
      <c r="D1478" s="6">
        <v>6000</v>
      </c>
      <c r="E1478" s="8">
        <v>39693.279999999999</v>
      </c>
      <c r="F1478" t="s">
        <v>25</v>
      </c>
      <c r="G1478">
        <f t="shared" si="207"/>
        <v>1</v>
      </c>
      <c r="H1478">
        <f t="shared" si="208"/>
        <v>0</v>
      </c>
      <c r="I1478" t="b">
        <f t="shared" si="209"/>
        <v>0</v>
      </c>
      <c r="J1478" t="s">
        <v>26</v>
      </c>
      <c r="K1478" t="s">
        <v>27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3001</v>
      </c>
      <c r="R1478">
        <f t="shared" si="210"/>
        <v>662</v>
      </c>
      <c r="S1478">
        <f t="shared" si="211"/>
        <v>43.33</v>
      </c>
      <c r="T1478" t="str">
        <f t="shared" si="212"/>
        <v>12-Dec-1935</v>
      </c>
      <c r="U1478">
        <f t="shared" si="213"/>
        <v>1935</v>
      </c>
      <c r="V1478">
        <f t="shared" si="214"/>
        <v>12</v>
      </c>
      <c r="W1478" t="str">
        <f t="shared" si="215"/>
        <v>publishing</v>
      </c>
    </row>
    <row r="1479" spans="1:23" ht="45.75">
      <c r="A1479">
        <v>1477</v>
      </c>
      <c r="B1479" s="3" t="s">
        <v>3032</v>
      </c>
      <c r="C1479" s="3" t="s">
        <v>3033</v>
      </c>
      <c r="D1479" s="6">
        <v>30000</v>
      </c>
      <c r="E1479" s="8">
        <v>33393</v>
      </c>
      <c r="F1479" t="s">
        <v>25</v>
      </c>
      <c r="G1479">
        <f t="shared" si="207"/>
        <v>1</v>
      </c>
      <c r="H1479">
        <f t="shared" si="208"/>
        <v>0</v>
      </c>
      <c r="I1479" t="b">
        <f t="shared" si="209"/>
        <v>0</v>
      </c>
      <c r="J1479" t="s">
        <v>26</v>
      </c>
      <c r="K1479" t="s">
        <v>27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3001</v>
      </c>
      <c r="R1479">
        <f t="shared" si="210"/>
        <v>111</v>
      </c>
      <c r="S1479">
        <f t="shared" si="211"/>
        <v>90.5</v>
      </c>
      <c r="T1479" t="str">
        <f t="shared" si="212"/>
        <v>14-Feb-1936</v>
      </c>
      <c r="U1479">
        <f t="shared" si="213"/>
        <v>1936</v>
      </c>
      <c r="V1479">
        <f t="shared" si="214"/>
        <v>2</v>
      </c>
      <c r="W1479" t="str">
        <f t="shared" si="215"/>
        <v>publishing</v>
      </c>
    </row>
    <row r="1480" spans="1:23" ht="60.75">
      <c r="A1480">
        <v>1478</v>
      </c>
      <c r="B1480" s="3" t="s">
        <v>3034</v>
      </c>
      <c r="C1480" s="3" t="s">
        <v>3035</v>
      </c>
      <c r="D1480" s="6">
        <v>50000</v>
      </c>
      <c r="E1480" s="8">
        <v>590807.11</v>
      </c>
      <c r="F1480" t="s">
        <v>25</v>
      </c>
      <c r="G1480">
        <f t="shared" si="207"/>
        <v>1</v>
      </c>
      <c r="H1480">
        <f t="shared" si="208"/>
        <v>0</v>
      </c>
      <c r="I1480" t="b">
        <f t="shared" si="209"/>
        <v>0</v>
      </c>
      <c r="J1480" t="s">
        <v>26</v>
      </c>
      <c r="K1480" t="s">
        <v>27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3001</v>
      </c>
      <c r="R1480">
        <f t="shared" si="210"/>
        <v>1182</v>
      </c>
      <c r="S1480">
        <f t="shared" si="211"/>
        <v>29.19</v>
      </c>
      <c r="T1480" t="str">
        <f t="shared" si="212"/>
        <v>07-Jun-1937</v>
      </c>
      <c r="U1480">
        <f t="shared" si="213"/>
        <v>1937</v>
      </c>
      <c r="V1480">
        <f t="shared" si="214"/>
        <v>6</v>
      </c>
      <c r="W1480" t="str">
        <f t="shared" si="215"/>
        <v>publishing</v>
      </c>
    </row>
    <row r="1481" spans="1:23" ht="45.75">
      <c r="A1481">
        <v>1479</v>
      </c>
      <c r="B1481" s="3" t="s">
        <v>3036</v>
      </c>
      <c r="C1481" s="3" t="s">
        <v>3037</v>
      </c>
      <c r="D1481" s="6">
        <v>1600</v>
      </c>
      <c r="E1481" s="8">
        <v>2198</v>
      </c>
      <c r="F1481" t="s">
        <v>25</v>
      </c>
      <c r="G1481">
        <f t="shared" si="207"/>
        <v>1</v>
      </c>
      <c r="H1481">
        <f t="shared" si="208"/>
        <v>0</v>
      </c>
      <c r="I1481" t="b">
        <f t="shared" si="209"/>
        <v>0</v>
      </c>
      <c r="J1481" t="s">
        <v>26</v>
      </c>
      <c r="K1481" t="s">
        <v>27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3001</v>
      </c>
      <c r="R1481">
        <f t="shared" si="210"/>
        <v>137</v>
      </c>
      <c r="S1481">
        <f t="shared" si="211"/>
        <v>30.96</v>
      </c>
      <c r="T1481" t="str">
        <f t="shared" si="212"/>
        <v>14-Apr-1938</v>
      </c>
      <c r="U1481">
        <f t="shared" si="213"/>
        <v>1938</v>
      </c>
      <c r="V1481">
        <f t="shared" si="214"/>
        <v>4</v>
      </c>
      <c r="W1481" t="str">
        <f t="shared" si="215"/>
        <v>publishing</v>
      </c>
    </row>
    <row r="1482" spans="1:23" ht="60.75">
      <c r="A1482">
        <v>1480</v>
      </c>
      <c r="B1482" s="3" t="s">
        <v>3038</v>
      </c>
      <c r="C1482" s="3" t="s">
        <v>3039</v>
      </c>
      <c r="D1482" s="6">
        <v>50000</v>
      </c>
      <c r="E1482" s="8">
        <v>58520.2</v>
      </c>
      <c r="F1482" t="s">
        <v>25</v>
      </c>
      <c r="G1482">
        <f t="shared" si="207"/>
        <v>1</v>
      </c>
      <c r="H1482">
        <f t="shared" si="208"/>
        <v>0</v>
      </c>
      <c r="I1482" t="b">
        <f t="shared" si="209"/>
        <v>0</v>
      </c>
      <c r="J1482" t="s">
        <v>26</v>
      </c>
      <c r="K1482" t="s">
        <v>27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3001</v>
      </c>
      <c r="R1482">
        <f t="shared" si="210"/>
        <v>117</v>
      </c>
      <c r="S1482">
        <f t="shared" si="211"/>
        <v>92.16</v>
      </c>
      <c r="T1482" t="str">
        <f t="shared" si="212"/>
        <v>07-Aug-1937</v>
      </c>
      <c r="U1482">
        <f t="shared" si="213"/>
        <v>1937</v>
      </c>
      <c r="V1482">
        <f t="shared" si="214"/>
        <v>8</v>
      </c>
      <c r="W1482" t="str">
        <f t="shared" si="215"/>
        <v>publishing</v>
      </c>
    </row>
    <row r="1483" spans="1:23" ht="45.75">
      <c r="A1483">
        <v>1481</v>
      </c>
      <c r="B1483" s="3" t="s">
        <v>3040</v>
      </c>
      <c r="C1483" s="3" t="s">
        <v>3041</v>
      </c>
      <c r="D1483" s="6">
        <v>5000</v>
      </c>
      <c r="E1483" s="8">
        <v>105</v>
      </c>
      <c r="F1483" t="s">
        <v>366</v>
      </c>
      <c r="G1483">
        <f t="shared" si="207"/>
        <v>0</v>
      </c>
      <c r="H1483">
        <f t="shared" si="208"/>
        <v>1</v>
      </c>
      <c r="I1483" t="b">
        <f t="shared" si="209"/>
        <v>0</v>
      </c>
      <c r="J1483" t="s">
        <v>168</v>
      </c>
      <c r="K1483" t="s">
        <v>169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1582</v>
      </c>
      <c r="R1483">
        <f t="shared" si="210"/>
        <v>2</v>
      </c>
      <c r="S1483">
        <f t="shared" si="211"/>
        <v>17.5</v>
      </c>
      <c r="T1483" t="str">
        <f t="shared" si="212"/>
        <v>20-Oct-1937</v>
      </c>
      <c r="U1483">
        <f t="shared" si="213"/>
        <v>1937</v>
      </c>
      <c r="V1483">
        <f t="shared" si="214"/>
        <v>10</v>
      </c>
      <c r="W1483" t="str">
        <f t="shared" si="215"/>
        <v>publishing</v>
      </c>
    </row>
    <row r="1484" spans="1:23" ht="45.75">
      <c r="A1484">
        <v>1482</v>
      </c>
      <c r="B1484" s="3" t="s">
        <v>3042</v>
      </c>
      <c r="C1484" s="3" t="s">
        <v>3043</v>
      </c>
      <c r="D1484" s="6">
        <v>5000</v>
      </c>
      <c r="E1484" s="8">
        <v>5</v>
      </c>
      <c r="F1484" t="s">
        <v>366</v>
      </c>
      <c r="G1484">
        <f t="shared" si="207"/>
        <v>0</v>
      </c>
      <c r="H1484">
        <f t="shared" si="208"/>
        <v>1</v>
      </c>
      <c r="I1484" t="b">
        <f t="shared" si="209"/>
        <v>0</v>
      </c>
      <c r="J1484" t="s">
        <v>26</v>
      </c>
      <c r="K1484" t="s">
        <v>27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1582</v>
      </c>
      <c r="R1484">
        <f t="shared" si="210"/>
        <v>0</v>
      </c>
      <c r="S1484">
        <f t="shared" si="211"/>
        <v>5</v>
      </c>
      <c r="T1484" t="str">
        <f t="shared" si="212"/>
        <v>27-Oct-1936</v>
      </c>
      <c r="U1484">
        <f t="shared" si="213"/>
        <v>1936</v>
      </c>
      <c r="V1484">
        <f t="shared" si="214"/>
        <v>10</v>
      </c>
      <c r="W1484" t="str">
        <f t="shared" si="215"/>
        <v>publishing</v>
      </c>
    </row>
    <row r="1485" spans="1:23" ht="45.75">
      <c r="A1485">
        <v>1483</v>
      </c>
      <c r="B1485" s="3" t="s">
        <v>3044</v>
      </c>
      <c r="C1485" s="3" t="s">
        <v>3045</v>
      </c>
      <c r="D1485" s="6">
        <v>7000</v>
      </c>
      <c r="E1485" s="8">
        <v>50</v>
      </c>
      <c r="F1485" t="s">
        <v>366</v>
      </c>
      <c r="G1485">
        <f t="shared" si="207"/>
        <v>0</v>
      </c>
      <c r="H1485">
        <f t="shared" si="208"/>
        <v>1</v>
      </c>
      <c r="I1485" t="b">
        <f t="shared" si="209"/>
        <v>0</v>
      </c>
      <c r="J1485" t="s">
        <v>26</v>
      </c>
      <c r="K1485" t="s">
        <v>27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1582</v>
      </c>
      <c r="R1485">
        <f t="shared" si="210"/>
        <v>1</v>
      </c>
      <c r="S1485">
        <f t="shared" si="211"/>
        <v>25</v>
      </c>
      <c r="T1485" t="str">
        <f t="shared" si="212"/>
        <v>29-Feb-1940</v>
      </c>
      <c r="U1485">
        <f t="shared" si="213"/>
        <v>1940</v>
      </c>
      <c r="V1485">
        <f t="shared" si="214"/>
        <v>2</v>
      </c>
      <c r="W1485" t="str">
        <f t="shared" si="215"/>
        <v>publishing</v>
      </c>
    </row>
    <row r="1486" spans="1:23">
      <c r="A1486">
        <v>1484</v>
      </c>
      <c r="B1486" s="3" t="s">
        <v>3046</v>
      </c>
      <c r="C1486" s="3" t="s">
        <v>3047</v>
      </c>
      <c r="D1486" s="6">
        <v>2000</v>
      </c>
      <c r="E1486" s="8">
        <v>0</v>
      </c>
      <c r="F1486" t="s">
        <v>366</v>
      </c>
      <c r="G1486">
        <f t="shared" si="207"/>
        <v>0</v>
      </c>
      <c r="H1486">
        <f t="shared" si="208"/>
        <v>1</v>
      </c>
      <c r="I1486" t="b">
        <f t="shared" si="209"/>
        <v>0</v>
      </c>
      <c r="J1486" t="s">
        <v>26</v>
      </c>
      <c r="K1486" t="s">
        <v>27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1582</v>
      </c>
      <c r="R1486">
        <f t="shared" si="210"/>
        <v>0</v>
      </c>
      <c r="S1486" t="e">
        <f t="shared" si="211"/>
        <v>#DIV/0!</v>
      </c>
      <c r="T1486" t="str">
        <f t="shared" si="212"/>
        <v>16-Aug-1936</v>
      </c>
      <c r="U1486">
        <f t="shared" si="213"/>
        <v>1936</v>
      </c>
      <c r="V1486">
        <f t="shared" si="214"/>
        <v>8</v>
      </c>
      <c r="W1486" t="str">
        <f t="shared" si="215"/>
        <v>publishing</v>
      </c>
    </row>
    <row r="1487" spans="1:23" ht="45.75">
      <c r="A1487">
        <v>1485</v>
      </c>
      <c r="B1487" s="3" t="s">
        <v>3048</v>
      </c>
      <c r="C1487" s="3" t="s">
        <v>3049</v>
      </c>
      <c r="D1487" s="6">
        <v>6700</v>
      </c>
      <c r="E1487" s="8">
        <v>150</v>
      </c>
      <c r="F1487" t="s">
        <v>366</v>
      </c>
      <c r="G1487">
        <f t="shared" si="207"/>
        <v>0</v>
      </c>
      <c r="H1487">
        <f t="shared" si="208"/>
        <v>1</v>
      </c>
      <c r="I1487" t="b">
        <f t="shared" si="209"/>
        <v>0</v>
      </c>
      <c r="J1487" t="s">
        <v>26</v>
      </c>
      <c r="K1487" t="s">
        <v>27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1582</v>
      </c>
      <c r="R1487">
        <f t="shared" si="210"/>
        <v>2</v>
      </c>
      <c r="S1487">
        <f t="shared" si="211"/>
        <v>50</v>
      </c>
      <c r="T1487" t="str">
        <f t="shared" si="212"/>
        <v>05-Mar-1939</v>
      </c>
      <c r="U1487">
        <f t="shared" si="213"/>
        <v>1939</v>
      </c>
      <c r="V1487">
        <f t="shared" si="214"/>
        <v>3</v>
      </c>
      <c r="W1487" t="str">
        <f t="shared" si="215"/>
        <v>publishing</v>
      </c>
    </row>
    <row r="1488" spans="1:23" ht="60.75">
      <c r="A1488">
        <v>1486</v>
      </c>
      <c r="B1488" s="3" t="s">
        <v>3050</v>
      </c>
      <c r="C1488" s="3" t="s">
        <v>3051</v>
      </c>
      <c r="D1488" s="6">
        <v>20000</v>
      </c>
      <c r="E1488" s="8">
        <v>48</v>
      </c>
      <c r="F1488" t="s">
        <v>366</v>
      </c>
      <c r="G1488">
        <f t="shared" si="207"/>
        <v>0</v>
      </c>
      <c r="H1488">
        <f t="shared" si="208"/>
        <v>1</v>
      </c>
      <c r="I1488" t="b">
        <f t="shared" si="209"/>
        <v>0</v>
      </c>
      <c r="J1488" t="s">
        <v>26</v>
      </c>
      <c r="K1488" t="s">
        <v>27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1582</v>
      </c>
      <c r="R1488">
        <f t="shared" si="210"/>
        <v>0</v>
      </c>
      <c r="S1488">
        <f t="shared" si="211"/>
        <v>16</v>
      </c>
      <c r="T1488" t="str">
        <f t="shared" si="212"/>
        <v>10-Dec-1938</v>
      </c>
      <c r="U1488">
        <f t="shared" si="213"/>
        <v>1938</v>
      </c>
      <c r="V1488">
        <f t="shared" si="214"/>
        <v>12</v>
      </c>
      <c r="W1488" t="str">
        <f t="shared" si="215"/>
        <v>publishing</v>
      </c>
    </row>
    <row r="1489" spans="1:23" ht="45.75">
      <c r="A1489">
        <v>1487</v>
      </c>
      <c r="B1489" s="3" t="s">
        <v>3052</v>
      </c>
      <c r="C1489" s="3" t="s">
        <v>3053</v>
      </c>
      <c r="D1489" s="6">
        <v>10000</v>
      </c>
      <c r="E1489" s="8">
        <v>0</v>
      </c>
      <c r="F1489" t="s">
        <v>366</v>
      </c>
      <c r="G1489">
        <f t="shared" si="207"/>
        <v>0</v>
      </c>
      <c r="H1489">
        <f t="shared" si="208"/>
        <v>1</v>
      </c>
      <c r="I1489" t="b">
        <f t="shared" si="209"/>
        <v>0</v>
      </c>
      <c r="J1489" t="s">
        <v>26</v>
      </c>
      <c r="K1489" t="s">
        <v>27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1582</v>
      </c>
      <c r="R1489">
        <f t="shared" si="210"/>
        <v>0</v>
      </c>
      <c r="S1489" t="e">
        <f t="shared" si="211"/>
        <v>#DIV/0!</v>
      </c>
      <c r="T1489" t="str">
        <f t="shared" si="212"/>
        <v>05-Mar-1940</v>
      </c>
      <c r="U1489">
        <f t="shared" si="213"/>
        <v>1940</v>
      </c>
      <c r="V1489">
        <f t="shared" si="214"/>
        <v>3</v>
      </c>
      <c r="W1489" t="str">
        <f t="shared" si="215"/>
        <v>publishing</v>
      </c>
    </row>
    <row r="1490" spans="1:23" ht="45.75">
      <c r="A1490">
        <v>1488</v>
      </c>
      <c r="B1490" s="3" t="s">
        <v>3054</v>
      </c>
      <c r="C1490" s="3" t="s">
        <v>3055</v>
      </c>
      <c r="D1490" s="6">
        <v>15000</v>
      </c>
      <c r="E1490" s="8">
        <v>360</v>
      </c>
      <c r="F1490" t="s">
        <v>366</v>
      </c>
      <c r="G1490">
        <f t="shared" si="207"/>
        <v>0</v>
      </c>
      <c r="H1490">
        <f t="shared" si="208"/>
        <v>1</v>
      </c>
      <c r="I1490" t="b">
        <f t="shared" si="209"/>
        <v>0</v>
      </c>
      <c r="J1490" t="s">
        <v>59</v>
      </c>
      <c r="K1490" t="s">
        <v>60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1582</v>
      </c>
      <c r="R1490">
        <f t="shared" si="210"/>
        <v>2</v>
      </c>
      <c r="S1490">
        <f t="shared" si="211"/>
        <v>60</v>
      </c>
      <c r="T1490" t="str">
        <f t="shared" si="212"/>
        <v>14-Dec-1937</v>
      </c>
      <c r="U1490">
        <f t="shared" si="213"/>
        <v>1937</v>
      </c>
      <c r="V1490">
        <f t="shared" si="214"/>
        <v>12</v>
      </c>
      <c r="W1490" t="str">
        <f t="shared" si="215"/>
        <v>publishing</v>
      </c>
    </row>
    <row r="1491" spans="1:23" ht="45.75">
      <c r="A1491">
        <v>1489</v>
      </c>
      <c r="B1491" s="3" t="s">
        <v>3056</v>
      </c>
      <c r="C1491" s="3" t="s">
        <v>3057</v>
      </c>
      <c r="D1491" s="6">
        <v>5000</v>
      </c>
      <c r="E1491" s="8">
        <v>0</v>
      </c>
      <c r="F1491" t="s">
        <v>366</v>
      </c>
      <c r="G1491">
        <f t="shared" si="207"/>
        <v>0</v>
      </c>
      <c r="H1491">
        <f t="shared" si="208"/>
        <v>1</v>
      </c>
      <c r="I1491" t="b">
        <f t="shared" si="209"/>
        <v>0</v>
      </c>
      <c r="J1491" t="s">
        <v>26</v>
      </c>
      <c r="K1491" t="s">
        <v>27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1582</v>
      </c>
      <c r="R1491">
        <f t="shared" si="210"/>
        <v>0</v>
      </c>
      <c r="S1491" t="e">
        <f t="shared" si="211"/>
        <v>#DIV/0!</v>
      </c>
      <c r="T1491" t="str">
        <f t="shared" si="212"/>
        <v>19-Dec-1936</v>
      </c>
      <c r="U1491">
        <f t="shared" si="213"/>
        <v>1936</v>
      </c>
      <c r="V1491">
        <f t="shared" si="214"/>
        <v>12</v>
      </c>
      <c r="W1491" t="str">
        <f t="shared" si="215"/>
        <v>publishing</v>
      </c>
    </row>
    <row r="1492" spans="1:23" ht="45.75">
      <c r="A1492">
        <v>1490</v>
      </c>
      <c r="B1492" s="3" t="s">
        <v>3058</v>
      </c>
      <c r="C1492" s="3" t="s">
        <v>3059</v>
      </c>
      <c r="D1492" s="6">
        <v>2900</v>
      </c>
      <c r="E1492" s="8">
        <v>895</v>
      </c>
      <c r="F1492" t="s">
        <v>366</v>
      </c>
      <c r="G1492">
        <f t="shared" si="207"/>
        <v>0</v>
      </c>
      <c r="H1492">
        <f t="shared" si="208"/>
        <v>1</v>
      </c>
      <c r="I1492" t="b">
        <f t="shared" si="209"/>
        <v>0</v>
      </c>
      <c r="J1492" t="s">
        <v>26</v>
      </c>
      <c r="K1492" t="s">
        <v>27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1582</v>
      </c>
      <c r="R1492">
        <f t="shared" si="210"/>
        <v>31</v>
      </c>
      <c r="S1492">
        <f t="shared" si="211"/>
        <v>47.11</v>
      </c>
      <c r="T1492" t="str">
        <f t="shared" si="212"/>
        <v>24-Sep-1937</v>
      </c>
      <c r="U1492">
        <f t="shared" si="213"/>
        <v>1937</v>
      </c>
      <c r="V1492">
        <f t="shared" si="214"/>
        <v>9</v>
      </c>
      <c r="W1492" t="str">
        <f t="shared" si="215"/>
        <v>publishing</v>
      </c>
    </row>
    <row r="1493" spans="1:23" ht="45.75">
      <c r="A1493">
        <v>1491</v>
      </c>
      <c r="B1493" s="3" t="s">
        <v>3060</v>
      </c>
      <c r="C1493" s="3" t="s">
        <v>3061</v>
      </c>
      <c r="D1493" s="6">
        <v>1200</v>
      </c>
      <c r="E1493" s="8">
        <v>100</v>
      </c>
      <c r="F1493" t="s">
        <v>366</v>
      </c>
      <c r="G1493">
        <f t="shared" si="207"/>
        <v>0</v>
      </c>
      <c r="H1493">
        <f t="shared" si="208"/>
        <v>1</v>
      </c>
      <c r="I1493" t="b">
        <f t="shared" si="209"/>
        <v>0</v>
      </c>
      <c r="J1493" t="s">
        <v>26</v>
      </c>
      <c r="K1493" t="s">
        <v>27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1582</v>
      </c>
      <c r="R1493">
        <f t="shared" si="210"/>
        <v>8</v>
      </c>
      <c r="S1493">
        <f t="shared" si="211"/>
        <v>100</v>
      </c>
      <c r="T1493" t="str">
        <f t="shared" si="212"/>
        <v>05-Nov-1938</v>
      </c>
      <c r="U1493">
        <f t="shared" si="213"/>
        <v>1938</v>
      </c>
      <c r="V1493">
        <f t="shared" si="214"/>
        <v>11</v>
      </c>
      <c r="W1493" t="str">
        <f t="shared" si="215"/>
        <v>publishing</v>
      </c>
    </row>
    <row r="1494" spans="1:23" ht="60.75">
      <c r="A1494">
        <v>1492</v>
      </c>
      <c r="B1494" s="3" t="s">
        <v>3062</v>
      </c>
      <c r="C1494" s="3" t="s">
        <v>3063</v>
      </c>
      <c r="D1494" s="6">
        <v>4000</v>
      </c>
      <c r="E1494" s="8">
        <v>30</v>
      </c>
      <c r="F1494" t="s">
        <v>366</v>
      </c>
      <c r="G1494">
        <f t="shared" si="207"/>
        <v>0</v>
      </c>
      <c r="H1494">
        <f t="shared" si="208"/>
        <v>1</v>
      </c>
      <c r="I1494" t="b">
        <f t="shared" si="209"/>
        <v>0</v>
      </c>
      <c r="J1494" t="s">
        <v>26</v>
      </c>
      <c r="K1494" t="s">
        <v>27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1582</v>
      </c>
      <c r="R1494">
        <f t="shared" si="210"/>
        <v>1</v>
      </c>
      <c r="S1494">
        <f t="shared" si="211"/>
        <v>15</v>
      </c>
      <c r="T1494" t="str">
        <f t="shared" si="212"/>
        <v>01-Oct-1935</v>
      </c>
      <c r="U1494">
        <f t="shared" si="213"/>
        <v>1935</v>
      </c>
      <c r="V1494">
        <f t="shared" si="214"/>
        <v>10</v>
      </c>
      <c r="W1494" t="str">
        <f t="shared" si="215"/>
        <v>publishing</v>
      </c>
    </row>
    <row r="1495" spans="1:23" ht="30.75">
      <c r="A1495">
        <v>1493</v>
      </c>
      <c r="B1495" s="3" t="s">
        <v>3064</v>
      </c>
      <c r="C1495" s="3" t="s">
        <v>3065</v>
      </c>
      <c r="D1495" s="6">
        <v>2400</v>
      </c>
      <c r="E1495" s="8">
        <v>0</v>
      </c>
      <c r="F1495" t="s">
        <v>366</v>
      </c>
      <c r="G1495">
        <f t="shared" si="207"/>
        <v>0</v>
      </c>
      <c r="H1495">
        <f t="shared" si="208"/>
        <v>1</v>
      </c>
      <c r="I1495" t="b">
        <f t="shared" si="209"/>
        <v>0</v>
      </c>
      <c r="J1495" t="s">
        <v>26</v>
      </c>
      <c r="K1495" t="s">
        <v>27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1582</v>
      </c>
      <c r="R1495">
        <f t="shared" si="210"/>
        <v>0</v>
      </c>
      <c r="S1495" t="e">
        <f t="shared" si="211"/>
        <v>#DIV/0!</v>
      </c>
      <c r="T1495" t="str">
        <f t="shared" si="212"/>
        <v>22-Jun-1937</v>
      </c>
      <c r="U1495">
        <f t="shared" si="213"/>
        <v>1937</v>
      </c>
      <c r="V1495">
        <f t="shared" si="214"/>
        <v>6</v>
      </c>
      <c r="W1495" t="str">
        <f t="shared" si="215"/>
        <v>publishing</v>
      </c>
    </row>
    <row r="1496" spans="1:23" ht="60.75">
      <c r="A1496">
        <v>1494</v>
      </c>
      <c r="B1496" s="3" t="s">
        <v>3066</v>
      </c>
      <c r="C1496" s="3" t="s">
        <v>3067</v>
      </c>
      <c r="D1496" s="6">
        <v>5000</v>
      </c>
      <c r="E1496" s="8">
        <v>445</v>
      </c>
      <c r="F1496" t="s">
        <v>366</v>
      </c>
      <c r="G1496">
        <f t="shared" si="207"/>
        <v>0</v>
      </c>
      <c r="H1496">
        <f t="shared" si="208"/>
        <v>1</v>
      </c>
      <c r="I1496" t="b">
        <f t="shared" si="209"/>
        <v>0</v>
      </c>
      <c r="J1496" t="s">
        <v>26</v>
      </c>
      <c r="K1496" t="s">
        <v>27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1582</v>
      </c>
      <c r="R1496">
        <f t="shared" si="210"/>
        <v>9</v>
      </c>
      <c r="S1496">
        <f t="shared" si="211"/>
        <v>40.450000000000003</v>
      </c>
      <c r="T1496" t="str">
        <f t="shared" si="212"/>
        <v>09-Jan-1939</v>
      </c>
      <c r="U1496">
        <f t="shared" si="213"/>
        <v>1939</v>
      </c>
      <c r="V1496">
        <f t="shared" si="214"/>
        <v>1</v>
      </c>
      <c r="W1496" t="str">
        <f t="shared" si="215"/>
        <v>publishing</v>
      </c>
    </row>
    <row r="1497" spans="1:23" ht="30.75">
      <c r="A1497">
        <v>1495</v>
      </c>
      <c r="B1497" s="3" t="s">
        <v>3068</v>
      </c>
      <c r="C1497" s="3" t="s">
        <v>3069</v>
      </c>
      <c r="D1497" s="6">
        <v>2000</v>
      </c>
      <c r="E1497" s="8">
        <v>0</v>
      </c>
      <c r="F1497" t="s">
        <v>366</v>
      </c>
      <c r="G1497">
        <f t="shared" si="207"/>
        <v>0</v>
      </c>
      <c r="H1497">
        <f t="shared" si="208"/>
        <v>1</v>
      </c>
      <c r="I1497" t="b">
        <f t="shared" si="209"/>
        <v>0</v>
      </c>
      <c r="J1497" t="s">
        <v>26</v>
      </c>
      <c r="K1497" t="s">
        <v>27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1582</v>
      </c>
      <c r="R1497">
        <f t="shared" si="210"/>
        <v>0</v>
      </c>
      <c r="S1497" t="e">
        <f t="shared" si="211"/>
        <v>#DIV/0!</v>
      </c>
      <c r="T1497" t="str">
        <f t="shared" si="212"/>
        <v>30-Nov-1935</v>
      </c>
      <c r="U1497">
        <f t="shared" si="213"/>
        <v>1935</v>
      </c>
      <c r="V1497">
        <f t="shared" si="214"/>
        <v>11</v>
      </c>
      <c r="W1497" t="str">
        <f t="shared" si="215"/>
        <v>publishing</v>
      </c>
    </row>
    <row r="1498" spans="1:23" ht="45.75">
      <c r="A1498">
        <v>1496</v>
      </c>
      <c r="B1498" s="3" t="s">
        <v>3070</v>
      </c>
      <c r="C1498" s="3" t="s">
        <v>3071</v>
      </c>
      <c r="D1498" s="6">
        <v>1500</v>
      </c>
      <c r="E1498" s="8">
        <v>0</v>
      </c>
      <c r="F1498" t="s">
        <v>366</v>
      </c>
      <c r="G1498">
        <f t="shared" si="207"/>
        <v>0</v>
      </c>
      <c r="H1498">
        <f t="shared" si="208"/>
        <v>1</v>
      </c>
      <c r="I1498" t="b">
        <f t="shared" si="209"/>
        <v>0</v>
      </c>
      <c r="J1498" t="s">
        <v>26</v>
      </c>
      <c r="K1498" t="s">
        <v>27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1582</v>
      </c>
      <c r="R1498">
        <f t="shared" si="210"/>
        <v>0</v>
      </c>
      <c r="S1498" t="e">
        <f t="shared" si="211"/>
        <v>#DIV/0!</v>
      </c>
      <c r="T1498" t="str">
        <f t="shared" si="212"/>
        <v>25-Jun-1938</v>
      </c>
      <c r="U1498">
        <f t="shared" si="213"/>
        <v>1938</v>
      </c>
      <c r="V1498">
        <f t="shared" si="214"/>
        <v>6</v>
      </c>
      <c r="W1498" t="str">
        <f t="shared" si="215"/>
        <v>publishing</v>
      </c>
    </row>
    <row r="1499" spans="1:23" ht="60.75">
      <c r="A1499">
        <v>1497</v>
      </c>
      <c r="B1499" s="3" t="s">
        <v>3072</v>
      </c>
      <c r="C1499" s="3" t="s">
        <v>3073</v>
      </c>
      <c r="D1499" s="6">
        <v>15000</v>
      </c>
      <c r="E1499" s="8">
        <v>1</v>
      </c>
      <c r="F1499" t="s">
        <v>366</v>
      </c>
      <c r="G1499">
        <f t="shared" si="207"/>
        <v>0</v>
      </c>
      <c r="H1499">
        <f t="shared" si="208"/>
        <v>1</v>
      </c>
      <c r="I1499" t="b">
        <f t="shared" si="209"/>
        <v>0</v>
      </c>
      <c r="J1499" t="s">
        <v>26</v>
      </c>
      <c r="K1499" t="s">
        <v>27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1582</v>
      </c>
      <c r="R1499">
        <f t="shared" si="210"/>
        <v>0</v>
      </c>
      <c r="S1499">
        <f t="shared" si="211"/>
        <v>1</v>
      </c>
      <c r="T1499" t="str">
        <f t="shared" si="212"/>
        <v>20-Jul-1937</v>
      </c>
      <c r="U1499">
        <f t="shared" si="213"/>
        <v>1937</v>
      </c>
      <c r="V1499">
        <f t="shared" si="214"/>
        <v>7</v>
      </c>
      <c r="W1499" t="str">
        <f t="shared" si="215"/>
        <v>publishing</v>
      </c>
    </row>
    <row r="1500" spans="1:23" ht="60.75">
      <c r="A1500">
        <v>1498</v>
      </c>
      <c r="B1500" s="3" t="s">
        <v>3074</v>
      </c>
      <c r="C1500" s="3" t="s">
        <v>3075</v>
      </c>
      <c r="D1500" s="6">
        <v>3000</v>
      </c>
      <c r="E1500" s="8">
        <v>57</v>
      </c>
      <c r="F1500" t="s">
        <v>366</v>
      </c>
      <c r="G1500">
        <f t="shared" si="207"/>
        <v>0</v>
      </c>
      <c r="H1500">
        <f t="shared" si="208"/>
        <v>1</v>
      </c>
      <c r="I1500" t="b">
        <f t="shared" si="209"/>
        <v>0</v>
      </c>
      <c r="J1500" t="s">
        <v>26</v>
      </c>
      <c r="K1500" t="s">
        <v>27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1582</v>
      </c>
      <c r="R1500">
        <f t="shared" si="210"/>
        <v>2</v>
      </c>
      <c r="S1500">
        <f t="shared" si="211"/>
        <v>19</v>
      </c>
      <c r="T1500" t="str">
        <f t="shared" si="212"/>
        <v>27-Jun-1938</v>
      </c>
      <c r="U1500">
        <f t="shared" si="213"/>
        <v>1938</v>
      </c>
      <c r="V1500">
        <f t="shared" si="214"/>
        <v>6</v>
      </c>
      <c r="W1500" t="str">
        <f t="shared" si="215"/>
        <v>publishing</v>
      </c>
    </row>
    <row r="1501" spans="1:23" ht="60.75">
      <c r="A1501">
        <v>1499</v>
      </c>
      <c r="B1501" s="3" t="s">
        <v>3076</v>
      </c>
      <c r="C1501" s="3" t="s">
        <v>3077</v>
      </c>
      <c r="D1501" s="6">
        <v>2000</v>
      </c>
      <c r="E1501" s="8">
        <v>5</v>
      </c>
      <c r="F1501" t="s">
        <v>366</v>
      </c>
      <c r="G1501">
        <f t="shared" si="207"/>
        <v>0</v>
      </c>
      <c r="H1501">
        <f t="shared" si="208"/>
        <v>1</v>
      </c>
      <c r="I1501" t="b">
        <f t="shared" si="209"/>
        <v>0</v>
      </c>
      <c r="J1501" t="s">
        <v>26</v>
      </c>
      <c r="K1501" t="s">
        <v>27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1582</v>
      </c>
      <c r="R1501">
        <f t="shared" si="210"/>
        <v>0</v>
      </c>
      <c r="S1501">
        <f t="shared" si="211"/>
        <v>5</v>
      </c>
      <c r="T1501" t="str">
        <f t="shared" si="212"/>
        <v>10-Feb-1940</v>
      </c>
      <c r="U1501">
        <f t="shared" si="213"/>
        <v>1940</v>
      </c>
      <c r="V1501">
        <f t="shared" si="214"/>
        <v>2</v>
      </c>
      <c r="W1501" t="str">
        <f t="shared" si="215"/>
        <v>publishing</v>
      </c>
    </row>
    <row r="1502" spans="1:23" ht="60.75">
      <c r="A1502">
        <v>1500</v>
      </c>
      <c r="B1502" s="3" t="s">
        <v>3078</v>
      </c>
      <c r="C1502" s="3" t="s">
        <v>3079</v>
      </c>
      <c r="D1502" s="6">
        <v>2800</v>
      </c>
      <c r="E1502" s="8">
        <v>701</v>
      </c>
      <c r="F1502" t="s">
        <v>366</v>
      </c>
      <c r="G1502">
        <f t="shared" si="207"/>
        <v>0</v>
      </c>
      <c r="H1502">
        <f t="shared" si="208"/>
        <v>1</v>
      </c>
      <c r="I1502" t="b">
        <f t="shared" si="209"/>
        <v>0</v>
      </c>
      <c r="J1502" t="s">
        <v>26</v>
      </c>
      <c r="K1502" t="s">
        <v>27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1582</v>
      </c>
      <c r="R1502">
        <f t="shared" si="210"/>
        <v>25</v>
      </c>
      <c r="S1502">
        <f t="shared" si="211"/>
        <v>46.73</v>
      </c>
      <c r="T1502" t="str">
        <f t="shared" si="212"/>
        <v>13-May-1937</v>
      </c>
      <c r="U1502">
        <f t="shared" si="213"/>
        <v>1937</v>
      </c>
      <c r="V1502">
        <f t="shared" si="214"/>
        <v>5</v>
      </c>
      <c r="W1502" t="str">
        <f t="shared" si="215"/>
        <v>publishing</v>
      </c>
    </row>
    <row r="1503" spans="1:23" ht="30.75">
      <c r="A1503">
        <v>1501</v>
      </c>
      <c r="B1503" s="3" t="s">
        <v>3080</v>
      </c>
      <c r="C1503" s="3" t="s">
        <v>3081</v>
      </c>
      <c r="D1503" s="6">
        <v>52000</v>
      </c>
      <c r="E1503" s="8">
        <v>86492</v>
      </c>
      <c r="F1503" t="s">
        <v>25</v>
      </c>
      <c r="G1503">
        <f t="shared" si="207"/>
        <v>1</v>
      </c>
      <c r="H1503">
        <f t="shared" si="208"/>
        <v>0</v>
      </c>
      <c r="I1503" t="b">
        <f t="shared" si="209"/>
        <v>0</v>
      </c>
      <c r="J1503" t="s">
        <v>168</v>
      </c>
      <c r="K1503" t="s">
        <v>169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2443</v>
      </c>
      <c r="R1503">
        <f t="shared" si="210"/>
        <v>166</v>
      </c>
      <c r="S1503">
        <f t="shared" si="211"/>
        <v>97.73</v>
      </c>
      <c r="T1503" t="str">
        <f t="shared" si="212"/>
        <v>02-Apr-1939</v>
      </c>
      <c r="U1503">
        <f t="shared" si="213"/>
        <v>1939</v>
      </c>
      <c r="V1503">
        <f t="shared" si="214"/>
        <v>4</v>
      </c>
      <c r="W1503" t="str">
        <f t="shared" si="215"/>
        <v>photography</v>
      </c>
    </row>
    <row r="1504" spans="1:23" ht="45.75">
      <c r="A1504">
        <v>1502</v>
      </c>
      <c r="B1504" s="3" t="s">
        <v>3082</v>
      </c>
      <c r="C1504" s="3" t="s">
        <v>3083</v>
      </c>
      <c r="D1504" s="6">
        <v>22000</v>
      </c>
      <c r="E1504" s="8">
        <v>22318</v>
      </c>
      <c r="F1504" t="s">
        <v>25</v>
      </c>
      <c r="G1504">
        <f t="shared" si="207"/>
        <v>1</v>
      </c>
      <c r="H1504">
        <f t="shared" si="208"/>
        <v>0</v>
      </c>
      <c r="I1504" t="b">
        <f t="shared" si="209"/>
        <v>0</v>
      </c>
      <c r="J1504" t="s">
        <v>33</v>
      </c>
      <c r="K1504" t="s">
        <v>34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2443</v>
      </c>
      <c r="R1504">
        <f t="shared" si="210"/>
        <v>101</v>
      </c>
      <c r="S1504">
        <f t="shared" si="211"/>
        <v>67.84</v>
      </c>
      <c r="T1504" t="str">
        <f t="shared" si="212"/>
        <v>15-Nov-1939</v>
      </c>
      <c r="U1504">
        <f t="shared" si="213"/>
        <v>1939</v>
      </c>
      <c r="V1504">
        <f t="shared" si="214"/>
        <v>11</v>
      </c>
      <c r="W1504" t="str">
        <f t="shared" si="215"/>
        <v>photography</v>
      </c>
    </row>
    <row r="1505" spans="1:23" ht="60.75">
      <c r="A1505">
        <v>1503</v>
      </c>
      <c r="B1505" s="3" t="s">
        <v>3084</v>
      </c>
      <c r="C1505" s="3" t="s">
        <v>3085</v>
      </c>
      <c r="D1505" s="6">
        <v>3750</v>
      </c>
      <c r="E1505" s="8">
        <v>4045.93</v>
      </c>
      <c r="F1505" t="s">
        <v>25</v>
      </c>
      <c r="G1505">
        <f t="shared" si="207"/>
        <v>1</v>
      </c>
      <c r="H1505">
        <f t="shared" si="208"/>
        <v>0</v>
      </c>
      <c r="I1505" t="b">
        <f t="shared" si="209"/>
        <v>0</v>
      </c>
      <c r="J1505" t="s">
        <v>3086</v>
      </c>
      <c r="K1505" t="s">
        <v>64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2443</v>
      </c>
      <c r="R1505">
        <f t="shared" si="210"/>
        <v>108</v>
      </c>
      <c r="S1505">
        <f t="shared" si="211"/>
        <v>56.98</v>
      </c>
      <c r="T1505" t="str">
        <f t="shared" si="212"/>
        <v>19-Apr-1940</v>
      </c>
      <c r="U1505">
        <f t="shared" si="213"/>
        <v>1940</v>
      </c>
      <c r="V1505">
        <f t="shared" si="214"/>
        <v>4</v>
      </c>
      <c r="W1505" t="str">
        <f t="shared" si="215"/>
        <v>photography</v>
      </c>
    </row>
    <row r="1506" spans="1:23" ht="45.75">
      <c r="A1506">
        <v>1504</v>
      </c>
      <c r="B1506" s="3" t="s">
        <v>3087</v>
      </c>
      <c r="C1506" s="3" t="s">
        <v>3088</v>
      </c>
      <c r="D1506" s="6">
        <v>6500</v>
      </c>
      <c r="E1506" s="8">
        <v>18066</v>
      </c>
      <c r="F1506" t="s">
        <v>25</v>
      </c>
      <c r="G1506">
        <f t="shared" si="207"/>
        <v>1</v>
      </c>
      <c r="H1506">
        <f t="shared" si="208"/>
        <v>0</v>
      </c>
      <c r="I1506" t="b">
        <f t="shared" si="209"/>
        <v>0</v>
      </c>
      <c r="J1506" t="s">
        <v>33</v>
      </c>
      <c r="K1506" t="s">
        <v>34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2443</v>
      </c>
      <c r="R1506">
        <f t="shared" si="210"/>
        <v>278</v>
      </c>
      <c r="S1506">
        <f t="shared" si="211"/>
        <v>67.16</v>
      </c>
      <c r="T1506" t="str">
        <f t="shared" si="212"/>
        <v>29-Apr-1938</v>
      </c>
      <c r="U1506">
        <f t="shared" si="213"/>
        <v>1938</v>
      </c>
      <c r="V1506">
        <f t="shared" si="214"/>
        <v>4</v>
      </c>
      <c r="W1506" t="str">
        <f t="shared" si="215"/>
        <v>photography</v>
      </c>
    </row>
    <row r="1507" spans="1:23" ht="60.75">
      <c r="A1507">
        <v>1505</v>
      </c>
      <c r="B1507" s="3" t="s">
        <v>3089</v>
      </c>
      <c r="C1507" s="3" t="s">
        <v>3090</v>
      </c>
      <c r="D1507" s="6">
        <v>16000</v>
      </c>
      <c r="E1507" s="8">
        <v>16573</v>
      </c>
      <c r="F1507" t="s">
        <v>25</v>
      </c>
      <c r="G1507">
        <f t="shared" si="207"/>
        <v>1</v>
      </c>
      <c r="H1507">
        <f t="shared" si="208"/>
        <v>0</v>
      </c>
      <c r="I1507" t="b">
        <f t="shared" si="209"/>
        <v>0</v>
      </c>
      <c r="J1507" t="s">
        <v>511</v>
      </c>
      <c r="K1507" t="s">
        <v>64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2443</v>
      </c>
      <c r="R1507">
        <f t="shared" si="210"/>
        <v>104</v>
      </c>
      <c r="S1507">
        <f t="shared" si="211"/>
        <v>48.04</v>
      </c>
      <c r="T1507" t="str">
        <f t="shared" si="212"/>
        <v>05-Nov-1939</v>
      </c>
      <c r="U1507">
        <f t="shared" si="213"/>
        <v>1939</v>
      </c>
      <c r="V1507">
        <f t="shared" si="214"/>
        <v>11</v>
      </c>
      <c r="W1507" t="str">
        <f t="shared" si="215"/>
        <v>photography</v>
      </c>
    </row>
    <row r="1508" spans="1:23" ht="45.75">
      <c r="A1508">
        <v>1506</v>
      </c>
      <c r="B1508" s="3" t="s">
        <v>3091</v>
      </c>
      <c r="C1508" s="3" t="s">
        <v>3092</v>
      </c>
      <c r="D1508" s="6">
        <v>1500</v>
      </c>
      <c r="E1508" s="8">
        <v>1671</v>
      </c>
      <c r="F1508" t="s">
        <v>25</v>
      </c>
      <c r="G1508">
        <f t="shared" si="207"/>
        <v>1</v>
      </c>
      <c r="H1508">
        <f t="shared" si="208"/>
        <v>0</v>
      </c>
      <c r="I1508" t="b">
        <f t="shared" si="209"/>
        <v>0</v>
      </c>
      <c r="J1508" t="s">
        <v>33</v>
      </c>
      <c r="K1508" t="s">
        <v>34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2443</v>
      </c>
      <c r="R1508">
        <f t="shared" si="210"/>
        <v>111</v>
      </c>
      <c r="S1508">
        <f t="shared" si="211"/>
        <v>38.86</v>
      </c>
      <c r="T1508" t="str">
        <f t="shared" si="212"/>
        <v>05-Jun-1938</v>
      </c>
      <c r="U1508">
        <f t="shared" si="213"/>
        <v>1938</v>
      </c>
      <c r="V1508">
        <f t="shared" si="214"/>
        <v>6</v>
      </c>
      <c r="W1508" t="str">
        <f t="shared" si="215"/>
        <v>photography</v>
      </c>
    </row>
    <row r="1509" spans="1:23" ht="60.75">
      <c r="A1509">
        <v>1507</v>
      </c>
      <c r="B1509" s="3" t="s">
        <v>3093</v>
      </c>
      <c r="C1509" s="3" t="s">
        <v>3094</v>
      </c>
      <c r="D1509" s="6">
        <v>1200</v>
      </c>
      <c r="E1509" s="8">
        <v>2580</v>
      </c>
      <c r="F1509" t="s">
        <v>25</v>
      </c>
      <c r="G1509">
        <f t="shared" si="207"/>
        <v>1</v>
      </c>
      <c r="H1509">
        <f t="shared" si="208"/>
        <v>0</v>
      </c>
      <c r="I1509" t="b">
        <f t="shared" si="209"/>
        <v>0</v>
      </c>
      <c r="J1509" t="s">
        <v>26</v>
      </c>
      <c r="K1509" t="s">
        <v>27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2443</v>
      </c>
      <c r="R1509">
        <f t="shared" si="210"/>
        <v>215</v>
      </c>
      <c r="S1509">
        <f t="shared" si="211"/>
        <v>78.180000000000007</v>
      </c>
      <c r="T1509" t="str">
        <f t="shared" si="212"/>
        <v>26-Sep-1934</v>
      </c>
      <c r="U1509">
        <f t="shared" si="213"/>
        <v>1934</v>
      </c>
      <c r="V1509">
        <f t="shared" si="214"/>
        <v>9</v>
      </c>
      <c r="W1509" t="str">
        <f t="shared" si="215"/>
        <v>photography</v>
      </c>
    </row>
    <row r="1510" spans="1:23" ht="45.75">
      <c r="A1510">
        <v>1508</v>
      </c>
      <c r="B1510" s="3" t="s">
        <v>3095</v>
      </c>
      <c r="C1510" s="3" t="s">
        <v>3096</v>
      </c>
      <c r="D1510" s="6">
        <v>18500</v>
      </c>
      <c r="E1510" s="8">
        <v>20491</v>
      </c>
      <c r="F1510" t="s">
        <v>25</v>
      </c>
      <c r="G1510">
        <f t="shared" si="207"/>
        <v>1</v>
      </c>
      <c r="H1510">
        <f t="shared" si="208"/>
        <v>0</v>
      </c>
      <c r="I1510" t="b">
        <f t="shared" si="209"/>
        <v>0</v>
      </c>
      <c r="J1510" t="s">
        <v>26</v>
      </c>
      <c r="K1510" t="s">
        <v>27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2443</v>
      </c>
      <c r="R1510">
        <f t="shared" si="210"/>
        <v>111</v>
      </c>
      <c r="S1510">
        <f t="shared" si="211"/>
        <v>97.11</v>
      </c>
      <c r="T1510" t="str">
        <f t="shared" si="212"/>
        <v>12-May-1938</v>
      </c>
      <c r="U1510">
        <f t="shared" si="213"/>
        <v>1938</v>
      </c>
      <c r="V1510">
        <f t="shared" si="214"/>
        <v>5</v>
      </c>
      <c r="W1510" t="str">
        <f t="shared" si="215"/>
        <v>photography</v>
      </c>
    </row>
    <row r="1511" spans="1:23" ht="45.75">
      <c r="A1511">
        <v>1509</v>
      </c>
      <c r="B1511" s="3" t="s">
        <v>3097</v>
      </c>
      <c r="C1511" s="3" t="s">
        <v>3098</v>
      </c>
      <c r="D1511" s="6">
        <v>17500</v>
      </c>
      <c r="E1511" s="8">
        <v>21637.22</v>
      </c>
      <c r="F1511" t="s">
        <v>25</v>
      </c>
      <c r="G1511">
        <f t="shared" si="207"/>
        <v>1</v>
      </c>
      <c r="H1511">
        <f t="shared" si="208"/>
        <v>0</v>
      </c>
      <c r="I1511" t="b">
        <f t="shared" si="209"/>
        <v>0</v>
      </c>
      <c r="J1511" t="s">
        <v>511</v>
      </c>
      <c r="K1511" t="s">
        <v>64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2443</v>
      </c>
      <c r="R1511">
        <f t="shared" si="210"/>
        <v>124</v>
      </c>
      <c r="S1511">
        <f t="shared" si="211"/>
        <v>110.39</v>
      </c>
      <c r="T1511" t="str">
        <f t="shared" si="212"/>
        <v>22-Aug-1940</v>
      </c>
      <c r="U1511">
        <f t="shared" si="213"/>
        <v>1940</v>
      </c>
      <c r="V1511">
        <f t="shared" si="214"/>
        <v>8</v>
      </c>
      <c r="W1511" t="str">
        <f t="shared" si="215"/>
        <v>photography</v>
      </c>
    </row>
    <row r="1512" spans="1:23" ht="45.75">
      <c r="A1512">
        <v>1510</v>
      </c>
      <c r="B1512" s="3" t="s">
        <v>3099</v>
      </c>
      <c r="C1512" s="3" t="s">
        <v>3100</v>
      </c>
      <c r="D1512" s="6">
        <v>16000</v>
      </c>
      <c r="E1512" s="8">
        <v>16165.6</v>
      </c>
      <c r="F1512" t="s">
        <v>25</v>
      </c>
      <c r="G1512">
        <f t="shared" si="207"/>
        <v>1</v>
      </c>
      <c r="H1512">
        <f t="shared" si="208"/>
        <v>0</v>
      </c>
      <c r="I1512" t="b">
        <f t="shared" si="209"/>
        <v>0</v>
      </c>
      <c r="J1512" t="s">
        <v>33</v>
      </c>
      <c r="K1512" t="s">
        <v>34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2443</v>
      </c>
      <c r="R1512">
        <f t="shared" si="210"/>
        <v>101</v>
      </c>
      <c r="S1512">
        <f t="shared" si="211"/>
        <v>39.92</v>
      </c>
      <c r="T1512" t="str">
        <f t="shared" si="212"/>
        <v>31-May-1938</v>
      </c>
      <c r="U1512">
        <f t="shared" si="213"/>
        <v>1938</v>
      </c>
      <c r="V1512">
        <f t="shared" si="214"/>
        <v>5</v>
      </c>
      <c r="W1512" t="str">
        <f t="shared" si="215"/>
        <v>photography</v>
      </c>
    </row>
    <row r="1513" spans="1:23" ht="60.75">
      <c r="A1513">
        <v>1511</v>
      </c>
      <c r="B1513" s="3" t="s">
        <v>3101</v>
      </c>
      <c r="C1513" s="3" t="s">
        <v>3102</v>
      </c>
      <c r="D1513" s="6">
        <v>14000</v>
      </c>
      <c r="E1513" s="8">
        <v>15651</v>
      </c>
      <c r="F1513" t="s">
        <v>25</v>
      </c>
      <c r="G1513">
        <f t="shared" si="207"/>
        <v>1</v>
      </c>
      <c r="H1513">
        <f t="shared" si="208"/>
        <v>0</v>
      </c>
      <c r="I1513" t="b">
        <f t="shared" si="209"/>
        <v>0</v>
      </c>
      <c r="J1513" t="s">
        <v>26</v>
      </c>
      <c r="K1513" t="s">
        <v>27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2443</v>
      </c>
      <c r="R1513">
        <f t="shared" si="210"/>
        <v>112</v>
      </c>
      <c r="S1513">
        <f t="shared" si="211"/>
        <v>75.98</v>
      </c>
      <c r="T1513" t="str">
        <f t="shared" si="212"/>
        <v>26-Jul-1939</v>
      </c>
      <c r="U1513">
        <f t="shared" si="213"/>
        <v>1939</v>
      </c>
      <c r="V1513">
        <f t="shared" si="214"/>
        <v>7</v>
      </c>
      <c r="W1513" t="str">
        <f t="shared" si="215"/>
        <v>photography</v>
      </c>
    </row>
    <row r="1514" spans="1:23" ht="45.75">
      <c r="A1514">
        <v>1512</v>
      </c>
      <c r="B1514" s="3" t="s">
        <v>3103</v>
      </c>
      <c r="C1514" s="3" t="s">
        <v>3104</v>
      </c>
      <c r="D1514" s="6">
        <v>3500</v>
      </c>
      <c r="E1514" s="8">
        <v>19557</v>
      </c>
      <c r="F1514" t="s">
        <v>25</v>
      </c>
      <c r="G1514">
        <f t="shared" si="207"/>
        <v>1</v>
      </c>
      <c r="H1514">
        <f t="shared" si="208"/>
        <v>0</v>
      </c>
      <c r="I1514" t="b">
        <f t="shared" si="209"/>
        <v>0</v>
      </c>
      <c r="J1514" t="s">
        <v>26</v>
      </c>
      <c r="K1514" t="s">
        <v>27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2443</v>
      </c>
      <c r="R1514">
        <f t="shared" si="210"/>
        <v>559</v>
      </c>
      <c r="S1514">
        <f t="shared" si="211"/>
        <v>58.38</v>
      </c>
      <c r="T1514" t="str">
        <f t="shared" si="212"/>
        <v>14-Aug-1940</v>
      </c>
      <c r="U1514">
        <f t="shared" si="213"/>
        <v>1940</v>
      </c>
      <c r="V1514">
        <f t="shared" si="214"/>
        <v>8</v>
      </c>
      <c r="W1514" t="str">
        <f t="shared" si="215"/>
        <v>photography</v>
      </c>
    </row>
    <row r="1515" spans="1:23" ht="45.75">
      <c r="A1515">
        <v>1513</v>
      </c>
      <c r="B1515" s="3" t="s">
        <v>3105</v>
      </c>
      <c r="C1515" s="3" t="s">
        <v>3106</v>
      </c>
      <c r="D1515" s="6">
        <v>8000</v>
      </c>
      <c r="E1515" s="8">
        <v>12001.5</v>
      </c>
      <c r="F1515" t="s">
        <v>25</v>
      </c>
      <c r="G1515">
        <f t="shared" si="207"/>
        <v>1</v>
      </c>
      <c r="H1515">
        <f t="shared" si="208"/>
        <v>0</v>
      </c>
      <c r="I1515" t="b">
        <f t="shared" si="209"/>
        <v>0</v>
      </c>
      <c r="J1515" t="s">
        <v>33</v>
      </c>
      <c r="K1515" t="s">
        <v>34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2443</v>
      </c>
      <c r="R1515">
        <f t="shared" si="210"/>
        <v>150</v>
      </c>
      <c r="S1515">
        <f t="shared" si="211"/>
        <v>55.82</v>
      </c>
      <c r="T1515" t="str">
        <f t="shared" si="212"/>
        <v>29-May-1938</v>
      </c>
      <c r="U1515">
        <f t="shared" si="213"/>
        <v>1938</v>
      </c>
      <c r="V1515">
        <f t="shared" si="214"/>
        <v>5</v>
      </c>
      <c r="W1515" t="str">
        <f t="shared" si="215"/>
        <v>photography</v>
      </c>
    </row>
    <row r="1516" spans="1:23" ht="45.75">
      <c r="A1516">
        <v>1514</v>
      </c>
      <c r="B1516" s="3" t="s">
        <v>3107</v>
      </c>
      <c r="C1516" s="3" t="s">
        <v>3108</v>
      </c>
      <c r="D1516" s="6">
        <v>25000</v>
      </c>
      <c r="E1516" s="8">
        <v>26619</v>
      </c>
      <c r="F1516" t="s">
        <v>25</v>
      </c>
      <c r="G1516">
        <f t="shared" si="207"/>
        <v>1</v>
      </c>
      <c r="H1516">
        <f t="shared" si="208"/>
        <v>0</v>
      </c>
      <c r="I1516" t="b">
        <f t="shared" si="209"/>
        <v>0</v>
      </c>
      <c r="J1516" t="s">
        <v>26</v>
      </c>
      <c r="K1516" t="s">
        <v>27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2443</v>
      </c>
      <c r="R1516">
        <f t="shared" si="210"/>
        <v>106</v>
      </c>
      <c r="S1516">
        <f t="shared" si="211"/>
        <v>151.24</v>
      </c>
      <c r="T1516" t="str">
        <f t="shared" si="212"/>
        <v>03-Jun-1939</v>
      </c>
      <c r="U1516">
        <f t="shared" si="213"/>
        <v>1939</v>
      </c>
      <c r="V1516">
        <f t="shared" si="214"/>
        <v>6</v>
      </c>
      <c r="W1516" t="str">
        <f t="shared" si="215"/>
        <v>photography</v>
      </c>
    </row>
    <row r="1517" spans="1:23" ht="60.75">
      <c r="A1517">
        <v>1515</v>
      </c>
      <c r="B1517" s="3" t="s">
        <v>3109</v>
      </c>
      <c r="C1517" s="3" t="s">
        <v>3110</v>
      </c>
      <c r="D1517" s="6">
        <v>300000</v>
      </c>
      <c r="E1517" s="8">
        <v>471567</v>
      </c>
      <c r="F1517" t="s">
        <v>25</v>
      </c>
      <c r="G1517">
        <f t="shared" si="207"/>
        <v>1</v>
      </c>
      <c r="H1517">
        <f t="shared" si="208"/>
        <v>0</v>
      </c>
      <c r="I1517" t="b">
        <f t="shared" si="209"/>
        <v>0</v>
      </c>
      <c r="J1517" t="s">
        <v>419</v>
      </c>
      <c r="K1517" t="s">
        <v>420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2443</v>
      </c>
      <c r="R1517">
        <f t="shared" si="210"/>
        <v>157</v>
      </c>
      <c r="S1517">
        <f t="shared" si="211"/>
        <v>849.67</v>
      </c>
      <c r="T1517" t="str">
        <f t="shared" si="212"/>
        <v>06-Nov-1939</v>
      </c>
      <c r="U1517">
        <f t="shared" si="213"/>
        <v>1939</v>
      </c>
      <c r="V1517">
        <f t="shared" si="214"/>
        <v>11</v>
      </c>
      <c r="W1517" t="str">
        <f t="shared" si="215"/>
        <v>photography</v>
      </c>
    </row>
    <row r="1518" spans="1:23" ht="45.75">
      <c r="A1518">
        <v>1516</v>
      </c>
      <c r="B1518" s="3" t="s">
        <v>3111</v>
      </c>
      <c r="C1518" s="3" t="s">
        <v>3112</v>
      </c>
      <c r="D1518" s="6">
        <v>17000</v>
      </c>
      <c r="E1518" s="8">
        <v>18472</v>
      </c>
      <c r="F1518" t="s">
        <v>25</v>
      </c>
      <c r="G1518">
        <f t="shared" si="207"/>
        <v>1</v>
      </c>
      <c r="H1518">
        <f t="shared" si="208"/>
        <v>0</v>
      </c>
      <c r="I1518" t="b">
        <f t="shared" si="209"/>
        <v>0</v>
      </c>
      <c r="J1518" t="s">
        <v>26</v>
      </c>
      <c r="K1518" t="s">
        <v>27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2443</v>
      </c>
      <c r="R1518">
        <f t="shared" si="210"/>
        <v>109</v>
      </c>
      <c r="S1518">
        <f t="shared" si="211"/>
        <v>159.24</v>
      </c>
      <c r="T1518" t="str">
        <f t="shared" si="212"/>
        <v>30-Apr-1940</v>
      </c>
      <c r="U1518">
        <f t="shared" si="213"/>
        <v>1940</v>
      </c>
      <c r="V1518">
        <f t="shared" si="214"/>
        <v>4</v>
      </c>
      <c r="W1518" t="str">
        <f t="shared" si="215"/>
        <v>photography</v>
      </c>
    </row>
    <row r="1519" spans="1:23" ht="45.75">
      <c r="A1519">
        <v>1517</v>
      </c>
      <c r="B1519" s="3" t="s">
        <v>3113</v>
      </c>
      <c r="C1519" s="3" t="s">
        <v>3114</v>
      </c>
      <c r="D1519" s="6">
        <v>15000</v>
      </c>
      <c r="E1519" s="8">
        <v>24297</v>
      </c>
      <c r="F1519" t="s">
        <v>25</v>
      </c>
      <c r="G1519">
        <f t="shared" si="207"/>
        <v>1</v>
      </c>
      <c r="H1519">
        <f t="shared" si="208"/>
        <v>0</v>
      </c>
      <c r="I1519" t="b">
        <f t="shared" si="209"/>
        <v>0</v>
      </c>
      <c r="J1519" t="s">
        <v>26</v>
      </c>
      <c r="K1519" t="s">
        <v>27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2443</v>
      </c>
      <c r="R1519">
        <f t="shared" si="210"/>
        <v>162</v>
      </c>
      <c r="S1519">
        <f t="shared" si="211"/>
        <v>39.51</v>
      </c>
      <c r="T1519" t="str">
        <f t="shared" si="212"/>
        <v>28-Sep-1938</v>
      </c>
      <c r="U1519">
        <f t="shared" si="213"/>
        <v>1938</v>
      </c>
      <c r="V1519">
        <f t="shared" si="214"/>
        <v>9</v>
      </c>
      <c r="W1519" t="str">
        <f t="shared" si="215"/>
        <v>photography</v>
      </c>
    </row>
    <row r="1520" spans="1:23" ht="30.75">
      <c r="A1520">
        <v>1518</v>
      </c>
      <c r="B1520" s="3" t="s">
        <v>3115</v>
      </c>
      <c r="C1520" s="3" t="s">
        <v>3116</v>
      </c>
      <c r="D1520" s="6">
        <v>15000</v>
      </c>
      <c r="E1520" s="8">
        <v>30805</v>
      </c>
      <c r="F1520" t="s">
        <v>25</v>
      </c>
      <c r="G1520">
        <f t="shared" si="207"/>
        <v>1</v>
      </c>
      <c r="H1520">
        <f t="shared" si="208"/>
        <v>0</v>
      </c>
      <c r="I1520" t="b">
        <f t="shared" si="209"/>
        <v>0</v>
      </c>
      <c r="J1520" t="s">
        <v>26</v>
      </c>
      <c r="K1520" t="s">
        <v>27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2443</v>
      </c>
      <c r="R1520">
        <f t="shared" si="210"/>
        <v>205</v>
      </c>
      <c r="S1520">
        <f t="shared" si="211"/>
        <v>130.53</v>
      </c>
      <c r="T1520" t="str">
        <f t="shared" si="212"/>
        <v>19-Apr-1938</v>
      </c>
      <c r="U1520">
        <f t="shared" si="213"/>
        <v>1938</v>
      </c>
      <c r="V1520">
        <f t="shared" si="214"/>
        <v>4</v>
      </c>
      <c r="W1520" t="str">
        <f t="shared" si="215"/>
        <v>photography</v>
      </c>
    </row>
    <row r="1521" spans="1:23" ht="45.75">
      <c r="A1521">
        <v>1519</v>
      </c>
      <c r="B1521" s="3" t="s">
        <v>3117</v>
      </c>
      <c r="C1521" s="3" t="s">
        <v>3118</v>
      </c>
      <c r="D1521" s="6">
        <v>9000</v>
      </c>
      <c r="E1521" s="8">
        <v>9302.75</v>
      </c>
      <c r="F1521" t="s">
        <v>25</v>
      </c>
      <c r="G1521">
        <f t="shared" si="207"/>
        <v>1</v>
      </c>
      <c r="H1521">
        <f t="shared" si="208"/>
        <v>0</v>
      </c>
      <c r="I1521" t="b">
        <f t="shared" si="209"/>
        <v>0</v>
      </c>
      <c r="J1521" t="s">
        <v>26</v>
      </c>
      <c r="K1521" t="s">
        <v>27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2443</v>
      </c>
      <c r="R1521">
        <f t="shared" si="210"/>
        <v>103</v>
      </c>
      <c r="S1521">
        <f t="shared" si="211"/>
        <v>64.16</v>
      </c>
      <c r="T1521" t="str">
        <f t="shared" si="212"/>
        <v>08-May-1938</v>
      </c>
      <c r="U1521">
        <f t="shared" si="213"/>
        <v>1938</v>
      </c>
      <c r="V1521">
        <f t="shared" si="214"/>
        <v>5</v>
      </c>
      <c r="W1521" t="str">
        <f t="shared" si="215"/>
        <v>photography</v>
      </c>
    </row>
    <row r="1522" spans="1:23" ht="45.75">
      <c r="A1522">
        <v>1520</v>
      </c>
      <c r="B1522" s="3" t="s">
        <v>3119</v>
      </c>
      <c r="C1522" s="3" t="s">
        <v>3120</v>
      </c>
      <c r="D1522" s="6">
        <v>18000</v>
      </c>
      <c r="E1522" s="8">
        <v>18625</v>
      </c>
      <c r="F1522" t="s">
        <v>25</v>
      </c>
      <c r="G1522">
        <f t="shared" si="207"/>
        <v>1</v>
      </c>
      <c r="H1522">
        <f t="shared" si="208"/>
        <v>0</v>
      </c>
      <c r="I1522" t="b">
        <f t="shared" si="209"/>
        <v>0</v>
      </c>
      <c r="J1522" t="s">
        <v>26</v>
      </c>
      <c r="K1522" t="s">
        <v>27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2443</v>
      </c>
      <c r="R1522">
        <f t="shared" si="210"/>
        <v>103</v>
      </c>
      <c r="S1522">
        <f t="shared" si="211"/>
        <v>111.53</v>
      </c>
      <c r="T1522" t="str">
        <f t="shared" si="212"/>
        <v>05-Oct-1938</v>
      </c>
      <c r="U1522">
        <f t="shared" si="213"/>
        <v>1938</v>
      </c>
      <c r="V1522">
        <f t="shared" si="214"/>
        <v>10</v>
      </c>
      <c r="W1522" t="str">
        <f t="shared" si="215"/>
        <v>photography</v>
      </c>
    </row>
    <row r="1523" spans="1:23" ht="45.75">
      <c r="A1523">
        <v>1521</v>
      </c>
      <c r="B1523" s="3" t="s">
        <v>3121</v>
      </c>
      <c r="C1523" s="3" t="s">
        <v>3122</v>
      </c>
      <c r="D1523" s="6">
        <v>37500</v>
      </c>
      <c r="E1523" s="8">
        <v>40055</v>
      </c>
      <c r="F1523" t="s">
        <v>25</v>
      </c>
      <c r="G1523">
        <f t="shared" si="207"/>
        <v>1</v>
      </c>
      <c r="H1523">
        <f t="shared" si="208"/>
        <v>0</v>
      </c>
      <c r="I1523" t="b">
        <f t="shared" si="209"/>
        <v>0</v>
      </c>
      <c r="J1523" t="s">
        <v>26</v>
      </c>
      <c r="K1523" t="s">
        <v>27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2443</v>
      </c>
      <c r="R1523">
        <f t="shared" si="210"/>
        <v>107</v>
      </c>
      <c r="S1523">
        <f t="shared" si="211"/>
        <v>170.45</v>
      </c>
      <c r="T1523" t="str">
        <f t="shared" si="212"/>
        <v>12-Jan-1940</v>
      </c>
      <c r="U1523">
        <f t="shared" si="213"/>
        <v>1940</v>
      </c>
      <c r="V1523">
        <f t="shared" si="214"/>
        <v>1</v>
      </c>
      <c r="W1523" t="str">
        <f t="shared" si="215"/>
        <v>photography</v>
      </c>
    </row>
    <row r="1524" spans="1:23" ht="60.75">
      <c r="A1524">
        <v>1522</v>
      </c>
      <c r="B1524" s="3" t="s">
        <v>3123</v>
      </c>
      <c r="C1524" s="3" t="s">
        <v>3124</v>
      </c>
      <c r="D1524" s="6">
        <v>43500</v>
      </c>
      <c r="E1524" s="8">
        <v>60450.1</v>
      </c>
      <c r="F1524" t="s">
        <v>25</v>
      </c>
      <c r="G1524">
        <f t="shared" si="207"/>
        <v>1</v>
      </c>
      <c r="H1524">
        <f t="shared" si="208"/>
        <v>0</v>
      </c>
      <c r="I1524" t="b">
        <f t="shared" si="209"/>
        <v>0</v>
      </c>
      <c r="J1524" t="s">
        <v>26</v>
      </c>
      <c r="K1524" t="s">
        <v>27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2443</v>
      </c>
      <c r="R1524">
        <f t="shared" si="210"/>
        <v>139</v>
      </c>
      <c r="S1524">
        <f t="shared" si="211"/>
        <v>133.74</v>
      </c>
      <c r="T1524" t="str">
        <f t="shared" si="212"/>
        <v>17-Aug-1938</v>
      </c>
      <c r="U1524">
        <f t="shared" si="213"/>
        <v>1938</v>
      </c>
      <c r="V1524">
        <f t="shared" si="214"/>
        <v>8</v>
      </c>
      <c r="W1524" t="str">
        <f t="shared" si="215"/>
        <v>photography</v>
      </c>
    </row>
    <row r="1525" spans="1:23" ht="60.75">
      <c r="A1525">
        <v>1523</v>
      </c>
      <c r="B1525" s="3" t="s">
        <v>3125</v>
      </c>
      <c r="C1525" s="3" t="s">
        <v>3126</v>
      </c>
      <c r="D1525" s="6">
        <v>18500</v>
      </c>
      <c r="E1525" s="8">
        <v>23096</v>
      </c>
      <c r="F1525" t="s">
        <v>25</v>
      </c>
      <c r="G1525">
        <f t="shared" si="207"/>
        <v>1</v>
      </c>
      <c r="H1525">
        <f t="shared" si="208"/>
        <v>0</v>
      </c>
      <c r="I1525" t="b">
        <f t="shared" si="209"/>
        <v>0</v>
      </c>
      <c r="J1525" t="s">
        <v>26</v>
      </c>
      <c r="K1525" t="s">
        <v>27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2443</v>
      </c>
      <c r="R1525">
        <f t="shared" si="210"/>
        <v>125</v>
      </c>
      <c r="S1525">
        <f t="shared" si="211"/>
        <v>95.83</v>
      </c>
      <c r="T1525" t="str">
        <f t="shared" si="212"/>
        <v>12-Oct-1938</v>
      </c>
      <c r="U1525">
        <f t="shared" si="213"/>
        <v>1938</v>
      </c>
      <c r="V1525">
        <f t="shared" si="214"/>
        <v>10</v>
      </c>
      <c r="W1525" t="str">
        <f t="shared" si="215"/>
        <v>photography</v>
      </c>
    </row>
    <row r="1526" spans="1:23" ht="45.75">
      <c r="A1526">
        <v>1524</v>
      </c>
      <c r="B1526" s="3" t="s">
        <v>3127</v>
      </c>
      <c r="C1526" s="3" t="s">
        <v>3128</v>
      </c>
      <c r="D1526" s="6">
        <v>3000</v>
      </c>
      <c r="E1526" s="8">
        <v>6210</v>
      </c>
      <c r="F1526" t="s">
        <v>25</v>
      </c>
      <c r="G1526">
        <f t="shared" si="207"/>
        <v>1</v>
      </c>
      <c r="H1526">
        <f t="shared" si="208"/>
        <v>0</v>
      </c>
      <c r="I1526" t="b">
        <f t="shared" si="209"/>
        <v>0</v>
      </c>
      <c r="J1526" t="s">
        <v>485</v>
      </c>
      <c r="K1526" t="s">
        <v>486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2443</v>
      </c>
      <c r="R1526">
        <f t="shared" si="210"/>
        <v>207</v>
      </c>
      <c r="S1526">
        <f t="shared" si="211"/>
        <v>221.79</v>
      </c>
      <c r="T1526" t="str">
        <f t="shared" si="212"/>
        <v>27-Aug-1940</v>
      </c>
      <c r="U1526">
        <f t="shared" si="213"/>
        <v>1940</v>
      </c>
      <c r="V1526">
        <f t="shared" si="214"/>
        <v>8</v>
      </c>
      <c r="W1526" t="str">
        <f t="shared" si="215"/>
        <v>photography</v>
      </c>
    </row>
    <row r="1527" spans="1:23" ht="45.75">
      <c r="A1527">
        <v>1525</v>
      </c>
      <c r="B1527" s="3" t="s">
        <v>3129</v>
      </c>
      <c r="C1527" s="3" t="s">
        <v>3130</v>
      </c>
      <c r="D1527" s="6">
        <v>2600</v>
      </c>
      <c r="E1527" s="8">
        <v>4524.1499999999996</v>
      </c>
      <c r="F1527" t="s">
        <v>25</v>
      </c>
      <c r="G1527">
        <f t="shared" si="207"/>
        <v>1</v>
      </c>
      <c r="H1527">
        <f t="shared" si="208"/>
        <v>0</v>
      </c>
      <c r="I1527" t="b">
        <f t="shared" si="209"/>
        <v>0</v>
      </c>
      <c r="J1527" t="s">
        <v>26</v>
      </c>
      <c r="K1527" t="s">
        <v>27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2443</v>
      </c>
      <c r="R1527">
        <f t="shared" si="210"/>
        <v>174</v>
      </c>
      <c r="S1527">
        <f t="shared" si="211"/>
        <v>32.32</v>
      </c>
      <c r="T1527" t="str">
        <f t="shared" si="212"/>
        <v>19-Mar-1940</v>
      </c>
      <c r="U1527">
        <f t="shared" si="213"/>
        <v>1940</v>
      </c>
      <c r="V1527">
        <f t="shared" si="214"/>
        <v>3</v>
      </c>
      <c r="W1527" t="str">
        <f t="shared" si="215"/>
        <v>photography</v>
      </c>
    </row>
    <row r="1528" spans="1:23" ht="60.75">
      <c r="A1528">
        <v>1526</v>
      </c>
      <c r="B1528" s="3" t="s">
        <v>3131</v>
      </c>
      <c r="C1528" s="3" t="s">
        <v>3132</v>
      </c>
      <c r="D1528" s="6">
        <v>23000</v>
      </c>
      <c r="E1528" s="8">
        <v>27675</v>
      </c>
      <c r="F1528" t="s">
        <v>25</v>
      </c>
      <c r="G1528">
        <f t="shared" si="207"/>
        <v>1</v>
      </c>
      <c r="H1528">
        <f t="shared" si="208"/>
        <v>0</v>
      </c>
      <c r="I1528" t="b">
        <f t="shared" si="209"/>
        <v>0</v>
      </c>
      <c r="J1528" t="s">
        <v>26</v>
      </c>
      <c r="K1528" t="s">
        <v>27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2443</v>
      </c>
      <c r="R1528">
        <f t="shared" si="210"/>
        <v>120</v>
      </c>
      <c r="S1528">
        <f t="shared" si="211"/>
        <v>98.84</v>
      </c>
      <c r="T1528" t="str">
        <f t="shared" si="212"/>
        <v>01-Sep-1939</v>
      </c>
      <c r="U1528">
        <f t="shared" si="213"/>
        <v>1939</v>
      </c>
      <c r="V1528">
        <f t="shared" si="214"/>
        <v>9</v>
      </c>
      <c r="W1528" t="str">
        <f t="shared" si="215"/>
        <v>photography</v>
      </c>
    </row>
    <row r="1529" spans="1:23" ht="45.75">
      <c r="A1529">
        <v>1527</v>
      </c>
      <c r="B1529" s="3" t="s">
        <v>3133</v>
      </c>
      <c r="C1529" s="3" t="s">
        <v>3134</v>
      </c>
      <c r="D1529" s="6">
        <v>3500</v>
      </c>
      <c r="E1529" s="8">
        <v>3865.55</v>
      </c>
      <c r="F1529" t="s">
        <v>25</v>
      </c>
      <c r="G1529">
        <f t="shared" si="207"/>
        <v>1</v>
      </c>
      <c r="H1529">
        <f t="shared" si="208"/>
        <v>0</v>
      </c>
      <c r="I1529" t="b">
        <f t="shared" si="209"/>
        <v>0</v>
      </c>
      <c r="J1529" t="s">
        <v>26</v>
      </c>
      <c r="K1529" t="s">
        <v>27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2443</v>
      </c>
      <c r="R1529">
        <f t="shared" si="210"/>
        <v>110</v>
      </c>
      <c r="S1529">
        <f t="shared" si="211"/>
        <v>55.22</v>
      </c>
      <c r="T1529" t="str">
        <f t="shared" si="212"/>
        <v>16-Sep-1940</v>
      </c>
      <c r="U1529">
        <f t="shared" si="213"/>
        <v>1940</v>
      </c>
      <c r="V1529">
        <f t="shared" si="214"/>
        <v>9</v>
      </c>
      <c r="W1529" t="str">
        <f t="shared" si="215"/>
        <v>photography</v>
      </c>
    </row>
    <row r="1530" spans="1:23" ht="30.75">
      <c r="A1530">
        <v>1528</v>
      </c>
      <c r="B1530" s="3" t="s">
        <v>3135</v>
      </c>
      <c r="C1530" s="3" t="s">
        <v>3136</v>
      </c>
      <c r="D1530" s="6">
        <v>3000</v>
      </c>
      <c r="E1530" s="8">
        <v>8447</v>
      </c>
      <c r="F1530" t="s">
        <v>25</v>
      </c>
      <c r="G1530">
        <f t="shared" si="207"/>
        <v>1</v>
      </c>
      <c r="H1530">
        <f t="shared" si="208"/>
        <v>0</v>
      </c>
      <c r="I1530" t="b">
        <f t="shared" si="209"/>
        <v>0</v>
      </c>
      <c r="J1530" t="s">
        <v>26</v>
      </c>
      <c r="K1530" t="s">
        <v>27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2443</v>
      </c>
      <c r="R1530">
        <f t="shared" si="210"/>
        <v>282</v>
      </c>
      <c r="S1530">
        <f t="shared" si="211"/>
        <v>52.79</v>
      </c>
      <c r="T1530" t="str">
        <f t="shared" si="212"/>
        <v>09-Aug-1940</v>
      </c>
      <c r="U1530">
        <f t="shared" si="213"/>
        <v>1940</v>
      </c>
      <c r="V1530">
        <f t="shared" si="214"/>
        <v>8</v>
      </c>
      <c r="W1530" t="str">
        <f t="shared" si="215"/>
        <v>photography</v>
      </c>
    </row>
    <row r="1531" spans="1:23" ht="45.75">
      <c r="A1531">
        <v>1529</v>
      </c>
      <c r="B1531" s="3" t="s">
        <v>3137</v>
      </c>
      <c r="C1531" s="3" t="s">
        <v>3138</v>
      </c>
      <c r="D1531" s="6">
        <v>19000</v>
      </c>
      <c r="E1531" s="8">
        <v>19129</v>
      </c>
      <c r="F1531" t="s">
        <v>25</v>
      </c>
      <c r="G1531">
        <f t="shared" si="207"/>
        <v>1</v>
      </c>
      <c r="H1531">
        <f t="shared" si="208"/>
        <v>0</v>
      </c>
      <c r="I1531" t="b">
        <f t="shared" si="209"/>
        <v>0</v>
      </c>
      <c r="J1531" t="s">
        <v>26</v>
      </c>
      <c r="K1531" t="s">
        <v>27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2443</v>
      </c>
      <c r="R1531">
        <f t="shared" si="210"/>
        <v>101</v>
      </c>
      <c r="S1531">
        <f t="shared" si="211"/>
        <v>135.66999999999999</v>
      </c>
      <c r="T1531" t="str">
        <f t="shared" si="212"/>
        <v>27-Dec-1938</v>
      </c>
      <c r="U1531">
        <f t="shared" si="213"/>
        <v>1938</v>
      </c>
      <c r="V1531">
        <f t="shared" si="214"/>
        <v>12</v>
      </c>
      <c r="W1531" t="str">
        <f t="shared" si="215"/>
        <v>photography</v>
      </c>
    </row>
    <row r="1532" spans="1:23" ht="60.75">
      <c r="A1532">
        <v>1530</v>
      </c>
      <c r="B1532" s="3" t="s">
        <v>3139</v>
      </c>
      <c r="C1532" s="3" t="s">
        <v>3140</v>
      </c>
      <c r="D1532" s="6">
        <v>35000</v>
      </c>
      <c r="E1532" s="8">
        <v>47189</v>
      </c>
      <c r="F1532" t="s">
        <v>25</v>
      </c>
      <c r="G1532">
        <f t="shared" si="207"/>
        <v>1</v>
      </c>
      <c r="H1532">
        <f t="shared" si="208"/>
        <v>0</v>
      </c>
      <c r="I1532" t="b">
        <f t="shared" si="209"/>
        <v>0</v>
      </c>
      <c r="J1532" t="s">
        <v>26</v>
      </c>
      <c r="K1532" t="s">
        <v>27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2443</v>
      </c>
      <c r="R1532">
        <f t="shared" si="210"/>
        <v>135</v>
      </c>
      <c r="S1532">
        <f t="shared" si="211"/>
        <v>53.99</v>
      </c>
      <c r="T1532" t="str">
        <f t="shared" si="212"/>
        <v>08-Jul-1939</v>
      </c>
      <c r="U1532">
        <f t="shared" si="213"/>
        <v>1939</v>
      </c>
      <c r="V1532">
        <f t="shared" si="214"/>
        <v>7</v>
      </c>
      <c r="W1532" t="str">
        <f t="shared" si="215"/>
        <v>photography</v>
      </c>
    </row>
    <row r="1533" spans="1:23" ht="60.75">
      <c r="A1533">
        <v>1531</v>
      </c>
      <c r="B1533" s="3" t="s">
        <v>3141</v>
      </c>
      <c r="C1533" s="3" t="s">
        <v>3142</v>
      </c>
      <c r="D1533" s="6">
        <v>2350</v>
      </c>
      <c r="E1533" s="8">
        <v>4135</v>
      </c>
      <c r="F1533" t="s">
        <v>25</v>
      </c>
      <c r="G1533">
        <f t="shared" si="207"/>
        <v>1</v>
      </c>
      <c r="H1533">
        <f t="shared" si="208"/>
        <v>0</v>
      </c>
      <c r="I1533" t="b">
        <f t="shared" si="209"/>
        <v>0</v>
      </c>
      <c r="J1533" t="s">
        <v>26</v>
      </c>
      <c r="K1533" t="s">
        <v>27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2443</v>
      </c>
      <c r="R1533">
        <f t="shared" si="210"/>
        <v>176</v>
      </c>
      <c r="S1533">
        <f t="shared" si="211"/>
        <v>56.64</v>
      </c>
      <c r="T1533" t="str">
        <f t="shared" si="212"/>
        <v>23-Sep-1938</v>
      </c>
      <c r="U1533">
        <f t="shared" si="213"/>
        <v>1938</v>
      </c>
      <c r="V1533">
        <f t="shared" si="214"/>
        <v>9</v>
      </c>
      <c r="W1533" t="str">
        <f t="shared" si="215"/>
        <v>photography</v>
      </c>
    </row>
    <row r="1534" spans="1:23" ht="45.75">
      <c r="A1534">
        <v>1532</v>
      </c>
      <c r="B1534" s="3" t="s">
        <v>3143</v>
      </c>
      <c r="C1534" s="3" t="s">
        <v>3144</v>
      </c>
      <c r="D1534" s="6">
        <v>5000</v>
      </c>
      <c r="E1534" s="8">
        <v>24201</v>
      </c>
      <c r="F1534" t="s">
        <v>25</v>
      </c>
      <c r="G1534">
        <f t="shared" si="207"/>
        <v>1</v>
      </c>
      <c r="H1534">
        <f t="shared" si="208"/>
        <v>0</v>
      </c>
      <c r="I1534" t="b">
        <f t="shared" si="209"/>
        <v>0</v>
      </c>
      <c r="J1534" t="s">
        <v>59</v>
      </c>
      <c r="K1534" t="s">
        <v>60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2443</v>
      </c>
      <c r="R1534">
        <f t="shared" si="210"/>
        <v>484</v>
      </c>
      <c r="S1534">
        <f t="shared" si="211"/>
        <v>82.32</v>
      </c>
      <c r="T1534" t="str">
        <f t="shared" si="212"/>
        <v>16-Oct-1939</v>
      </c>
      <c r="U1534">
        <f t="shared" si="213"/>
        <v>1939</v>
      </c>
      <c r="V1534">
        <f t="shared" si="214"/>
        <v>10</v>
      </c>
      <c r="W1534" t="str">
        <f t="shared" si="215"/>
        <v>photography</v>
      </c>
    </row>
    <row r="1535" spans="1:23" ht="45.75">
      <c r="A1535">
        <v>1533</v>
      </c>
      <c r="B1535" s="3" t="s">
        <v>3145</v>
      </c>
      <c r="C1535" s="3" t="s">
        <v>3146</v>
      </c>
      <c r="D1535" s="6">
        <v>45000</v>
      </c>
      <c r="E1535" s="8">
        <v>65313</v>
      </c>
      <c r="F1535" t="s">
        <v>25</v>
      </c>
      <c r="G1535">
        <f t="shared" si="207"/>
        <v>1</v>
      </c>
      <c r="H1535">
        <f t="shared" si="208"/>
        <v>0</v>
      </c>
      <c r="I1535" t="b">
        <f t="shared" si="209"/>
        <v>0</v>
      </c>
      <c r="J1535" t="s">
        <v>26</v>
      </c>
      <c r="K1535" t="s">
        <v>27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2443</v>
      </c>
      <c r="R1535">
        <f t="shared" si="210"/>
        <v>145</v>
      </c>
      <c r="S1535">
        <f t="shared" si="211"/>
        <v>88.26</v>
      </c>
      <c r="T1535" t="str">
        <f t="shared" si="212"/>
        <v>30-Nov-1939</v>
      </c>
      <c r="U1535">
        <f t="shared" si="213"/>
        <v>1939</v>
      </c>
      <c r="V1535">
        <f t="shared" si="214"/>
        <v>11</v>
      </c>
      <c r="W1535" t="str">
        <f t="shared" si="215"/>
        <v>photography</v>
      </c>
    </row>
    <row r="1536" spans="1:23" ht="45.75">
      <c r="A1536">
        <v>1534</v>
      </c>
      <c r="B1536" s="3" t="s">
        <v>3147</v>
      </c>
      <c r="C1536" s="3" t="s">
        <v>3148</v>
      </c>
      <c r="D1536" s="6">
        <v>7500</v>
      </c>
      <c r="E1536" s="8">
        <v>31330</v>
      </c>
      <c r="F1536" t="s">
        <v>25</v>
      </c>
      <c r="G1536">
        <f t="shared" si="207"/>
        <v>1</v>
      </c>
      <c r="H1536">
        <f t="shared" si="208"/>
        <v>0</v>
      </c>
      <c r="I1536" t="b">
        <f t="shared" si="209"/>
        <v>0</v>
      </c>
      <c r="J1536" t="s">
        <v>26</v>
      </c>
      <c r="K1536" t="s">
        <v>27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2443</v>
      </c>
      <c r="R1536">
        <f t="shared" si="210"/>
        <v>418</v>
      </c>
      <c r="S1536">
        <f t="shared" si="211"/>
        <v>84.91</v>
      </c>
      <c r="T1536" t="str">
        <f t="shared" si="212"/>
        <v>22-May-1939</v>
      </c>
      <c r="U1536">
        <f t="shared" si="213"/>
        <v>1939</v>
      </c>
      <c r="V1536">
        <f t="shared" si="214"/>
        <v>5</v>
      </c>
      <c r="W1536" t="str">
        <f t="shared" si="215"/>
        <v>photography</v>
      </c>
    </row>
    <row r="1537" spans="1:23" ht="60.75">
      <c r="A1537">
        <v>1535</v>
      </c>
      <c r="B1537" s="3" t="s">
        <v>3149</v>
      </c>
      <c r="C1537" s="3" t="s">
        <v>3150</v>
      </c>
      <c r="D1537" s="6">
        <v>4000</v>
      </c>
      <c r="E1537" s="8">
        <v>5297</v>
      </c>
      <c r="F1537" t="s">
        <v>25</v>
      </c>
      <c r="G1537">
        <f t="shared" si="207"/>
        <v>1</v>
      </c>
      <c r="H1537">
        <f t="shared" si="208"/>
        <v>0</v>
      </c>
      <c r="I1537" t="b">
        <f t="shared" si="209"/>
        <v>0</v>
      </c>
      <c r="J1537" t="s">
        <v>26</v>
      </c>
      <c r="K1537" t="s">
        <v>27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2443</v>
      </c>
      <c r="R1537">
        <f t="shared" si="210"/>
        <v>132</v>
      </c>
      <c r="S1537">
        <f t="shared" si="211"/>
        <v>48.15</v>
      </c>
      <c r="T1537" t="str">
        <f t="shared" si="212"/>
        <v>05-Jan-1940</v>
      </c>
      <c r="U1537">
        <f t="shared" si="213"/>
        <v>1940</v>
      </c>
      <c r="V1537">
        <f t="shared" si="214"/>
        <v>1</v>
      </c>
      <c r="W1537" t="str">
        <f t="shared" si="215"/>
        <v>photography</v>
      </c>
    </row>
    <row r="1538" spans="1:23" ht="60.75">
      <c r="A1538">
        <v>1536</v>
      </c>
      <c r="B1538" s="3" t="s">
        <v>3151</v>
      </c>
      <c r="C1538" s="3" t="s">
        <v>3152</v>
      </c>
      <c r="D1538" s="6">
        <v>12000</v>
      </c>
      <c r="E1538" s="8">
        <v>30037.01</v>
      </c>
      <c r="F1538" t="s">
        <v>25</v>
      </c>
      <c r="G1538">
        <f t="shared" si="207"/>
        <v>1</v>
      </c>
      <c r="H1538">
        <f t="shared" si="208"/>
        <v>0</v>
      </c>
      <c r="I1538" t="b">
        <f t="shared" si="209"/>
        <v>0</v>
      </c>
      <c r="J1538" t="s">
        <v>26</v>
      </c>
      <c r="K1538" t="s">
        <v>27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2443</v>
      </c>
      <c r="R1538">
        <f t="shared" si="210"/>
        <v>250</v>
      </c>
      <c r="S1538">
        <f t="shared" si="211"/>
        <v>66.02</v>
      </c>
      <c r="T1538" t="str">
        <f t="shared" si="212"/>
        <v>16-May-1939</v>
      </c>
      <c r="U1538">
        <f t="shared" si="213"/>
        <v>1939</v>
      </c>
      <c r="V1538">
        <f t="shared" si="214"/>
        <v>5</v>
      </c>
      <c r="W1538" t="str">
        <f t="shared" si="215"/>
        <v>photography</v>
      </c>
    </row>
    <row r="1539" spans="1:23" ht="45.75">
      <c r="A1539">
        <v>1537</v>
      </c>
      <c r="B1539" s="3" t="s">
        <v>3153</v>
      </c>
      <c r="C1539" s="3" t="s">
        <v>3154</v>
      </c>
      <c r="D1539" s="6">
        <v>12000</v>
      </c>
      <c r="E1539" s="8">
        <v>21588</v>
      </c>
      <c r="F1539" t="s">
        <v>25</v>
      </c>
      <c r="G1539">
        <f t="shared" ref="G1539:G1602" si="216">IF(F1539="successful",1,0)</f>
        <v>1</v>
      </c>
      <c r="H1539">
        <f t="shared" ref="H1539:H1602" si="217">IF(F1539="failed",1,0)</f>
        <v>0</v>
      </c>
      <c r="I1539" t="b">
        <f t="shared" ref="I1539:I1602" si="218">IF(F1539="canceled",1)</f>
        <v>0</v>
      </c>
      <c r="J1539" t="s">
        <v>511</v>
      </c>
      <c r="K1539" t="s">
        <v>64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2443</v>
      </c>
      <c r="R1539">
        <f t="shared" ref="R1539:R1602" si="219">ROUND(E1539/D1539*100,0)</f>
        <v>180</v>
      </c>
      <c r="S1539">
        <f t="shared" ref="S1539:S1602" si="220">ROUND(E1539/O1539,2)</f>
        <v>96.38</v>
      </c>
      <c r="T1539" t="str">
        <f t="shared" ref="T1539:T1602" si="221">TEXT(LEFT(M1539,5),"dd-mmm-yyyy")</f>
        <v>03-Mar-1940</v>
      </c>
      <c r="U1539">
        <f t="shared" ref="U1539:U1602" si="222">YEAR(T1539)</f>
        <v>1940</v>
      </c>
      <c r="V1539">
        <f t="shared" ref="V1539:V1602" si="223">MONTH(T1539)</f>
        <v>3</v>
      </c>
      <c r="W1539" t="str">
        <f t="shared" ref="W1539:W1602" si="224">LEFT(Q1539,FIND("/",Q1539,1)-1)</f>
        <v>photography</v>
      </c>
    </row>
    <row r="1540" spans="1:23" ht="45.75">
      <c r="A1540">
        <v>1538</v>
      </c>
      <c r="B1540" s="3" t="s">
        <v>3155</v>
      </c>
      <c r="C1540" s="3" t="s">
        <v>3156</v>
      </c>
      <c r="D1540" s="6">
        <v>7000</v>
      </c>
      <c r="E1540" s="8">
        <v>7184</v>
      </c>
      <c r="F1540" t="s">
        <v>25</v>
      </c>
      <c r="G1540">
        <f t="shared" si="216"/>
        <v>1</v>
      </c>
      <c r="H1540">
        <f t="shared" si="217"/>
        <v>0</v>
      </c>
      <c r="I1540" t="b">
        <f t="shared" si="218"/>
        <v>0</v>
      </c>
      <c r="J1540" t="s">
        <v>26</v>
      </c>
      <c r="K1540" t="s">
        <v>27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2443</v>
      </c>
      <c r="R1540">
        <f t="shared" si="219"/>
        <v>103</v>
      </c>
      <c r="S1540">
        <f t="shared" si="220"/>
        <v>156.16999999999999</v>
      </c>
      <c r="T1540" t="str">
        <f t="shared" si="221"/>
        <v>27-Oct-1938</v>
      </c>
      <c r="U1540">
        <f t="shared" si="222"/>
        <v>1938</v>
      </c>
      <c r="V1540">
        <f t="shared" si="223"/>
        <v>10</v>
      </c>
      <c r="W1540" t="str">
        <f t="shared" si="224"/>
        <v>photography</v>
      </c>
    </row>
    <row r="1541" spans="1:23" ht="60.75">
      <c r="A1541">
        <v>1539</v>
      </c>
      <c r="B1541" s="3" t="s">
        <v>3157</v>
      </c>
      <c r="C1541" s="3" t="s">
        <v>3158</v>
      </c>
      <c r="D1541" s="6">
        <v>20000</v>
      </c>
      <c r="E1541" s="8">
        <v>27197.22</v>
      </c>
      <c r="F1541" t="s">
        <v>25</v>
      </c>
      <c r="G1541">
        <f t="shared" si="216"/>
        <v>1</v>
      </c>
      <c r="H1541">
        <f t="shared" si="217"/>
        <v>0</v>
      </c>
      <c r="I1541" t="b">
        <f t="shared" si="218"/>
        <v>0</v>
      </c>
      <c r="J1541" t="s">
        <v>26</v>
      </c>
      <c r="K1541" t="s">
        <v>27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2443</v>
      </c>
      <c r="R1541">
        <f t="shared" si="219"/>
        <v>136</v>
      </c>
      <c r="S1541">
        <f t="shared" si="220"/>
        <v>95.76</v>
      </c>
      <c r="T1541" t="str">
        <f t="shared" si="221"/>
        <v>14-Jul-1940</v>
      </c>
      <c r="U1541">
        <f t="shared" si="222"/>
        <v>1940</v>
      </c>
      <c r="V1541">
        <f t="shared" si="223"/>
        <v>7</v>
      </c>
      <c r="W1541" t="str">
        <f t="shared" si="224"/>
        <v>photography</v>
      </c>
    </row>
    <row r="1542" spans="1:23" ht="60.75">
      <c r="A1542">
        <v>1540</v>
      </c>
      <c r="B1542" s="3" t="s">
        <v>3159</v>
      </c>
      <c r="C1542" s="3" t="s">
        <v>3160</v>
      </c>
      <c r="D1542" s="6">
        <v>15000</v>
      </c>
      <c r="E1542" s="8">
        <v>17680</v>
      </c>
      <c r="F1542" t="s">
        <v>25</v>
      </c>
      <c r="G1542">
        <f t="shared" si="216"/>
        <v>1</v>
      </c>
      <c r="H1542">
        <f t="shared" si="217"/>
        <v>0</v>
      </c>
      <c r="I1542" t="b">
        <f t="shared" si="218"/>
        <v>0</v>
      </c>
      <c r="J1542" t="s">
        <v>26</v>
      </c>
      <c r="K1542" t="s">
        <v>27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2443</v>
      </c>
      <c r="R1542">
        <f t="shared" si="219"/>
        <v>118</v>
      </c>
      <c r="S1542">
        <f t="shared" si="220"/>
        <v>180.41</v>
      </c>
      <c r="T1542" t="str">
        <f t="shared" si="221"/>
        <v>20-Sep-1938</v>
      </c>
      <c r="U1542">
        <f t="shared" si="222"/>
        <v>1938</v>
      </c>
      <c r="V1542">
        <f t="shared" si="223"/>
        <v>9</v>
      </c>
      <c r="W1542" t="str">
        <f t="shared" si="224"/>
        <v>photography</v>
      </c>
    </row>
    <row r="1543" spans="1:23" ht="45.75">
      <c r="A1543">
        <v>1541</v>
      </c>
      <c r="B1543" s="3" t="s">
        <v>3161</v>
      </c>
      <c r="C1543" s="3" t="s">
        <v>3162</v>
      </c>
      <c r="D1543" s="6">
        <v>18000</v>
      </c>
      <c r="E1543" s="8">
        <v>6</v>
      </c>
      <c r="F1543" t="s">
        <v>366</v>
      </c>
      <c r="G1543">
        <f t="shared" si="216"/>
        <v>0</v>
      </c>
      <c r="H1543">
        <f t="shared" si="217"/>
        <v>1</v>
      </c>
      <c r="I1543" t="b">
        <f t="shared" si="218"/>
        <v>0</v>
      </c>
      <c r="J1543" t="s">
        <v>26</v>
      </c>
      <c r="K1543" t="s">
        <v>27</v>
      </c>
      <c r="L1543">
        <v>1420045538</v>
      </c>
      <c r="M1543">
        <v>1417453538</v>
      </c>
      <c r="N1543" t="b">
        <v>0</v>
      </c>
      <c r="O1543">
        <v>2</v>
      </c>
      <c r="P1543" t="b">
        <v>0</v>
      </c>
      <c r="Q1543" t="s">
        <v>3163</v>
      </c>
      <c r="R1543">
        <f t="shared" si="219"/>
        <v>0</v>
      </c>
      <c r="S1543">
        <f t="shared" si="220"/>
        <v>3</v>
      </c>
      <c r="T1543" t="str">
        <f t="shared" si="221"/>
        <v>21-Oct-1938</v>
      </c>
      <c r="U1543">
        <f t="shared" si="222"/>
        <v>1938</v>
      </c>
      <c r="V1543">
        <f t="shared" si="223"/>
        <v>10</v>
      </c>
      <c r="W1543" t="str">
        <f t="shared" si="224"/>
        <v>photography</v>
      </c>
    </row>
    <row r="1544" spans="1:23" ht="60.75">
      <c r="A1544">
        <v>1542</v>
      </c>
      <c r="B1544" s="3" t="s">
        <v>3164</v>
      </c>
      <c r="C1544" s="3" t="s">
        <v>3165</v>
      </c>
      <c r="D1544" s="6">
        <v>500</v>
      </c>
      <c r="E1544" s="8">
        <v>20</v>
      </c>
      <c r="F1544" t="s">
        <v>366</v>
      </c>
      <c r="G1544">
        <f t="shared" si="216"/>
        <v>0</v>
      </c>
      <c r="H1544">
        <f t="shared" si="217"/>
        <v>1</v>
      </c>
      <c r="I1544" t="b">
        <f t="shared" si="218"/>
        <v>0</v>
      </c>
      <c r="J1544" t="s">
        <v>168</v>
      </c>
      <c r="K1544" t="s">
        <v>169</v>
      </c>
      <c r="L1544">
        <v>1435708500</v>
      </c>
      <c r="M1544">
        <v>1434412500</v>
      </c>
      <c r="N1544" t="b">
        <v>0</v>
      </c>
      <c r="O1544">
        <v>1</v>
      </c>
      <c r="P1544" t="b">
        <v>0</v>
      </c>
      <c r="Q1544" t="s">
        <v>3163</v>
      </c>
      <c r="R1544">
        <f t="shared" si="219"/>
        <v>4</v>
      </c>
      <c r="S1544">
        <f t="shared" si="220"/>
        <v>20</v>
      </c>
      <c r="T1544" t="str">
        <f t="shared" si="221"/>
        <v>09-Apr-1939</v>
      </c>
      <c r="U1544">
        <f t="shared" si="222"/>
        <v>1939</v>
      </c>
      <c r="V1544">
        <f t="shared" si="223"/>
        <v>4</v>
      </c>
      <c r="W1544" t="str">
        <f t="shared" si="224"/>
        <v>photography</v>
      </c>
    </row>
    <row r="1545" spans="1:23" ht="45.75">
      <c r="A1545">
        <v>1543</v>
      </c>
      <c r="B1545" s="3" t="s">
        <v>3166</v>
      </c>
      <c r="C1545" s="3" t="s">
        <v>3167</v>
      </c>
      <c r="D1545" s="6">
        <v>2250</v>
      </c>
      <c r="E1545" s="8">
        <v>10</v>
      </c>
      <c r="F1545" t="s">
        <v>366</v>
      </c>
      <c r="G1545">
        <f t="shared" si="216"/>
        <v>0</v>
      </c>
      <c r="H1545">
        <f t="shared" si="217"/>
        <v>1</v>
      </c>
      <c r="I1545" t="b">
        <f t="shared" si="218"/>
        <v>0</v>
      </c>
      <c r="J1545" t="s">
        <v>26</v>
      </c>
      <c r="K1545" t="s">
        <v>27</v>
      </c>
      <c r="L1545">
        <v>1416662034</v>
      </c>
      <c r="M1545">
        <v>1414066434</v>
      </c>
      <c r="N1545" t="b">
        <v>0</v>
      </c>
      <c r="O1545">
        <v>1</v>
      </c>
      <c r="P1545" t="b">
        <v>0</v>
      </c>
      <c r="Q1545" t="s">
        <v>3163</v>
      </c>
      <c r="R1545">
        <f t="shared" si="219"/>
        <v>0</v>
      </c>
      <c r="S1545">
        <f t="shared" si="220"/>
        <v>10</v>
      </c>
      <c r="T1545" t="str">
        <f t="shared" si="221"/>
        <v>17-Sep-1938</v>
      </c>
      <c r="U1545">
        <f t="shared" si="222"/>
        <v>1938</v>
      </c>
      <c r="V1545">
        <f t="shared" si="223"/>
        <v>9</v>
      </c>
      <c r="W1545" t="str">
        <f t="shared" si="224"/>
        <v>photography</v>
      </c>
    </row>
    <row r="1546" spans="1:23" ht="45.75">
      <c r="A1546">
        <v>1544</v>
      </c>
      <c r="B1546" s="3" t="s">
        <v>3168</v>
      </c>
      <c r="C1546" s="3" t="s">
        <v>3169</v>
      </c>
      <c r="D1546" s="6">
        <v>1000</v>
      </c>
      <c r="E1546" s="8">
        <v>0</v>
      </c>
      <c r="F1546" t="s">
        <v>366</v>
      </c>
      <c r="G1546">
        <f t="shared" si="216"/>
        <v>0</v>
      </c>
      <c r="H1546">
        <f t="shared" si="217"/>
        <v>1</v>
      </c>
      <c r="I1546" t="b">
        <f t="shared" si="218"/>
        <v>0</v>
      </c>
      <c r="J1546" t="s">
        <v>26</v>
      </c>
      <c r="K1546" t="s">
        <v>27</v>
      </c>
      <c r="L1546">
        <v>1427847480</v>
      </c>
      <c r="M1546">
        <v>1424222024</v>
      </c>
      <c r="N1546" t="b">
        <v>0</v>
      </c>
      <c r="O1546">
        <v>0</v>
      </c>
      <c r="P1546" t="b">
        <v>0</v>
      </c>
      <c r="Q1546" t="s">
        <v>3163</v>
      </c>
      <c r="R1546">
        <f t="shared" si="219"/>
        <v>0</v>
      </c>
      <c r="S1546" t="e">
        <f t="shared" si="220"/>
        <v>#DIV/0!</v>
      </c>
      <c r="T1546" t="str">
        <f t="shared" si="221"/>
        <v>28-Dec-1938</v>
      </c>
      <c r="U1546">
        <f t="shared" si="222"/>
        <v>1938</v>
      </c>
      <c r="V1546">
        <f t="shared" si="223"/>
        <v>12</v>
      </c>
      <c r="W1546" t="str">
        <f t="shared" si="224"/>
        <v>photography</v>
      </c>
    </row>
    <row r="1547" spans="1:23" ht="45.75">
      <c r="A1547">
        <v>1545</v>
      </c>
      <c r="B1547" s="3" t="s">
        <v>3170</v>
      </c>
      <c r="C1547" s="3" t="s">
        <v>3171</v>
      </c>
      <c r="D1547" s="6">
        <v>3000</v>
      </c>
      <c r="E1547" s="8">
        <v>1</v>
      </c>
      <c r="F1547" t="s">
        <v>366</v>
      </c>
      <c r="G1547">
        <f t="shared" si="216"/>
        <v>0</v>
      </c>
      <c r="H1547">
        <f t="shared" si="217"/>
        <v>1</v>
      </c>
      <c r="I1547" t="b">
        <f t="shared" si="218"/>
        <v>0</v>
      </c>
      <c r="J1547" t="s">
        <v>26</v>
      </c>
      <c r="K1547" t="s">
        <v>27</v>
      </c>
      <c r="L1547">
        <v>1425330960</v>
      </c>
      <c r="M1547">
        <v>1422393234</v>
      </c>
      <c r="N1547" t="b">
        <v>0</v>
      </c>
      <c r="O1547">
        <v>1</v>
      </c>
      <c r="P1547" t="b">
        <v>0</v>
      </c>
      <c r="Q1547" t="s">
        <v>3163</v>
      </c>
      <c r="R1547">
        <f t="shared" si="219"/>
        <v>0</v>
      </c>
      <c r="S1547">
        <f t="shared" si="220"/>
        <v>1</v>
      </c>
      <c r="T1547" t="str">
        <f t="shared" si="221"/>
        <v>09-Dec-1938</v>
      </c>
      <c r="U1547">
        <f t="shared" si="222"/>
        <v>1938</v>
      </c>
      <c r="V1547">
        <f t="shared" si="223"/>
        <v>12</v>
      </c>
      <c r="W1547" t="str">
        <f t="shared" si="224"/>
        <v>photography</v>
      </c>
    </row>
    <row r="1548" spans="1:23" ht="60.75">
      <c r="A1548">
        <v>1546</v>
      </c>
      <c r="B1548" s="3" t="s">
        <v>3172</v>
      </c>
      <c r="C1548" s="3" t="s">
        <v>3173</v>
      </c>
      <c r="D1548" s="6">
        <v>1000</v>
      </c>
      <c r="E1548" s="8">
        <v>289</v>
      </c>
      <c r="F1548" t="s">
        <v>366</v>
      </c>
      <c r="G1548">
        <f t="shared" si="216"/>
        <v>0</v>
      </c>
      <c r="H1548">
        <f t="shared" si="217"/>
        <v>1</v>
      </c>
      <c r="I1548" t="b">
        <f t="shared" si="218"/>
        <v>0</v>
      </c>
      <c r="J1548" t="s">
        <v>33</v>
      </c>
      <c r="K1548" t="s">
        <v>34</v>
      </c>
      <c r="L1548">
        <v>1410930399</v>
      </c>
      <c r="M1548">
        <v>1405746399</v>
      </c>
      <c r="N1548" t="b">
        <v>0</v>
      </c>
      <c r="O1548">
        <v>11</v>
      </c>
      <c r="P1548" t="b">
        <v>0</v>
      </c>
      <c r="Q1548" t="s">
        <v>3163</v>
      </c>
      <c r="R1548">
        <f t="shared" si="219"/>
        <v>29</v>
      </c>
      <c r="S1548">
        <f t="shared" si="220"/>
        <v>26.27</v>
      </c>
      <c r="T1548" t="str">
        <f t="shared" si="221"/>
        <v>26-Jun-1938</v>
      </c>
      <c r="U1548">
        <f t="shared" si="222"/>
        <v>1938</v>
      </c>
      <c r="V1548">
        <f t="shared" si="223"/>
        <v>6</v>
      </c>
      <c r="W1548" t="str">
        <f t="shared" si="224"/>
        <v>photography</v>
      </c>
    </row>
    <row r="1549" spans="1:23" ht="45.75">
      <c r="A1549">
        <v>1547</v>
      </c>
      <c r="B1549" s="3" t="s">
        <v>3174</v>
      </c>
      <c r="C1549" s="3" t="s">
        <v>3175</v>
      </c>
      <c r="D1549" s="6">
        <v>20</v>
      </c>
      <c r="E1549" s="8">
        <v>0</v>
      </c>
      <c r="F1549" t="s">
        <v>366</v>
      </c>
      <c r="G1549">
        <f t="shared" si="216"/>
        <v>0</v>
      </c>
      <c r="H1549">
        <f t="shared" si="217"/>
        <v>1</v>
      </c>
      <c r="I1549" t="b">
        <f t="shared" si="218"/>
        <v>0</v>
      </c>
      <c r="J1549" t="s">
        <v>26</v>
      </c>
      <c r="K1549" t="s">
        <v>27</v>
      </c>
      <c r="L1549">
        <v>1487844882</v>
      </c>
      <c r="M1549">
        <v>1487240082</v>
      </c>
      <c r="N1549" t="b">
        <v>0</v>
      </c>
      <c r="O1549">
        <v>0</v>
      </c>
      <c r="P1549" t="b">
        <v>0</v>
      </c>
      <c r="Q1549" t="s">
        <v>3163</v>
      </c>
      <c r="R1549">
        <f t="shared" si="219"/>
        <v>0</v>
      </c>
      <c r="S1549" t="e">
        <f t="shared" si="220"/>
        <v>#DIV/0!</v>
      </c>
      <c r="T1549" t="str">
        <f t="shared" si="221"/>
        <v>18-Sep-1940</v>
      </c>
      <c r="U1549">
        <f t="shared" si="222"/>
        <v>1940</v>
      </c>
      <c r="V1549">
        <f t="shared" si="223"/>
        <v>9</v>
      </c>
      <c r="W1549" t="str">
        <f t="shared" si="224"/>
        <v>photography</v>
      </c>
    </row>
    <row r="1550" spans="1:23" ht="30.75">
      <c r="A1550">
        <v>1548</v>
      </c>
      <c r="B1550" s="3" t="s">
        <v>3176</v>
      </c>
      <c r="C1550" s="3" t="s">
        <v>3177</v>
      </c>
      <c r="D1550" s="6">
        <v>700</v>
      </c>
      <c r="E1550" s="8">
        <v>60</v>
      </c>
      <c r="F1550" t="s">
        <v>366</v>
      </c>
      <c r="G1550">
        <f t="shared" si="216"/>
        <v>0</v>
      </c>
      <c r="H1550">
        <f t="shared" si="217"/>
        <v>1</v>
      </c>
      <c r="I1550" t="b">
        <f t="shared" si="218"/>
        <v>0</v>
      </c>
      <c r="J1550" t="s">
        <v>26</v>
      </c>
      <c r="K1550" t="s">
        <v>27</v>
      </c>
      <c r="L1550">
        <v>1447020620</v>
      </c>
      <c r="M1550">
        <v>1444425020</v>
      </c>
      <c r="N1550" t="b">
        <v>0</v>
      </c>
      <c r="O1550">
        <v>1</v>
      </c>
      <c r="P1550" t="b">
        <v>0</v>
      </c>
      <c r="Q1550" t="s">
        <v>3163</v>
      </c>
      <c r="R1550">
        <f t="shared" si="219"/>
        <v>9</v>
      </c>
      <c r="S1550">
        <f t="shared" si="220"/>
        <v>60</v>
      </c>
      <c r="T1550" t="str">
        <f t="shared" si="221"/>
        <v>18-Jul-1939</v>
      </c>
      <c r="U1550">
        <f t="shared" si="222"/>
        <v>1939</v>
      </c>
      <c r="V1550">
        <f t="shared" si="223"/>
        <v>7</v>
      </c>
      <c r="W1550" t="str">
        <f t="shared" si="224"/>
        <v>photography</v>
      </c>
    </row>
    <row r="1551" spans="1:23" ht="45.75">
      <c r="A1551">
        <v>1549</v>
      </c>
      <c r="B1551" s="3" t="s">
        <v>3178</v>
      </c>
      <c r="C1551" s="3" t="s">
        <v>3179</v>
      </c>
      <c r="D1551" s="6">
        <v>500</v>
      </c>
      <c r="E1551" s="8">
        <v>170</v>
      </c>
      <c r="F1551" t="s">
        <v>366</v>
      </c>
      <c r="G1551">
        <f t="shared" si="216"/>
        <v>0</v>
      </c>
      <c r="H1551">
        <f t="shared" si="217"/>
        <v>1</v>
      </c>
      <c r="I1551" t="b">
        <f t="shared" si="218"/>
        <v>0</v>
      </c>
      <c r="J1551" t="s">
        <v>26</v>
      </c>
      <c r="K1551" t="s">
        <v>27</v>
      </c>
      <c r="L1551">
        <v>1446524159</v>
      </c>
      <c r="M1551">
        <v>1443928559</v>
      </c>
      <c r="N1551" t="b">
        <v>0</v>
      </c>
      <c r="O1551">
        <v>6</v>
      </c>
      <c r="P1551" t="b">
        <v>0</v>
      </c>
      <c r="Q1551" t="s">
        <v>3163</v>
      </c>
      <c r="R1551">
        <f t="shared" si="219"/>
        <v>34</v>
      </c>
      <c r="S1551">
        <f t="shared" si="220"/>
        <v>28.33</v>
      </c>
      <c r="T1551" t="str">
        <f t="shared" si="221"/>
        <v>13-Jul-1939</v>
      </c>
      <c r="U1551">
        <f t="shared" si="222"/>
        <v>1939</v>
      </c>
      <c r="V1551">
        <f t="shared" si="223"/>
        <v>7</v>
      </c>
      <c r="W1551" t="str">
        <f t="shared" si="224"/>
        <v>photography</v>
      </c>
    </row>
    <row r="1552" spans="1:23" ht="60.75">
      <c r="A1552">
        <v>1550</v>
      </c>
      <c r="B1552" s="3" t="s">
        <v>3180</v>
      </c>
      <c r="C1552" s="3" t="s">
        <v>3181</v>
      </c>
      <c r="D1552" s="6">
        <v>750</v>
      </c>
      <c r="E1552" s="8">
        <v>101</v>
      </c>
      <c r="F1552" t="s">
        <v>366</v>
      </c>
      <c r="G1552">
        <f t="shared" si="216"/>
        <v>0</v>
      </c>
      <c r="H1552">
        <f t="shared" si="217"/>
        <v>1</v>
      </c>
      <c r="I1552" t="b">
        <f t="shared" si="218"/>
        <v>0</v>
      </c>
      <c r="J1552" t="s">
        <v>33</v>
      </c>
      <c r="K1552" t="s">
        <v>34</v>
      </c>
      <c r="L1552">
        <v>1463050034</v>
      </c>
      <c r="M1552">
        <v>1460458034</v>
      </c>
      <c r="N1552" t="b">
        <v>0</v>
      </c>
      <c r="O1552">
        <v>7</v>
      </c>
      <c r="P1552" t="b">
        <v>0</v>
      </c>
      <c r="Q1552" t="s">
        <v>3163</v>
      </c>
      <c r="R1552">
        <f t="shared" si="219"/>
        <v>13</v>
      </c>
      <c r="S1552">
        <f t="shared" si="220"/>
        <v>14.43</v>
      </c>
      <c r="T1552" t="str">
        <f t="shared" si="221"/>
        <v>25-Dec-1939</v>
      </c>
      <c r="U1552">
        <f t="shared" si="222"/>
        <v>1939</v>
      </c>
      <c r="V1552">
        <f t="shared" si="223"/>
        <v>12</v>
      </c>
      <c r="W1552" t="str">
        <f t="shared" si="224"/>
        <v>photography</v>
      </c>
    </row>
    <row r="1553" spans="1:23" ht="60.75">
      <c r="A1553">
        <v>1551</v>
      </c>
      <c r="B1553" s="3" t="s">
        <v>3182</v>
      </c>
      <c r="C1553" s="3" t="s">
        <v>3183</v>
      </c>
      <c r="D1553" s="6">
        <v>3500</v>
      </c>
      <c r="E1553" s="8">
        <v>0</v>
      </c>
      <c r="F1553" t="s">
        <v>366</v>
      </c>
      <c r="G1553">
        <f t="shared" si="216"/>
        <v>0</v>
      </c>
      <c r="H1553">
        <f t="shared" si="217"/>
        <v>1</v>
      </c>
      <c r="I1553" t="b">
        <f t="shared" si="218"/>
        <v>0</v>
      </c>
      <c r="J1553" t="s">
        <v>26</v>
      </c>
      <c r="K1553" t="s">
        <v>27</v>
      </c>
      <c r="L1553">
        <v>1432756039</v>
      </c>
      <c r="M1553">
        <v>1430164039</v>
      </c>
      <c r="N1553" t="b">
        <v>0</v>
      </c>
      <c r="O1553">
        <v>0</v>
      </c>
      <c r="P1553" t="b">
        <v>0</v>
      </c>
      <c r="Q1553" t="s">
        <v>3163</v>
      </c>
      <c r="R1553">
        <f t="shared" si="219"/>
        <v>0</v>
      </c>
      <c r="S1553" t="e">
        <f t="shared" si="220"/>
        <v>#DIV/0!</v>
      </c>
      <c r="T1553" t="str">
        <f t="shared" si="221"/>
        <v>25-Feb-1939</v>
      </c>
      <c r="U1553">
        <f t="shared" si="222"/>
        <v>1939</v>
      </c>
      <c r="V1553">
        <f t="shared" si="223"/>
        <v>2</v>
      </c>
      <c r="W1553" t="str">
        <f t="shared" si="224"/>
        <v>photography</v>
      </c>
    </row>
    <row r="1554" spans="1:23" ht="45.75">
      <c r="A1554">
        <v>1552</v>
      </c>
      <c r="B1554" s="3" t="s">
        <v>3184</v>
      </c>
      <c r="C1554" s="3" t="s">
        <v>3185</v>
      </c>
      <c r="D1554" s="6">
        <v>4300</v>
      </c>
      <c r="E1554" s="8">
        <v>2115</v>
      </c>
      <c r="F1554" t="s">
        <v>366</v>
      </c>
      <c r="G1554">
        <f t="shared" si="216"/>
        <v>0</v>
      </c>
      <c r="H1554">
        <f t="shared" si="217"/>
        <v>1</v>
      </c>
      <c r="I1554" t="b">
        <f t="shared" si="218"/>
        <v>0</v>
      </c>
      <c r="J1554" t="s">
        <v>26</v>
      </c>
      <c r="K1554" t="s">
        <v>27</v>
      </c>
      <c r="L1554">
        <v>1412135940</v>
      </c>
      <c r="M1554">
        <v>1410366708</v>
      </c>
      <c r="N1554" t="b">
        <v>0</v>
      </c>
      <c r="O1554">
        <v>16</v>
      </c>
      <c r="P1554" t="b">
        <v>0</v>
      </c>
      <c r="Q1554" t="s">
        <v>3163</v>
      </c>
      <c r="R1554">
        <f t="shared" si="219"/>
        <v>49</v>
      </c>
      <c r="S1554">
        <f t="shared" si="220"/>
        <v>132.19</v>
      </c>
      <c r="T1554" t="str">
        <f t="shared" si="221"/>
        <v>11-Aug-1938</v>
      </c>
      <c r="U1554">
        <f t="shared" si="222"/>
        <v>1938</v>
      </c>
      <c r="V1554">
        <f t="shared" si="223"/>
        <v>8</v>
      </c>
      <c r="W1554" t="str">
        <f t="shared" si="224"/>
        <v>photography</v>
      </c>
    </row>
    <row r="1555" spans="1:23" ht="45.75">
      <c r="A1555">
        <v>1553</v>
      </c>
      <c r="B1555" s="3" t="s">
        <v>3186</v>
      </c>
      <c r="C1555" s="3" t="s">
        <v>3187</v>
      </c>
      <c r="D1555" s="6">
        <v>6000</v>
      </c>
      <c r="E1555" s="8">
        <v>0</v>
      </c>
      <c r="F1555" t="s">
        <v>366</v>
      </c>
      <c r="G1555">
        <f t="shared" si="216"/>
        <v>0</v>
      </c>
      <c r="H1555">
        <f t="shared" si="217"/>
        <v>1</v>
      </c>
      <c r="I1555" t="b">
        <f t="shared" si="218"/>
        <v>0</v>
      </c>
      <c r="J1555" t="s">
        <v>26</v>
      </c>
      <c r="K1555" t="s">
        <v>27</v>
      </c>
      <c r="L1555">
        <v>1441176447</v>
      </c>
      <c r="M1555">
        <v>1438584447</v>
      </c>
      <c r="N1555" t="b">
        <v>0</v>
      </c>
      <c r="O1555">
        <v>0</v>
      </c>
      <c r="P1555" t="b">
        <v>0</v>
      </c>
      <c r="Q1555" t="s">
        <v>3163</v>
      </c>
      <c r="R1555">
        <f t="shared" si="219"/>
        <v>0</v>
      </c>
      <c r="S1555" t="e">
        <f t="shared" si="220"/>
        <v>#DIV/0!</v>
      </c>
      <c r="T1555" t="str">
        <f t="shared" si="221"/>
        <v>20-May-1939</v>
      </c>
      <c r="U1555">
        <f t="shared" si="222"/>
        <v>1939</v>
      </c>
      <c r="V1555">
        <f t="shared" si="223"/>
        <v>5</v>
      </c>
      <c r="W1555" t="str">
        <f t="shared" si="224"/>
        <v>photography</v>
      </c>
    </row>
    <row r="1556" spans="1:23" ht="60.75">
      <c r="A1556">
        <v>1554</v>
      </c>
      <c r="B1556" s="3" t="s">
        <v>3188</v>
      </c>
      <c r="C1556" s="3" t="s">
        <v>3189</v>
      </c>
      <c r="D1556" s="6">
        <v>20000</v>
      </c>
      <c r="E1556" s="8">
        <v>0</v>
      </c>
      <c r="F1556" t="s">
        <v>366</v>
      </c>
      <c r="G1556">
        <f t="shared" si="216"/>
        <v>0</v>
      </c>
      <c r="H1556">
        <f t="shared" si="217"/>
        <v>1</v>
      </c>
      <c r="I1556" t="b">
        <f t="shared" si="218"/>
        <v>0</v>
      </c>
      <c r="J1556" t="s">
        <v>59</v>
      </c>
      <c r="K1556" t="s">
        <v>60</v>
      </c>
      <c r="L1556">
        <v>1438495390</v>
      </c>
      <c r="M1556">
        <v>1435903390</v>
      </c>
      <c r="N1556" t="b">
        <v>0</v>
      </c>
      <c r="O1556">
        <v>0</v>
      </c>
      <c r="P1556" t="b">
        <v>0</v>
      </c>
      <c r="Q1556" t="s">
        <v>3163</v>
      </c>
      <c r="R1556">
        <f t="shared" si="219"/>
        <v>0</v>
      </c>
      <c r="S1556" t="e">
        <f t="shared" si="220"/>
        <v>#DIV/0!</v>
      </c>
      <c r="T1556" t="str">
        <f t="shared" si="221"/>
        <v>24-Apr-1939</v>
      </c>
      <c r="U1556">
        <f t="shared" si="222"/>
        <v>1939</v>
      </c>
      <c r="V1556">
        <f t="shared" si="223"/>
        <v>4</v>
      </c>
      <c r="W1556" t="str">
        <f t="shared" si="224"/>
        <v>photography</v>
      </c>
    </row>
    <row r="1557" spans="1:23" ht="45.75">
      <c r="A1557">
        <v>1555</v>
      </c>
      <c r="B1557" s="3" t="s">
        <v>3190</v>
      </c>
      <c r="C1557" s="3" t="s">
        <v>3191</v>
      </c>
      <c r="D1557" s="6">
        <v>750</v>
      </c>
      <c r="E1557" s="8">
        <v>0</v>
      </c>
      <c r="F1557" t="s">
        <v>366</v>
      </c>
      <c r="G1557">
        <f t="shared" si="216"/>
        <v>0</v>
      </c>
      <c r="H1557">
        <f t="shared" si="217"/>
        <v>1</v>
      </c>
      <c r="I1557" t="b">
        <f t="shared" si="218"/>
        <v>0</v>
      </c>
      <c r="J1557" t="s">
        <v>26</v>
      </c>
      <c r="K1557" t="s">
        <v>27</v>
      </c>
      <c r="L1557">
        <v>1442509200</v>
      </c>
      <c r="M1557">
        <v>1440513832</v>
      </c>
      <c r="N1557" t="b">
        <v>0</v>
      </c>
      <c r="O1557">
        <v>0</v>
      </c>
      <c r="P1557" t="b">
        <v>0</v>
      </c>
      <c r="Q1557" t="s">
        <v>3163</v>
      </c>
      <c r="R1557">
        <f t="shared" si="219"/>
        <v>0</v>
      </c>
      <c r="S1557" t="e">
        <f t="shared" si="220"/>
        <v>#DIV/0!</v>
      </c>
      <c r="T1557" t="str">
        <f t="shared" si="221"/>
        <v>09-Jun-1939</v>
      </c>
      <c r="U1557">
        <f t="shared" si="222"/>
        <v>1939</v>
      </c>
      <c r="V1557">
        <f t="shared" si="223"/>
        <v>6</v>
      </c>
      <c r="W1557" t="str">
        <f t="shared" si="224"/>
        <v>photography</v>
      </c>
    </row>
    <row r="1558" spans="1:23" ht="45.75">
      <c r="A1558">
        <v>1556</v>
      </c>
      <c r="B1558" s="3" t="s">
        <v>3192</v>
      </c>
      <c r="C1558" s="3" t="s">
        <v>3193</v>
      </c>
      <c r="D1558" s="6">
        <v>1500</v>
      </c>
      <c r="E1558" s="8">
        <v>677</v>
      </c>
      <c r="F1558" t="s">
        <v>366</v>
      </c>
      <c r="G1558">
        <f t="shared" si="216"/>
        <v>0</v>
      </c>
      <c r="H1558">
        <f t="shared" si="217"/>
        <v>1</v>
      </c>
      <c r="I1558" t="b">
        <f t="shared" si="218"/>
        <v>0</v>
      </c>
      <c r="J1558" t="s">
        <v>168</v>
      </c>
      <c r="K1558" t="s">
        <v>169</v>
      </c>
      <c r="L1558">
        <v>1467603624</v>
      </c>
      <c r="M1558">
        <v>1465011624</v>
      </c>
      <c r="N1558" t="b">
        <v>0</v>
      </c>
      <c r="O1558">
        <v>12</v>
      </c>
      <c r="P1558" t="b">
        <v>0</v>
      </c>
      <c r="Q1558" t="s">
        <v>3163</v>
      </c>
      <c r="R1558">
        <f t="shared" si="219"/>
        <v>45</v>
      </c>
      <c r="S1558">
        <f t="shared" si="220"/>
        <v>56.42</v>
      </c>
      <c r="T1558" t="str">
        <f t="shared" si="221"/>
        <v>09-Feb-1940</v>
      </c>
      <c r="U1558">
        <f t="shared" si="222"/>
        <v>1940</v>
      </c>
      <c r="V1558">
        <f t="shared" si="223"/>
        <v>2</v>
      </c>
      <c r="W1558" t="str">
        <f t="shared" si="224"/>
        <v>photography</v>
      </c>
    </row>
    <row r="1559" spans="1:23" ht="45.75">
      <c r="A1559">
        <v>1557</v>
      </c>
      <c r="B1559" s="3" t="s">
        <v>3194</v>
      </c>
      <c r="C1559" s="3" t="s">
        <v>3195</v>
      </c>
      <c r="D1559" s="6">
        <v>2500</v>
      </c>
      <c r="E1559" s="8">
        <v>100</v>
      </c>
      <c r="F1559" t="s">
        <v>366</v>
      </c>
      <c r="G1559">
        <f t="shared" si="216"/>
        <v>0</v>
      </c>
      <c r="H1559">
        <f t="shared" si="217"/>
        <v>1</v>
      </c>
      <c r="I1559" t="b">
        <f t="shared" si="218"/>
        <v>0</v>
      </c>
      <c r="J1559" t="s">
        <v>26</v>
      </c>
      <c r="K1559" t="s">
        <v>27</v>
      </c>
      <c r="L1559">
        <v>1411227633</v>
      </c>
      <c r="M1559">
        <v>1408549233</v>
      </c>
      <c r="N1559" t="b">
        <v>0</v>
      </c>
      <c r="O1559">
        <v>1</v>
      </c>
      <c r="P1559" t="b">
        <v>0</v>
      </c>
      <c r="Q1559" t="s">
        <v>3163</v>
      </c>
      <c r="R1559">
        <f t="shared" si="219"/>
        <v>4</v>
      </c>
      <c r="S1559">
        <f t="shared" si="220"/>
        <v>100</v>
      </c>
      <c r="T1559" t="str">
        <f t="shared" si="221"/>
        <v>24-Jul-1938</v>
      </c>
      <c r="U1559">
        <f t="shared" si="222"/>
        <v>1938</v>
      </c>
      <c r="V1559">
        <f t="shared" si="223"/>
        <v>7</v>
      </c>
      <c r="W1559" t="str">
        <f t="shared" si="224"/>
        <v>photography</v>
      </c>
    </row>
    <row r="1560" spans="1:23" ht="45.75">
      <c r="A1560">
        <v>1558</v>
      </c>
      <c r="B1560" s="3" t="s">
        <v>3196</v>
      </c>
      <c r="C1560" s="3" t="s">
        <v>3197</v>
      </c>
      <c r="D1560" s="6">
        <v>750</v>
      </c>
      <c r="E1560" s="8">
        <v>35</v>
      </c>
      <c r="F1560" t="s">
        <v>366</v>
      </c>
      <c r="G1560">
        <f t="shared" si="216"/>
        <v>0</v>
      </c>
      <c r="H1560">
        <f t="shared" si="217"/>
        <v>1</v>
      </c>
      <c r="I1560" t="b">
        <f t="shared" si="218"/>
        <v>0</v>
      </c>
      <c r="J1560" t="s">
        <v>33</v>
      </c>
      <c r="K1560" t="s">
        <v>34</v>
      </c>
      <c r="L1560">
        <v>1440763920</v>
      </c>
      <c r="M1560">
        <v>1435656759</v>
      </c>
      <c r="N1560" t="b">
        <v>0</v>
      </c>
      <c r="O1560">
        <v>3</v>
      </c>
      <c r="P1560" t="b">
        <v>0</v>
      </c>
      <c r="Q1560" t="s">
        <v>3163</v>
      </c>
      <c r="R1560">
        <f t="shared" si="219"/>
        <v>5</v>
      </c>
      <c r="S1560">
        <f t="shared" si="220"/>
        <v>11.67</v>
      </c>
      <c r="T1560" t="str">
        <f t="shared" si="221"/>
        <v>21-Apr-1939</v>
      </c>
      <c r="U1560">
        <f t="shared" si="222"/>
        <v>1939</v>
      </c>
      <c r="V1560">
        <f t="shared" si="223"/>
        <v>4</v>
      </c>
      <c r="W1560" t="str">
        <f t="shared" si="224"/>
        <v>photography</v>
      </c>
    </row>
    <row r="1561" spans="1:23" ht="30.75">
      <c r="A1561">
        <v>1559</v>
      </c>
      <c r="B1561" s="3" t="s">
        <v>3198</v>
      </c>
      <c r="C1561" s="3" t="s">
        <v>3199</v>
      </c>
      <c r="D1561" s="6">
        <v>15000</v>
      </c>
      <c r="E1561" s="8">
        <v>50</v>
      </c>
      <c r="F1561" t="s">
        <v>366</v>
      </c>
      <c r="G1561">
        <f t="shared" si="216"/>
        <v>0</v>
      </c>
      <c r="H1561">
        <f t="shared" si="217"/>
        <v>1</v>
      </c>
      <c r="I1561" t="b">
        <f t="shared" si="218"/>
        <v>0</v>
      </c>
      <c r="J1561" t="s">
        <v>26</v>
      </c>
      <c r="K1561" t="s">
        <v>27</v>
      </c>
      <c r="L1561">
        <v>1430270199</v>
      </c>
      <c r="M1561">
        <v>1428974199</v>
      </c>
      <c r="N1561" t="b">
        <v>0</v>
      </c>
      <c r="O1561">
        <v>1</v>
      </c>
      <c r="P1561" t="b">
        <v>0</v>
      </c>
      <c r="Q1561" t="s">
        <v>3163</v>
      </c>
      <c r="R1561">
        <f t="shared" si="219"/>
        <v>0</v>
      </c>
      <c r="S1561">
        <f t="shared" si="220"/>
        <v>50</v>
      </c>
      <c r="T1561" t="str">
        <f t="shared" si="221"/>
        <v>13-Feb-1939</v>
      </c>
      <c r="U1561">
        <f t="shared" si="222"/>
        <v>1939</v>
      </c>
      <c r="V1561">
        <f t="shared" si="223"/>
        <v>2</v>
      </c>
      <c r="W1561" t="str">
        <f t="shared" si="224"/>
        <v>photography</v>
      </c>
    </row>
    <row r="1562" spans="1:23" ht="45.75">
      <c r="A1562">
        <v>1560</v>
      </c>
      <c r="B1562" s="3" t="s">
        <v>3200</v>
      </c>
      <c r="C1562" s="3" t="s">
        <v>3201</v>
      </c>
      <c r="D1562" s="6">
        <v>2500</v>
      </c>
      <c r="E1562" s="8">
        <v>94</v>
      </c>
      <c r="F1562" t="s">
        <v>366</v>
      </c>
      <c r="G1562">
        <f t="shared" si="216"/>
        <v>0</v>
      </c>
      <c r="H1562">
        <f t="shared" si="217"/>
        <v>1</v>
      </c>
      <c r="I1562" t="b">
        <f t="shared" si="218"/>
        <v>0</v>
      </c>
      <c r="J1562" t="s">
        <v>26</v>
      </c>
      <c r="K1562" t="s">
        <v>27</v>
      </c>
      <c r="L1562">
        <v>1415842193</v>
      </c>
      <c r="M1562">
        <v>1414110593</v>
      </c>
      <c r="N1562" t="b">
        <v>0</v>
      </c>
      <c r="O1562">
        <v>4</v>
      </c>
      <c r="P1562" t="b">
        <v>0</v>
      </c>
      <c r="Q1562" t="s">
        <v>3163</v>
      </c>
      <c r="R1562">
        <f t="shared" si="219"/>
        <v>4</v>
      </c>
      <c r="S1562">
        <f t="shared" si="220"/>
        <v>23.5</v>
      </c>
      <c r="T1562" t="str">
        <f t="shared" si="221"/>
        <v>18-Sep-1938</v>
      </c>
      <c r="U1562">
        <f t="shared" si="222"/>
        <v>1938</v>
      </c>
      <c r="V1562">
        <f t="shared" si="223"/>
        <v>9</v>
      </c>
      <c r="W1562" t="str">
        <f t="shared" si="224"/>
        <v>photography</v>
      </c>
    </row>
    <row r="1563" spans="1:23" ht="60.75">
      <c r="A1563">
        <v>1561</v>
      </c>
      <c r="B1563" s="3" t="s">
        <v>3202</v>
      </c>
      <c r="C1563" s="3" t="s">
        <v>3203</v>
      </c>
      <c r="D1563" s="6">
        <v>10000</v>
      </c>
      <c r="E1563" s="8">
        <v>67</v>
      </c>
      <c r="F1563" t="s">
        <v>281</v>
      </c>
      <c r="G1563">
        <f t="shared" si="216"/>
        <v>0</v>
      </c>
      <c r="H1563">
        <f t="shared" si="217"/>
        <v>0</v>
      </c>
      <c r="I1563">
        <f t="shared" si="218"/>
        <v>1</v>
      </c>
      <c r="J1563" t="s">
        <v>26</v>
      </c>
      <c r="K1563" t="s">
        <v>27</v>
      </c>
      <c r="L1563">
        <v>1383789603</v>
      </c>
      <c r="M1563">
        <v>1381194003</v>
      </c>
      <c r="N1563" t="b">
        <v>0</v>
      </c>
      <c r="O1563">
        <v>1</v>
      </c>
      <c r="P1563" t="b">
        <v>0</v>
      </c>
      <c r="Q1563" t="s">
        <v>3204</v>
      </c>
      <c r="R1563">
        <f t="shared" si="219"/>
        <v>1</v>
      </c>
      <c r="S1563">
        <f t="shared" si="220"/>
        <v>67</v>
      </c>
      <c r="T1563" t="str">
        <f t="shared" si="221"/>
        <v>23-Oct-1937</v>
      </c>
      <c r="U1563">
        <f t="shared" si="222"/>
        <v>1937</v>
      </c>
      <c r="V1563">
        <f t="shared" si="223"/>
        <v>10</v>
      </c>
      <c r="W1563" t="str">
        <f t="shared" si="224"/>
        <v>publishing</v>
      </c>
    </row>
    <row r="1564" spans="1:23" ht="60.75">
      <c r="A1564">
        <v>1562</v>
      </c>
      <c r="B1564" s="3" t="s">
        <v>3205</v>
      </c>
      <c r="C1564" s="3" t="s">
        <v>3206</v>
      </c>
      <c r="D1564" s="6">
        <v>4000</v>
      </c>
      <c r="E1564" s="8">
        <v>0</v>
      </c>
      <c r="F1564" t="s">
        <v>281</v>
      </c>
      <c r="G1564">
        <f t="shared" si="216"/>
        <v>0</v>
      </c>
      <c r="H1564">
        <f t="shared" si="217"/>
        <v>0</v>
      </c>
      <c r="I1564">
        <f t="shared" si="218"/>
        <v>1</v>
      </c>
      <c r="J1564" t="s">
        <v>26</v>
      </c>
      <c r="K1564" t="s">
        <v>27</v>
      </c>
      <c r="L1564">
        <v>1259715000</v>
      </c>
      <c r="M1564">
        <v>1253712916</v>
      </c>
      <c r="N1564" t="b">
        <v>0</v>
      </c>
      <c r="O1564">
        <v>0</v>
      </c>
      <c r="P1564" t="b">
        <v>0</v>
      </c>
      <c r="Q1564" t="s">
        <v>3204</v>
      </c>
      <c r="R1564">
        <f t="shared" si="219"/>
        <v>0</v>
      </c>
      <c r="S1564" t="e">
        <f t="shared" si="220"/>
        <v>#DIV/0!</v>
      </c>
      <c r="T1564" t="str">
        <f t="shared" si="221"/>
        <v>28-Apr-1934</v>
      </c>
      <c r="U1564">
        <f t="shared" si="222"/>
        <v>1934</v>
      </c>
      <c r="V1564">
        <f t="shared" si="223"/>
        <v>4</v>
      </c>
      <c r="W1564" t="str">
        <f t="shared" si="224"/>
        <v>publishing</v>
      </c>
    </row>
    <row r="1565" spans="1:23" ht="45.75">
      <c r="A1565">
        <v>1563</v>
      </c>
      <c r="B1565" s="3" t="s">
        <v>3207</v>
      </c>
      <c r="C1565" s="3" t="s">
        <v>3208</v>
      </c>
      <c r="D1565" s="6">
        <v>6000</v>
      </c>
      <c r="E1565" s="8">
        <v>85</v>
      </c>
      <c r="F1565" t="s">
        <v>281</v>
      </c>
      <c r="G1565">
        <f t="shared" si="216"/>
        <v>0</v>
      </c>
      <c r="H1565">
        <f t="shared" si="217"/>
        <v>0</v>
      </c>
      <c r="I1565">
        <f t="shared" si="218"/>
        <v>1</v>
      </c>
      <c r="J1565" t="s">
        <v>33</v>
      </c>
      <c r="K1565" t="s">
        <v>34</v>
      </c>
      <c r="L1565">
        <v>1394815751</v>
      </c>
      <c r="M1565">
        <v>1389635351</v>
      </c>
      <c r="N1565" t="b">
        <v>0</v>
      </c>
      <c r="O1565">
        <v>2</v>
      </c>
      <c r="P1565" t="b">
        <v>0</v>
      </c>
      <c r="Q1565" t="s">
        <v>3204</v>
      </c>
      <c r="R1565">
        <f t="shared" si="219"/>
        <v>1</v>
      </c>
      <c r="S1565">
        <f t="shared" si="220"/>
        <v>42.5</v>
      </c>
      <c r="T1565" t="str">
        <f t="shared" si="221"/>
        <v>16-Jan-1938</v>
      </c>
      <c r="U1565">
        <f t="shared" si="222"/>
        <v>1938</v>
      </c>
      <c r="V1565">
        <f t="shared" si="223"/>
        <v>1</v>
      </c>
      <c r="W1565" t="str">
        <f t="shared" si="224"/>
        <v>publishing</v>
      </c>
    </row>
    <row r="1566" spans="1:23" ht="45.75">
      <c r="A1566">
        <v>1564</v>
      </c>
      <c r="B1566" s="3" t="s">
        <v>3209</v>
      </c>
      <c r="C1566" s="3" t="s">
        <v>3210</v>
      </c>
      <c r="D1566" s="6">
        <v>10000</v>
      </c>
      <c r="E1566" s="8">
        <v>10</v>
      </c>
      <c r="F1566" t="s">
        <v>281</v>
      </c>
      <c r="G1566">
        <f t="shared" si="216"/>
        <v>0</v>
      </c>
      <c r="H1566">
        <f t="shared" si="217"/>
        <v>0</v>
      </c>
      <c r="I1566">
        <f t="shared" si="218"/>
        <v>1</v>
      </c>
      <c r="J1566" t="s">
        <v>26</v>
      </c>
      <c r="K1566" t="s">
        <v>27</v>
      </c>
      <c r="L1566">
        <v>1432843500</v>
      </c>
      <c r="M1566">
        <v>1430124509</v>
      </c>
      <c r="N1566" t="b">
        <v>0</v>
      </c>
      <c r="O1566">
        <v>1</v>
      </c>
      <c r="P1566" t="b">
        <v>0</v>
      </c>
      <c r="Q1566" t="s">
        <v>3204</v>
      </c>
      <c r="R1566">
        <f t="shared" si="219"/>
        <v>0</v>
      </c>
      <c r="S1566">
        <f t="shared" si="220"/>
        <v>10</v>
      </c>
      <c r="T1566" t="str">
        <f t="shared" si="221"/>
        <v>25-Feb-1939</v>
      </c>
      <c r="U1566">
        <f t="shared" si="222"/>
        <v>1939</v>
      </c>
      <c r="V1566">
        <f t="shared" si="223"/>
        <v>2</v>
      </c>
      <c r="W1566" t="str">
        <f t="shared" si="224"/>
        <v>publishing</v>
      </c>
    </row>
    <row r="1567" spans="1:23" ht="45.75">
      <c r="A1567">
        <v>1565</v>
      </c>
      <c r="B1567" s="3" t="s">
        <v>3211</v>
      </c>
      <c r="C1567" s="3" t="s">
        <v>3212</v>
      </c>
      <c r="D1567" s="6">
        <v>4000</v>
      </c>
      <c r="E1567" s="8">
        <v>100</v>
      </c>
      <c r="F1567" t="s">
        <v>281</v>
      </c>
      <c r="G1567">
        <f t="shared" si="216"/>
        <v>0</v>
      </c>
      <c r="H1567">
        <f t="shared" si="217"/>
        <v>0</v>
      </c>
      <c r="I1567">
        <f t="shared" si="218"/>
        <v>1</v>
      </c>
      <c r="J1567" t="s">
        <v>26</v>
      </c>
      <c r="K1567" t="s">
        <v>27</v>
      </c>
      <c r="L1567">
        <v>1307554261</v>
      </c>
      <c r="M1567">
        <v>1304962261</v>
      </c>
      <c r="N1567" t="b">
        <v>0</v>
      </c>
      <c r="O1567">
        <v>1</v>
      </c>
      <c r="P1567" t="b">
        <v>0</v>
      </c>
      <c r="Q1567" t="s">
        <v>3204</v>
      </c>
      <c r="R1567">
        <f t="shared" si="219"/>
        <v>3</v>
      </c>
      <c r="S1567">
        <f t="shared" si="220"/>
        <v>100</v>
      </c>
      <c r="T1567" t="str">
        <f t="shared" si="221"/>
        <v>22-Sep-1935</v>
      </c>
      <c r="U1567">
        <f t="shared" si="222"/>
        <v>1935</v>
      </c>
      <c r="V1567">
        <f t="shared" si="223"/>
        <v>9</v>
      </c>
      <c r="W1567" t="str">
        <f t="shared" si="224"/>
        <v>publishing</v>
      </c>
    </row>
    <row r="1568" spans="1:23" ht="45.75">
      <c r="A1568">
        <v>1566</v>
      </c>
      <c r="B1568" s="3" t="s">
        <v>3213</v>
      </c>
      <c r="C1568" s="3" t="s">
        <v>3214</v>
      </c>
      <c r="D1568" s="6">
        <v>30000</v>
      </c>
      <c r="E1568" s="8">
        <v>6375</v>
      </c>
      <c r="F1568" t="s">
        <v>281</v>
      </c>
      <c r="G1568">
        <f t="shared" si="216"/>
        <v>0</v>
      </c>
      <c r="H1568">
        <f t="shared" si="217"/>
        <v>0</v>
      </c>
      <c r="I1568">
        <f t="shared" si="218"/>
        <v>1</v>
      </c>
      <c r="J1568" t="s">
        <v>26</v>
      </c>
      <c r="K1568" t="s">
        <v>27</v>
      </c>
      <c r="L1568">
        <v>1469656800</v>
      </c>
      <c r="M1568">
        <v>1467151204</v>
      </c>
      <c r="N1568" t="b">
        <v>0</v>
      </c>
      <c r="O1568">
        <v>59</v>
      </c>
      <c r="P1568" t="b">
        <v>0</v>
      </c>
      <c r="Q1568" t="s">
        <v>3204</v>
      </c>
      <c r="R1568">
        <f t="shared" si="219"/>
        <v>21</v>
      </c>
      <c r="S1568">
        <f t="shared" si="220"/>
        <v>108.05</v>
      </c>
      <c r="T1568" t="str">
        <f t="shared" si="221"/>
        <v>01-Mar-1940</v>
      </c>
      <c r="U1568">
        <f t="shared" si="222"/>
        <v>1940</v>
      </c>
      <c r="V1568">
        <f t="shared" si="223"/>
        <v>3</v>
      </c>
      <c r="W1568" t="str">
        <f t="shared" si="224"/>
        <v>publishing</v>
      </c>
    </row>
    <row r="1569" spans="1:23" ht="60.75">
      <c r="A1569">
        <v>1567</v>
      </c>
      <c r="B1569" s="3" t="s">
        <v>3215</v>
      </c>
      <c r="C1569" s="3" t="s">
        <v>3216</v>
      </c>
      <c r="D1569" s="6">
        <v>8500</v>
      </c>
      <c r="E1569" s="8">
        <v>350</v>
      </c>
      <c r="F1569" t="s">
        <v>281</v>
      </c>
      <c r="G1569">
        <f t="shared" si="216"/>
        <v>0</v>
      </c>
      <c r="H1569">
        <f t="shared" si="217"/>
        <v>0</v>
      </c>
      <c r="I1569">
        <f t="shared" si="218"/>
        <v>1</v>
      </c>
      <c r="J1569" t="s">
        <v>26</v>
      </c>
      <c r="K1569" t="s">
        <v>27</v>
      </c>
      <c r="L1569">
        <v>1392595200</v>
      </c>
      <c r="M1569">
        <v>1391293745</v>
      </c>
      <c r="N1569" t="b">
        <v>0</v>
      </c>
      <c r="O1569">
        <v>13</v>
      </c>
      <c r="P1569" t="b">
        <v>0</v>
      </c>
      <c r="Q1569" t="s">
        <v>3204</v>
      </c>
      <c r="R1569">
        <f t="shared" si="219"/>
        <v>4</v>
      </c>
      <c r="S1569">
        <f t="shared" si="220"/>
        <v>26.92</v>
      </c>
      <c r="T1569" t="str">
        <f t="shared" si="221"/>
        <v>01-Feb-1938</v>
      </c>
      <c r="U1569">
        <f t="shared" si="222"/>
        <v>1938</v>
      </c>
      <c r="V1569">
        <f t="shared" si="223"/>
        <v>2</v>
      </c>
      <c r="W1569" t="str">
        <f t="shared" si="224"/>
        <v>publishing</v>
      </c>
    </row>
    <row r="1570" spans="1:23" ht="45.75">
      <c r="A1570">
        <v>1568</v>
      </c>
      <c r="B1570" s="3" t="s">
        <v>3217</v>
      </c>
      <c r="C1570" s="3" t="s">
        <v>3218</v>
      </c>
      <c r="D1570" s="6">
        <v>25000</v>
      </c>
      <c r="E1570" s="8">
        <v>3410</v>
      </c>
      <c r="F1570" t="s">
        <v>281</v>
      </c>
      <c r="G1570">
        <f t="shared" si="216"/>
        <v>0</v>
      </c>
      <c r="H1570">
        <f t="shared" si="217"/>
        <v>0</v>
      </c>
      <c r="I1570">
        <f t="shared" si="218"/>
        <v>1</v>
      </c>
      <c r="J1570" t="s">
        <v>26</v>
      </c>
      <c r="K1570" t="s">
        <v>27</v>
      </c>
      <c r="L1570">
        <v>1419384585</v>
      </c>
      <c r="M1570">
        <v>1416360585</v>
      </c>
      <c r="N1570" t="b">
        <v>0</v>
      </c>
      <c r="O1570">
        <v>22</v>
      </c>
      <c r="P1570" t="b">
        <v>0</v>
      </c>
      <c r="Q1570" t="s">
        <v>3204</v>
      </c>
      <c r="R1570">
        <f t="shared" si="219"/>
        <v>14</v>
      </c>
      <c r="S1570">
        <f t="shared" si="220"/>
        <v>155</v>
      </c>
      <c r="T1570" t="str">
        <f t="shared" si="221"/>
        <v>10-Oct-1938</v>
      </c>
      <c r="U1570">
        <f t="shared" si="222"/>
        <v>1938</v>
      </c>
      <c r="V1570">
        <f t="shared" si="223"/>
        <v>10</v>
      </c>
      <c r="W1570" t="str">
        <f t="shared" si="224"/>
        <v>publishing</v>
      </c>
    </row>
    <row r="1571" spans="1:23">
      <c r="A1571">
        <v>1569</v>
      </c>
      <c r="B1571" s="3" t="s">
        <v>3219</v>
      </c>
      <c r="C1571" s="3" t="s">
        <v>3220</v>
      </c>
      <c r="D1571" s="6">
        <v>30000</v>
      </c>
      <c r="E1571" s="8">
        <v>0</v>
      </c>
      <c r="F1571" t="s">
        <v>281</v>
      </c>
      <c r="G1571">
        <f t="shared" si="216"/>
        <v>0</v>
      </c>
      <c r="H1571">
        <f t="shared" si="217"/>
        <v>0</v>
      </c>
      <c r="I1571">
        <f t="shared" si="218"/>
        <v>1</v>
      </c>
      <c r="J1571" t="s">
        <v>26</v>
      </c>
      <c r="K1571" t="s">
        <v>27</v>
      </c>
      <c r="L1571">
        <v>1369498714</v>
      </c>
      <c r="M1571">
        <v>1366906714</v>
      </c>
      <c r="N1571" t="b">
        <v>0</v>
      </c>
      <c r="O1571">
        <v>0</v>
      </c>
      <c r="P1571" t="b">
        <v>0</v>
      </c>
      <c r="Q1571" t="s">
        <v>3204</v>
      </c>
      <c r="R1571">
        <f t="shared" si="219"/>
        <v>0</v>
      </c>
      <c r="S1571" t="e">
        <f t="shared" si="220"/>
        <v>#DIV/0!</v>
      </c>
      <c r="T1571" t="str">
        <f t="shared" si="221"/>
        <v>03-Jun-1937</v>
      </c>
      <c r="U1571">
        <f t="shared" si="222"/>
        <v>1937</v>
      </c>
      <c r="V1571">
        <f t="shared" si="223"/>
        <v>6</v>
      </c>
      <c r="W1571" t="str">
        <f t="shared" si="224"/>
        <v>publishing</v>
      </c>
    </row>
    <row r="1572" spans="1:23" ht="30.75">
      <c r="A1572">
        <v>1570</v>
      </c>
      <c r="B1572" s="3" t="s">
        <v>3221</v>
      </c>
      <c r="C1572" s="3" t="s">
        <v>3222</v>
      </c>
      <c r="D1572" s="6">
        <v>6000</v>
      </c>
      <c r="E1572" s="8">
        <v>2484</v>
      </c>
      <c r="F1572" t="s">
        <v>281</v>
      </c>
      <c r="G1572">
        <f t="shared" si="216"/>
        <v>0</v>
      </c>
      <c r="H1572">
        <f t="shared" si="217"/>
        <v>0</v>
      </c>
      <c r="I1572">
        <f t="shared" si="218"/>
        <v>1</v>
      </c>
      <c r="J1572" t="s">
        <v>26</v>
      </c>
      <c r="K1572" t="s">
        <v>27</v>
      </c>
      <c r="L1572">
        <v>1460140282</v>
      </c>
      <c r="M1572">
        <v>1457551882</v>
      </c>
      <c r="N1572" t="b">
        <v>0</v>
      </c>
      <c r="O1572">
        <v>52</v>
      </c>
      <c r="P1572" t="b">
        <v>0</v>
      </c>
      <c r="Q1572" t="s">
        <v>3204</v>
      </c>
      <c r="R1572">
        <f t="shared" si="219"/>
        <v>41</v>
      </c>
      <c r="S1572">
        <f t="shared" si="220"/>
        <v>47.77</v>
      </c>
      <c r="T1572" t="str">
        <f t="shared" si="221"/>
        <v>26-Nov-1939</v>
      </c>
      <c r="U1572">
        <f t="shared" si="222"/>
        <v>1939</v>
      </c>
      <c r="V1572">
        <f t="shared" si="223"/>
        <v>11</v>
      </c>
      <c r="W1572" t="str">
        <f t="shared" si="224"/>
        <v>publishing</v>
      </c>
    </row>
    <row r="1573" spans="1:23" ht="60.75">
      <c r="A1573">
        <v>1571</v>
      </c>
      <c r="B1573" s="3" t="s">
        <v>3223</v>
      </c>
      <c r="C1573" s="3" t="s">
        <v>3224</v>
      </c>
      <c r="D1573" s="6">
        <v>12100</v>
      </c>
      <c r="E1573" s="8">
        <v>80</v>
      </c>
      <c r="F1573" t="s">
        <v>281</v>
      </c>
      <c r="G1573">
        <f t="shared" si="216"/>
        <v>0</v>
      </c>
      <c r="H1573">
        <f t="shared" si="217"/>
        <v>0</v>
      </c>
      <c r="I1573">
        <f t="shared" si="218"/>
        <v>1</v>
      </c>
      <c r="J1573" t="s">
        <v>33</v>
      </c>
      <c r="K1573" t="s">
        <v>34</v>
      </c>
      <c r="L1573">
        <v>1434738483</v>
      </c>
      <c r="M1573">
        <v>1432146483</v>
      </c>
      <c r="N1573" t="b">
        <v>0</v>
      </c>
      <c r="O1573">
        <v>4</v>
      </c>
      <c r="P1573" t="b">
        <v>0</v>
      </c>
      <c r="Q1573" t="s">
        <v>3204</v>
      </c>
      <c r="R1573">
        <f t="shared" si="219"/>
        <v>1</v>
      </c>
      <c r="S1573">
        <f t="shared" si="220"/>
        <v>20</v>
      </c>
      <c r="T1573" t="str">
        <f t="shared" si="221"/>
        <v>17-Mar-1939</v>
      </c>
      <c r="U1573">
        <f t="shared" si="222"/>
        <v>1939</v>
      </c>
      <c r="V1573">
        <f t="shared" si="223"/>
        <v>3</v>
      </c>
      <c r="W1573" t="str">
        <f t="shared" si="224"/>
        <v>publishing</v>
      </c>
    </row>
    <row r="1574" spans="1:23" ht="45.75">
      <c r="A1574">
        <v>1572</v>
      </c>
      <c r="B1574" s="3" t="s">
        <v>3225</v>
      </c>
      <c r="C1574" s="3" t="s">
        <v>3226</v>
      </c>
      <c r="D1574" s="6">
        <v>2500</v>
      </c>
      <c r="E1574" s="8">
        <v>125</v>
      </c>
      <c r="F1574" t="s">
        <v>281</v>
      </c>
      <c r="G1574">
        <f t="shared" si="216"/>
        <v>0</v>
      </c>
      <c r="H1574">
        <f t="shared" si="217"/>
        <v>0</v>
      </c>
      <c r="I1574">
        <f t="shared" si="218"/>
        <v>1</v>
      </c>
      <c r="J1574" t="s">
        <v>33</v>
      </c>
      <c r="K1574" t="s">
        <v>34</v>
      </c>
      <c r="L1574">
        <v>1456703940</v>
      </c>
      <c r="M1574">
        <v>1454546859</v>
      </c>
      <c r="N1574" t="b">
        <v>0</v>
      </c>
      <c r="O1574">
        <v>3</v>
      </c>
      <c r="P1574" t="b">
        <v>0</v>
      </c>
      <c r="Q1574" t="s">
        <v>3204</v>
      </c>
      <c r="R1574">
        <f t="shared" si="219"/>
        <v>5</v>
      </c>
      <c r="S1574">
        <f t="shared" si="220"/>
        <v>41.67</v>
      </c>
      <c r="T1574" t="str">
        <f t="shared" si="221"/>
        <v>27-Oct-1939</v>
      </c>
      <c r="U1574">
        <f t="shared" si="222"/>
        <v>1939</v>
      </c>
      <c r="V1574">
        <f t="shared" si="223"/>
        <v>10</v>
      </c>
      <c r="W1574" t="str">
        <f t="shared" si="224"/>
        <v>publishing</v>
      </c>
    </row>
    <row r="1575" spans="1:23" ht="45.75">
      <c r="A1575">
        <v>1573</v>
      </c>
      <c r="B1575" s="3" t="s">
        <v>3227</v>
      </c>
      <c r="C1575" s="3" t="s">
        <v>3228</v>
      </c>
      <c r="D1575" s="6">
        <v>9000</v>
      </c>
      <c r="E1575" s="8">
        <v>223</v>
      </c>
      <c r="F1575" t="s">
        <v>281</v>
      </c>
      <c r="G1575">
        <f t="shared" si="216"/>
        <v>0</v>
      </c>
      <c r="H1575">
        <f t="shared" si="217"/>
        <v>0</v>
      </c>
      <c r="I1575">
        <f t="shared" si="218"/>
        <v>1</v>
      </c>
      <c r="J1575" t="s">
        <v>168</v>
      </c>
      <c r="K1575" t="s">
        <v>169</v>
      </c>
      <c r="L1575">
        <v>1491019140</v>
      </c>
      <c r="M1575">
        <v>1487548802</v>
      </c>
      <c r="N1575" t="b">
        <v>0</v>
      </c>
      <c r="O1575">
        <v>3</v>
      </c>
      <c r="P1575" t="b">
        <v>0</v>
      </c>
      <c r="Q1575" t="s">
        <v>3204</v>
      </c>
      <c r="R1575">
        <f t="shared" si="219"/>
        <v>2</v>
      </c>
      <c r="S1575">
        <f t="shared" si="220"/>
        <v>74.33</v>
      </c>
      <c r="T1575" t="str">
        <f t="shared" si="221"/>
        <v>21-Sep-1940</v>
      </c>
      <c r="U1575">
        <f t="shared" si="222"/>
        <v>1940</v>
      </c>
      <c r="V1575">
        <f t="shared" si="223"/>
        <v>9</v>
      </c>
      <c r="W1575" t="str">
        <f t="shared" si="224"/>
        <v>publishing</v>
      </c>
    </row>
    <row r="1576" spans="1:23" ht="45.75">
      <c r="A1576">
        <v>1574</v>
      </c>
      <c r="B1576" s="3" t="s">
        <v>3229</v>
      </c>
      <c r="C1576" s="3" t="s">
        <v>3230</v>
      </c>
      <c r="D1576" s="6">
        <v>10000</v>
      </c>
      <c r="E1576" s="8">
        <v>506</v>
      </c>
      <c r="F1576" t="s">
        <v>281</v>
      </c>
      <c r="G1576">
        <f t="shared" si="216"/>
        <v>0</v>
      </c>
      <c r="H1576">
        <f t="shared" si="217"/>
        <v>0</v>
      </c>
      <c r="I1576">
        <f t="shared" si="218"/>
        <v>1</v>
      </c>
      <c r="J1576" t="s">
        <v>26</v>
      </c>
      <c r="K1576" t="s">
        <v>27</v>
      </c>
      <c r="L1576">
        <v>1424211329</v>
      </c>
      <c r="M1576">
        <v>1421187329</v>
      </c>
      <c r="N1576" t="b">
        <v>0</v>
      </c>
      <c r="O1576">
        <v>6</v>
      </c>
      <c r="P1576" t="b">
        <v>0</v>
      </c>
      <c r="Q1576" t="s">
        <v>3204</v>
      </c>
      <c r="R1576">
        <f t="shared" si="219"/>
        <v>5</v>
      </c>
      <c r="S1576">
        <f t="shared" si="220"/>
        <v>84.33</v>
      </c>
      <c r="T1576" t="str">
        <f t="shared" si="221"/>
        <v>27-Nov-1938</v>
      </c>
      <c r="U1576">
        <f t="shared" si="222"/>
        <v>1938</v>
      </c>
      <c r="V1576">
        <f t="shared" si="223"/>
        <v>11</v>
      </c>
      <c r="W1576" t="str">
        <f t="shared" si="224"/>
        <v>publishing</v>
      </c>
    </row>
    <row r="1577" spans="1:23" ht="60.75">
      <c r="A1577">
        <v>1575</v>
      </c>
      <c r="B1577" s="3" t="s">
        <v>3231</v>
      </c>
      <c r="C1577" s="3" t="s">
        <v>3232</v>
      </c>
      <c r="D1577" s="6">
        <v>10000</v>
      </c>
      <c r="E1577" s="8">
        <v>2291</v>
      </c>
      <c r="F1577" t="s">
        <v>281</v>
      </c>
      <c r="G1577">
        <f t="shared" si="216"/>
        <v>0</v>
      </c>
      <c r="H1577">
        <f t="shared" si="217"/>
        <v>0</v>
      </c>
      <c r="I1577">
        <f t="shared" si="218"/>
        <v>1</v>
      </c>
      <c r="J1577" t="s">
        <v>26</v>
      </c>
      <c r="K1577" t="s">
        <v>27</v>
      </c>
      <c r="L1577">
        <v>1404909296</v>
      </c>
      <c r="M1577">
        <v>1402317296</v>
      </c>
      <c r="N1577" t="b">
        <v>0</v>
      </c>
      <c r="O1577">
        <v>35</v>
      </c>
      <c r="P1577" t="b">
        <v>0</v>
      </c>
      <c r="Q1577" t="s">
        <v>3204</v>
      </c>
      <c r="R1577">
        <f t="shared" si="219"/>
        <v>23</v>
      </c>
      <c r="S1577">
        <f t="shared" si="220"/>
        <v>65.459999999999994</v>
      </c>
      <c r="T1577" t="str">
        <f t="shared" si="221"/>
        <v>23-May-1938</v>
      </c>
      <c r="U1577">
        <f t="shared" si="222"/>
        <v>1938</v>
      </c>
      <c r="V1577">
        <f t="shared" si="223"/>
        <v>5</v>
      </c>
      <c r="W1577" t="str">
        <f t="shared" si="224"/>
        <v>publishing</v>
      </c>
    </row>
    <row r="1578" spans="1:23" ht="30.75">
      <c r="A1578">
        <v>1576</v>
      </c>
      <c r="B1578" s="3" t="s">
        <v>3233</v>
      </c>
      <c r="C1578" s="3" t="s">
        <v>3234</v>
      </c>
      <c r="D1578" s="6">
        <v>5000</v>
      </c>
      <c r="E1578" s="8">
        <v>650</v>
      </c>
      <c r="F1578" t="s">
        <v>281</v>
      </c>
      <c r="G1578">
        <f t="shared" si="216"/>
        <v>0</v>
      </c>
      <c r="H1578">
        <f t="shared" si="217"/>
        <v>0</v>
      </c>
      <c r="I1578">
        <f t="shared" si="218"/>
        <v>1</v>
      </c>
      <c r="J1578" t="s">
        <v>26</v>
      </c>
      <c r="K1578" t="s">
        <v>27</v>
      </c>
      <c r="L1578">
        <v>1435698368</v>
      </c>
      <c r="M1578">
        <v>1431810368</v>
      </c>
      <c r="N1578" t="b">
        <v>0</v>
      </c>
      <c r="O1578">
        <v>10</v>
      </c>
      <c r="P1578" t="b">
        <v>0</v>
      </c>
      <c r="Q1578" t="s">
        <v>3204</v>
      </c>
      <c r="R1578">
        <f t="shared" si="219"/>
        <v>13</v>
      </c>
      <c r="S1578">
        <f t="shared" si="220"/>
        <v>65</v>
      </c>
      <c r="T1578" t="str">
        <f t="shared" si="221"/>
        <v>14-Mar-1939</v>
      </c>
      <c r="U1578">
        <f t="shared" si="222"/>
        <v>1939</v>
      </c>
      <c r="V1578">
        <f t="shared" si="223"/>
        <v>3</v>
      </c>
      <c r="W1578" t="str">
        <f t="shared" si="224"/>
        <v>publishing</v>
      </c>
    </row>
    <row r="1579" spans="1:23" ht="45.75">
      <c r="A1579">
        <v>1577</v>
      </c>
      <c r="B1579" s="3" t="s">
        <v>3235</v>
      </c>
      <c r="C1579" s="3" t="s">
        <v>3236</v>
      </c>
      <c r="D1579" s="6">
        <v>10000</v>
      </c>
      <c r="E1579" s="8">
        <v>55</v>
      </c>
      <c r="F1579" t="s">
        <v>281</v>
      </c>
      <c r="G1579">
        <f t="shared" si="216"/>
        <v>0</v>
      </c>
      <c r="H1579">
        <f t="shared" si="217"/>
        <v>0</v>
      </c>
      <c r="I1579">
        <f t="shared" si="218"/>
        <v>1</v>
      </c>
      <c r="J1579" t="s">
        <v>26</v>
      </c>
      <c r="K1579" t="s">
        <v>27</v>
      </c>
      <c r="L1579">
        <v>1343161248</v>
      </c>
      <c r="M1579">
        <v>1337977248</v>
      </c>
      <c r="N1579" t="b">
        <v>0</v>
      </c>
      <c r="O1579">
        <v>2</v>
      </c>
      <c r="P1579" t="b">
        <v>0</v>
      </c>
      <c r="Q1579" t="s">
        <v>3204</v>
      </c>
      <c r="R1579">
        <f t="shared" si="219"/>
        <v>1</v>
      </c>
      <c r="S1579">
        <f t="shared" si="220"/>
        <v>27.5</v>
      </c>
      <c r="T1579" t="str">
        <f t="shared" si="221"/>
        <v>17-Aug-1936</v>
      </c>
      <c r="U1579">
        <f t="shared" si="222"/>
        <v>1936</v>
      </c>
      <c r="V1579">
        <f t="shared" si="223"/>
        <v>8</v>
      </c>
      <c r="W1579" t="str">
        <f t="shared" si="224"/>
        <v>publishing</v>
      </c>
    </row>
    <row r="1580" spans="1:23" ht="60.75">
      <c r="A1580">
        <v>1578</v>
      </c>
      <c r="B1580" s="3" t="s">
        <v>3237</v>
      </c>
      <c r="C1580" s="3" t="s">
        <v>3238</v>
      </c>
      <c r="D1580" s="6">
        <v>1897</v>
      </c>
      <c r="E1580" s="8">
        <v>205</v>
      </c>
      <c r="F1580" t="s">
        <v>281</v>
      </c>
      <c r="G1580">
        <f t="shared" si="216"/>
        <v>0</v>
      </c>
      <c r="H1580">
        <f t="shared" si="217"/>
        <v>0</v>
      </c>
      <c r="I1580">
        <f t="shared" si="218"/>
        <v>1</v>
      </c>
      <c r="J1580" t="s">
        <v>26</v>
      </c>
      <c r="K1580" t="s">
        <v>27</v>
      </c>
      <c r="L1580">
        <v>1283392800</v>
      </c>
      <c r="M1580">
        <v>1281317691</v>
      </c>
      <c r="N1580" t="b">
        <v>0</v>
      </c>
      <c r="O1580">
        <v>4</v>
      </c>
      <c r="P1580" t="b">
        <v>0</v>
      </c>
      <c r="Q1580" t="s">
        <v>3204</v>
      </c>
      <c r="R1580">
        <f t="shared" si="219"/>
        <v>11</v>
      </c>
      <c r="S1580">
        <f t="shared" si="220"/>
        <v>51.25</v>
      </c>
      <c r="T1580" t="str">
        <f t="shared" si="221"/>
        <v>29-Jan-1935</v>
      </c>
      <c r="U1580">
        <f t="shared" si="222"/>
        <v>1935</v>
      </c>
      <c r="V1580">
        <f t="shared" si="223"/>
        <v>1</v>
      </c>
      <c r="W1580" t="str">
        <f t="shared" si="224"/>
        <v>publishing</v>
      </c>
    </row>
    <row r="1581" spans="1:23" ht="45.75">
      <c r="A1581">
        <v>1579</v>
      </c>
      <c r="B1581" s="3" t="s">
        <v>3239</v>
      </c>
      <c r="C1581" s="3" t="s">
        <v>3240</v>
      </c>
      <c r="D1581" s="6">
        <v>3333</v>
      </c>
      <c r="E1581" s="8">
        <v>28</v>
      </c>
      <c r="F1581" t="s">
        <v>281</v>
      </c>
      <c r="G1581">
        <f t="shared" si="216"/>
        <v>0</v>
      </c>
      <c r="H1581">
        <f t="shared" si="217"/>
        <v>0</v>
      </c>
      <c r="I1581">
        <f t="shared" si="218"/>
        <v>1</v>
      </c>
      <c r="J1581" t="s">
        <v>26</v>
      </c>
      <c r="K1581" t="s">
        <v>27</v>
      </c>
      <c r="L1581">
        <v>1377734091</v>
      </c>
      <c r="M1581">
        <v>1374882891</v>
      </c>
      <c r="N1581" t="b">
        <v>0</v>
      </c>
      <c r="O1581">
        <v>2</v>
      </c>
      <c r="P1581" t="b">
        <v>0</v>
      </c>
      <c r="Q1581" t="s">
        <v>3204</v>
      </c>
      <c r="R1581">
        <f t="shared" si="219"/>
        <v>1</v>
      </c>
      <c r="S1581">
        <f t="shared" si="220"/>
        <v>14</v>
      </c>
      <c r="T1581" t="str">
        <f t="shared" si="221"/>
        <v>21-Aug-1937</v>
      </c>
      <c r="U1581">
        <f t="shared" si="222"/>
        <v>1937</v>
      </c>
      <c r="V1581">
        <f t="shared" si="223"/>
        <v>8</v>
      </c>
      <c r="W1581" t="str">
        <f t="shared" si="224"/>
        <v>publishing</v>
      </c>
    </row>
    <row r="1582" spans="1:23" ht="45.75">
      <c r="A1582">
        <v>1580</v>
      </c>
      <c r="B1582" s="3" t="s">
        <v>3241</v>
      </c>
      <c r="C1582" s="3" t="s">
        <v>3242</v>
      </c>
      <c r="D1582" s="6">
        <v>1750</v>
      </c>
      <c r="E1582" s="8">
        <v>0</v>
      </c>
      <c r="F1582" t="s">
        <v>281</v>
      </c>
      <c r="G1582">
        <f t="shared" si="216"/>
        <v>0</v>
      </c>
      <c r="H1582">
        <f t="shared" si="217"/>
        <v>0</v>
      </c>
      <c r="I1582">
        <f t="shared" si="218"/>
        <v>1</v>
      </c>
      <c r="J1582" t="s">
        <v>26</v>
      </c>
      <c r="K1582" t="s">
        <v>27</v>
      </c>
      <c r="L1582">
        <v>1337562726</v>
      </c>
      <c r="M1582">
        <v>1332378726</v>
      </c>
      <c r="N1582" t="b">
        <v>0</v>
      </c>
      <c r="O1582">
        <v>0</v>
      </c>
      <c r="P1582" t="b">
        <v>0</v>
      </c>
      <c r="Q1582" t="s">
        <v>3204</v>
      </c>
      <c r="R1582">
        <f t="shared" si="219"/>
        <v>0</v>
      </c>
      <c r="S1582" t="e">
        <f t="shared" si="220"/>
        <v>#DIV/0!</v>
      </c>
      <c r="T1582" t="str">
        <f t="shared" si="221"/>
        <v>22-Jun-1936</v>
      </c>
      <c r="U1582">
        <f t="shared" si="222"/>
        <v>1936</v>
      </c>
      <c r="V1582">
        <f t="shared" si="223"/>
        <v>6</v>
      </c>
      <c r="W1582" t="str">
        <f t="shared" si="224"/>
        <v>publishing</v>
      </c>
    </row>
    <row r="1583" spans="1:23" ht="60.75">
      <c r="A1583">
        <v>1581</v>
      </c>
      <c r="B1583" s="3" t="s">
        <v>3243</v>
      </c>
      <c r="C1583" s="3" t="s">
        <v>3244</v>
      </c>
      <c r="D1583" s="6">
        <v>1000</v>
      </c>
      <c r="E1583" s="8">
        <v>5</v>
      </c>
      <c r="F1583" t="s">
        <v>366</v>
      </c>
      <c r="G1583">
        <f t="shared" si="216"/>
        <v>0</v>
      </c>
      <c r="H1583">
        <f t="shared" si="217"/>
        <v>1</v>
      </c>
      <c r="I1583" t="b">
        <f t="shared" si="218"/>
        <v>0</v>
      </c>
      <c r="J1583" t="s">
        <v>33</v>
      </c>
      <c r="K1583" t="s">
        <v>34</v>
      </c>
      <c r="L1583">
        <v>1450521990</v>
      </c>
      <c r="M1583">
        <v>1447757190</v>
      </c>
      <c r="N1583" t="b">
        <v>0</v>
      </c>
      <c r="O1583">
        <v>1</v>
      </c>
      <c r="P1583" t="b">
        <v>0</v>
      </c>
      <c r="Q1583" t="s">
        <v>3245</v>
      </c>
      <c r="R1583">
        <f t="shared" si="219"/>
        <v>1</v>
      </c>
      <c r="S1583">
        <f t="shared" si="220"/>
        <v>5</v>
      </c>
      <c r="T1583" t="str">
        <f t="shared" si="221"/>
        <v>20-Aug-1939</v>
      </c>
      <c r="U1583">
        <f t="shared" si="222"/>
        <v>1939</v>
      </c>
      <c r="V1583">
        <f t="shared" si="223"/>
        <v>8</v>
      </c>
      <c r="W1583" t="str">
        <f t="shared" si="224"/>
        <v>photography</v>
      </c>
    </row>
    <row r="1584" spans="1:23" ht="30.75">
      <c r="A1584">
        <v>1582</v>
      </c>
      <c r="B1584" s="3" t="s">
        <v>3246</v>
      </c>
      <c r="C1584" s="3" t="s">
        <v>3247</v>
      </c>
      <c r="D1584" s="6">
        <v>1000</v>
      </c>
      <c r="E1584" s="8">
        <v>93</v>
      </c>
      <c r="F1584" t="s">
        <v>366</v>
      </c>
      <c r="G1584">
        <f t="shared" si="216"/>
        <v>0</v>
      </c>
      <c r="H1584">
        <f t="shared" si="217"/>
        <v>1</v>
      </c>
      <c r="I1584" t="b">
        <f t="shared" si="218"/>
        <v>0</v>
      </c>
      <c r="J1584" t="s">
        <v>26</v>
      </c>
      <c r="K1584" t="s">
        <v>27</v>
      </c>
      <c r="L1584">
        <v>1445894400</v>
      </c>
      <c r="M1584">
        <v>1440961053</v>
      </c>
      <c r="N1584" t="b">
        <v>0</v>
      </c>
      <c r="O1584">
        <v>3</v>
      </c>
      <c r="P1584" t="b">
        <v>0</v>
      </c>
      <c r="Q1584" t="s">
        <v>3245</v>
      </c>
      <c r="R1584">
        <f t="shared" si="219"/>
        <v>9</v>
      </c>
      <c r="S1584">
        <f t="shared" si="220"/>
        <v>31</v>
      </c>
      <c r="T1584" t="str">
        <f t="shared" si="221"/>
        <v>13-Jun-1939</v>
      </c>
      <c r="U1584">
        <f t="shared" si="222"/>
        <v>1939</v>
      </c>
      <c r="V1584">
        <f t="shared" si="223"/>
        <v>6</v>
      </c>
      <c r="W1584" t="str">
        <f t="shared" si="224"/>
        <v>photography</v>
      </c>
    </row>
    <row r="1585" spans="1:23" ht="60.75">
      <c r="A1585">
        <v>1583</v>
      </c>
      <c r="B1585" s="3" t="s">
        <v>3248</v>
      </c>
      <c r="C1585" s="3" t="s">
        <v>3249</v>
      </c>
      <c r="D1585" s="6">
        <v>20000</v>
      </c>
      <c r="E1585" s="8">
        <v>15</v>
      </c>
      <c r="F1585" t="s">
        <v>366</v>
      </c>
      <c r="G1585">
        <f t="shared" si="216"/>
        <v>0</v>
      </c>
      <c r="H1585">
        <f t="shared" si="217"/>
        <v>1</v>
      </c>
      <c r="I1585" t="b">
        <f t="shared" si="218"/>
        <v>0</v>
      </c>
      <c r="J1585" t="s">
        <v>33</v>
      </c>
      <c r="K1585" t="s">
        <v>34</v>
      </c>
      <c r="L1585">
        <v>1411681391</v>
      </c>
      <c r="M1585">
        <v>1409089391</v>
      </c>
      <c r="N1585" t="b">
        <v>0</v>
      </c>
      <c r="O1585">
        <v>1</v>
      </c>
      <c r="P1585" t="b">
        <v>0</v>
      </c>
      <c r="Q1585" t="s">
        <v>3245</v>
      </c>
      <c r="R1585">
        <f t="shared" si="219"/>
        <v>0</v>
      </c>
      <c r="S1585">
        <f t="shared" si="220"/>
        <v>15</v>
      </c>
      <c r="T1585" t="str">
        <f t="shared" si="221"/>
        <v>29-Jul-1938</v>
      </c>
      <c r="U1585">
        <f t="shared" si="222"/>
        <v>1938</v>
      </c>
      <c r="V1585">
        <f t="shared" si="223"/>
        <v>7</v>
      </c>
      <c r="W1585" t="str">
        <f t="shared" si="224"/>
        <v>photography</v>
      </c>
    </row>
    <row r="1586" spans="1:23" ht="45.75">
      <c r="A1586">
        <v>1584</v>
      </c>
      <c r="B1586" s="3" t="s">
        <v>3250</v>
      </c>
      <c r="C1586" s="3" t="s">
        <v>3251</v>
      </c>
      <c r="D1586" s="6">
        <v>1200</v>
      </c>
      <c r="E1586" s="8">
        <v>0</v>
      </c>
      <c r="F1586" t="s">
        <v>366</v>
      </c>
      <c r="G1586">
        <f t="shared" si="216"/>
        <v>0</v>
      </c>
      <c r="H1586">
        <f t="shared" si="217"/>
        <v>1</v>
      </c>
      <c r="I1586" t="b">
        <f t="shared" si="218"/>
        <v>0</v>
      </c>
      <c r="J1586" t="s">
        <v>26</v>
      </c>
      <c r="K1586" t="s">
        <v>27</v>
      </c>
      <c r="L1586">
        <v>1401464101</v>
      </c>
      <c r="M1586">
        <v>1400600101</v>
      </c>
      <c r="N1586" t="b">
        <v>0</v>
      </c>
      <c r="O1586">
        <v>0</v>
      </c>
      <c r="P1586" t="b">
        <v>0</v>
      </c>
      <c r="Q1586" t="s">
        <v>3245</v>
      </c>
      <c r="R1586">
        <f t="shared" si="219"/>
        <v>0</v>
      </c>
      <c r="S1586" t="e">
        <f t="shared" si="220"/>
        <v>#DIV/0!</v>
      </c>
      <c r="T1586" t="str">
        <f t="shared" si="221"/>
        <v>06-May-1938</v>
      </c>
      <c r="U1586">
        <f t="shared" si="222"/>
        <v>1938</v>
      </c>
      <c r="V1586">
        <f t="shared" si="223"/>
        <v>5</v>
      </c>
      <c r="W1586" t="str">
        <f t="shared" si="224"/>
        <v>photography</v>
      </c>
    </row>
    <row r="1587" spans="1:23" ht="60.75">
      <c r="A1587">
        <v>1585</v>
      </c>
      <c r="B1587" s="3" t="s">
        <v>3252</v>
      </c>
      <c r="C1587" s="3" t="s">
        <v>3253</v>
      </c>
      <c r="D1587" s="6">
        <v>2000</v>
      </c>
      <c r="E1587" s="8">
        <v>1580</v>
      </c>
      <c r="F1587" t="s">
        <v>366</v>
      </c>
      <c r="G1587">
        <f t="shared" si="216"/>
        <v>0</v>
      </c>
      <c r="H1587">
        <f t="shared" si="217"/>
        <v>1</v>
      </c>
      <c r="I1587" t="b">
        <f t="shared" si="218"/>
        <v>0</v>
      </c>
      <c r="J1587" t="s">
        <v>168</v>
      </c>
      <c r="K1587" t="s">
        <v>169</v>
      </c>
      <c r="L1587">
        <v>1482663600</v>
      </c>
      <c r="M1587">
        <v>1480800568</v>
      </c>
      <c r="N1587" t="b">
        <v>0</v>
      </c>
      <c r="O1587">
        <v>12</v>
      </c>
      <c r="P1587" t="b">
        <v>0</v>
      </c>
      <c r="Q1587" t="s">
        <v>3245</v>
      </c>
      <c r="R1587">
        <f t="shared" si="219"/>
        <v>79</v>
      </c>
      <c r="S1587">
        <f t="shared" si="220"/>
        <v>131.66999999999999</v>
      </c>
      <c r="T1587" t="str">
        <f t="shared" si="221"/>
        <v>16-Jul-1940</v>
      </c>
      <c r="U1587">
        <f t="shared" si="222"/>
        <v>1940</v>
      </c>
      <c r="V1587">
        <f t="shared" si="223"/>
        <v>7</v>
      </c>
      <c r="W1587" t="str">
        <f t="shared" si="224"/>
        <v>photography</v>
      </c>
    </row>
    <row r="1588" spans="1:23" ht="30.75">
      <c r="A1588">
        <v>1586</v>
      </c>
      <c r="B1588" s="3" t="s">
        <v>3254</v>
      </c>
      <c r="C1588" s="3" t="s">
        <v>3255</v>
      </c>
      <c r="D1588" s="6">
        <v>1500</v>
      </c>
      <c r="E1588" s="8">
        <v>0</v>
      </c>
      <c r="F1588" t="s">
        <v>366</v>
      </c>
      <c r="G1588">
        <f t="shared" si="216"/>
        <v>0</v>
      </c>
      <c r="H1588">
        <f t="shared" si="217"/>
        <v>1</v>
      </c>
      <c r="I1588" t="b">
        <f t="shared" si="218"/>
        <v>0</v>
      </c>
      <c r="J1588" t="s">
        <v>26</v>
      </c>
      <c r="K1588" t="s">
        <v>27</v>
      </c>
      <c r="L1588">
        <v>1428197422</v>
      </c>
      <c r="M1588">
        <v>1425609022</v>
      </c>
      <c r="N1588" t="b">
        <v>0</v>
      </c>
      <c r="O1588">
        <v>0</v>
      </c>
      <c r="P1588" t="b">
        <v>0</v>
      </c>
      <c r="Q1588" t="s">
        <v>3245</v>
      </c>
      <c r="R1588">
        <f t="shared" si="219"/>
        <v>0</v>
      </c>
      <c r="S1588" t="e">
        <f t="shared" si="220"/>
        <v>#DIV/0!</v>
      </c>
      <c r="T1588" t="str">
        <f t="shared" si="221"/>
        <v>11-Jan-1939</v>
      </c>
      <c r="U1588">
        <f t="shared" si="222"/>
        <v>1939</v>
      </c>
      <c r="V1588">
        <f t="shared" si="223"/>
        <v>1</v>
      </c>
      <c r="W1588" t="str">
        <f t="shared" si="224"/>
        <v>photography</v>
      </c>
    </row>
    <row r="1589" spans="1:23" ht="60.75">
      <c r="A1589">
        <v>1587</v>
      </c>
      <c r="B1589" s="3" t="s">
        <v>3256</v>
      </c>
      <c r="C1589" s="3" t="s">
        <v>3257</v>
      </c>
      <c r="D1589" s="6">
        <v>7500</v>
      </c>
      <c r="E1589" s="8">
        <v>1</v>
      </c>
      <c r="F1589" t="s">
        <v>366</v>
      </c>
      <c r="G1589">
        <f t="shared" si="216"/>
        <v>0</v>
      </c>
      <c r="H1589">
        <f t="shared" si="217"/>
        <v>1</v>
      </c>
      <c r="I1589" t="b">
        <f t="shared" si="218"/>
        <v>0</v>
      </c>
      <c r="J1589" t="s">
        <v>26</v>
      </c>
      <c r="K1589" t="s">
        <v>27</v>
      </c>
      <c r="L1589">
        <v>1418510965</v>
      </c>
      <c r="M1589">
        <v>1415918965</v>
      </c>
      <c r="N1589" t="b">
        <v>0</v>
      </c>
      <c r="O1589">
        <v>1</v>
      </c>
      <c r="P1589" t="b">
        <v>0</v>
      </c>
      <c r="Q1589" t="s">
        <v>3245</v>
      </c>
      <c r="R1589">
        <f t="shared" si="219"/>
        <v>0</v>
      </c>
      <c r="S1589">
        <f t="shared" si="220"/>
        <v>1</v>
      </c>
      <c r="T1589" t="str">
        <f t="shared" si="221"/>
        <v>06-Oct-1938</v>
      </c>
      <c r="U1589">
        <f t="shared" si="222"/>
        <v>1938</v>
      </c>
      <c r="V1589">
        <f t="shared" si="223"/>
        <v>10</v>
      </c>
      <c r="W1589" t="str">
        <f t="shared" si="224"/>
        <v>photography</v>
      </c>
    </row>
    <row r="1590" spans="1:23" ht="30.75">
      <c r="A1590">
        <v>1588</v>
      </c>
      <c r="B1590" s="3" t="s">
        <v>3258</v>
      </c>
      <c r="C1590" s="3" t="s">
        <v>3259</v>
      </c>
      <c r="D1590" s="6">
        <v>516</v>
      </c>
      <c r="E1590" s="8">
        <v>0</v>
      </c>
      <c r="F1590" t="s">
        <v>366</v>
      </c>
      <c r="G1590">
        <f t="shared" si="216"/>
        <v>0</v>
      </c>
      <c r="H1590">
        <f t="shared" si="217"/>
        <v>1</v>
      </c>
      <c r="I1590" t="b">
        <f t="shared" si="218"/>
        <v>0</v>
      </c>
      <c r="J1590" t="s">
        <v>26</v>
      </c>
      <c r="K1590" t="s">
        <v>27</v>
      </c>
      <c r="L1590">
        <v>1422735120</v>
      </c>
      <c r="M1590">
        <v>1420091999</v>
      </c>
      <c r="N1590" t="b">
        <v>0</v>
      </c>
      <c r="O1590">
        <v>0</v>
      </c>
      <c r="P1590" t="b">
        <v>0</v>
      </c>
      <c r="Q1590" t="s">
        <v>3245</v>
      </c>
      <c r="R1590">
        <f t="shared" si="219"/>
        <v>0</v>
      </c>
      <c r="S1590" t="e">
        <f t="shared" si="220"/>
        <v>#DIV/0!</v>
      </c>
      <c r="T1590" t="str">
        <f t="shared" si="221"/>
        <v>16-Nov-1938</v>
      </c>
      <c r="U1590">
        <f t="shared" si="222"/>
        <v>1938</v>
      </c>
      <c r="V1590">
        <f t="shared" si="223"/>
        <v>11</v>
      </c>
      <c r="W1590" t="str">
        <f t="shared" si="224"/>
        <v>photography</v>
      </c>
    </row>
    <row r="1591" spans="1:23" ht="45.75">
      <c r="A1591">
        <v>1589</v>
      </c>
      <c r="B1591" s="3" t="s">
        <v>3260</v>
      </c>
      <c r="C1591" s="3" t="s">
        <v>3261</v>
      </c>
      <c r="D1591" s="6">
        <v>1200</v>
      </c>
      <c r="E1591" s="8">
        <v>0</v>
      </c>
      <c r="F1591" t="s">
        <v>366</v>
      </c>
      <c r="G1591">
        <f t="shared" si="216"/>
        <v>0</v>
      </c>
      <c r="H1591">
        <f t="shared" si="217"/>
        <v>1</v>
      </c>
      <c r="I1591" t="b">
        <f t="shared" si="218"/>
        <v>0</v>
      </c>
      <c r="J1591" t="s">
        <v>26</v>
      </c>
      <c r="K1591" t="s">
        <v>27</v>
      </c>
      <c r="L1591">
        <v>1444433886</v>
      </c>
      <c r="M1591">
        <v>1441841886</v>
      </c>
      <c r="N1591" t="b">
        <v>0</v>
      </c>
      <c r="O1591">
        <v>0</v>
      </c>
      <c r="P1591" t="b">
        <v>0</v>
      </c>
      <c r="Q1591" t="s">
        <v>3245</v>
      </c>
      <c r="R1591">
        <f t="shared" si="219"/>
        <v>0</v>
      </c>
      <c r="S1591" t="e">
        <f t="shared" si="220"/>
        <v>#DIV/0!</v>
      </c>
      <c r="T1591" t="str">
        <f t="shared" si="221"/>
        <v>22-Jun-1939</v>
      </c>
      <c r="U1591">
        <f t="shared" si="222"/>
        <v>1939</v>
      </c>
      <c r="V1591">
        <f t="shared" si="223"/>
        <v>6</v>
      </c>
      <c r="W1591" t="str">
        <f t="shared" si="224"/>
        <v>photography</v>
      </c>
    </row>
    <row r="1592" spans="1:23">
      <c r="A1592">
        <v>1590</v>
      </c>
      <c r="B1592" s="3" t="s">
        <v>3262</v>
      </c>
      <c r="C1592" s="3" t="s">
        <v>3263</v>
      </c>
      <c r="D1592" s="6">
        <v>60000</v>
      </c>
      <c r="E1592" s="8">
        <v>1020</v>
      </c>
      <c r="F1592" t="s">
        <v>366</v>
      </c>
      <c r="G1592">
        <f t="shared" si="216"/>
        <v>0</v>
      </c>
      <c r="H1592">
        <f t="shared" si="217"/>
        <v>1</v>
      </c>
      <c r="I1592" t="b">
        <f t="shared" si="218"/>
        <v>0</v>
      </c>
      <c r="J1592" t="s">
        <v>1233</v>
      </c>
      <c r="K1592" t="s">
        <v>64</v>
      </c>
      <c r="L1592">
        <v>1443040464</v>
      </c>
      <c r="M1592">
        <v>1440448464</v>
      </c>
      <c r="N1592" t="b">
        <v>0</v>
      </c>
      <c r="O1592">
        <v>2</v>
      </c>
      <c r="P1592" t="b">
        <v>0</v>
      </c>
      <c r="Q1592" t="s">
        <v>3245</v>
      </c>
      <c r="R1592">
        <f t="shared" si="219"/>
        <v>2</v>
      </c>
      <c r="S1592">
        <f t="shared" si="220"/>
        <v>510</v>
      </c>
      <c r="T1592" t="str">
        <f t="shared" si="221"/>
        <v>08-Jun-1939</v>
      </c>
      <c r="U1592">
        <f t="shared" si="222"/>
        <v>1939</v>
      </c>
      <c r="V1592">
        <f t="shared" si="223"/>
        <v>6</v>
      </c>
      <c r="W1592" t="str">
        <f t="shared" si="224"/>
        <v>photography</v>
      </c>
    </row>
    <row r="1593" spans="1:23" ht="60.75">
      <c r="A1593">
        <v>1591</v>
      </c>
      <c r="B1593" s="3" t="s">
        <v>3264</v>
      </c>
      <c r="C1593" s="3" t="s">
        <v>3265</v>
      </c>
      <c r="D1593" s="6">
        <v>14000</v>
      </c>
      <c r="E1593" s="8">
        <v>4092</v>
      </c>
      <c r="F1593" t="s">
        <v>366</v>
      </c>
      <c r="G1593">
        <f t="shared" si="216"/>
        <v>0</v>
      </c>
      <c r="H1593">
        <f t="shared" si="217"/>
        <v>1</v>
      </c>
      <c r="I1593" t="b">
        <f t="shared" si="218"/>
        <v>0</v>
      </c>
      <c r="J1593" t="s">
        <v>33</v>
      </c>
      <c r="K1593" t="s">
        <v>34</v>
      </c>
      <c r="L1593">
        <v>1459700741</v>
      </c>
      <c r="M1593">
        <v>1457112341</v>
      </c>
      <c r="N1593" t="b">
        <v>0</v>
      </c>
      <c r="O1593">
        <v>92</v>
      </c>
      <c r="P1593" t="b">
        <v>0</v>
      </c>
      <c r="Q1593" t="s">
        <v>3245</v>
      </c>
      <c r="R1593">
        <f t="shared" si="219"/>
        <v>29</v>
      </c>
      <c r="S1593">
        <f t="shared" si="220"/>
        <v>44.48</v>
      </c>
      <c r="T1593" t="str">
        <f t="shared" si="221"/>
        <v>22-Nov-1939</v>
      </c>
      <c r="U1593">
        <f t="shared" si="222"/>
        <v>1939</v>
      </c>
      <c r="V1593">
        <f t="shared" si="223"/>
        <v>11</v>
      </c>
      <c r="W1593" t="str">
        <f t="shared" si="224"/>
        <v>photography</v>
      </c>
    </row>
    <row r="1594" spans="1:23" ht="30.75">
      <c r="A1594">
        <v>1592</v>
      </c>
      <c r="B1594" s="3" t="s">
        <v>3266</v>
      </c>
      <c r="C1594" s="3" t="s">
        <v>3267</v>
      </c>
      <c r="D1594" s="6">
        <v>25</v>
      </c>
      <c r="E1594" s="8">
        <v>0</v>
      </c>
      <c r="F1594" t="s">
        <v>366</v>
      </c>
      <c r="G1594">
        <f t="shared" si="216"/>
        <v>0</v>
      </c>
      <c r="H1594">
        <f t="shared" si="217"/>
        <v>1</v>
      </c>
      <c r="I1594" t="b">
        <f t="shared" si="218"/>
        <v>0</v>
      </c>
      <c r="J1594" t="s">
        <v>26</v>
      </c>
      <c r="K1594" t="s">
        <v>27</v>
      </c>
      <c r="L1594">
        <v>1427503485</v>
      </c>
      <c r="M1594">
        <v>1423619085</v>
      </c>
      <c r="N1594" t="b">
        <v>0</v>
      </c>
      <c r="O1594">
        <v>0</v>
      </c>
      <c r="P1594" t="b">
        <v>0</v>
      </c>
      <c r="Q1594" t="s">
        <v>3245</v>
      </c>
      <c r="R1594">
        <f t="shared" si="219"/>
        <v>0</v>
      </c>
      <c r="S1594" t="e">
        <f t="shared" si="220"/>
        <v>#DIV/0!</v>
      </c>
      <c r="T1594" t="str">
        <f t="shared" si="221"/>
        <v>22-Dec-1938</v>
      </c>
      <c r="U1594">
        <f t="shared" si="222"/>
        <v>1938</v>
      </c>
      <c r="V1594">
        <f t="shared" si="223"/>
        <v>12</v>
      </c>
      <c r="W1594" t="str">
        <f t="shared" si="224"/>
        <v>photography</v>
      </c>
    </row>
    <row r="1595" spans="1:23" ht="45.75">
      <c r="A1595">
        <v>1593</v>
      </c>
      <c r="B1595" s="3" t="s">
        <v>3268</v>
      </c>
      <c r="C1595" s="3" t="s">
        <v>3269</v>
      </c>
      <c r="D1595" s="6">
        <v>22000</v>
      </c>
      <c r="E1595" s="8">
        <v>3</v>
      </c>
      <c r="F1595" t="s">
        <v>366</v>
      </c>
      <c r="G1595">
        <f t="shared" si="216"/>
        <v>0</v>
      </c>
      <c r="H1595">
        <f t="shared" si="217"/>
        <v>1</v>
      </c>
      <c r="I1595" t="b">
        <f t="shared" si="218"/>
        <v>0</v>
      </c>
      <c r="J1595" t="s">
        <v>26</v>
      </c>
      <c r="K1595" t="s">
        <v>27</v>
      </c>
      <c r="L1595">
        <v>1425154655</v>
      </c>
      <c r="M1595">
        <v>1422562655</v>
      </c>
      <c r="N1595" t="b">
        <v>0</v>
      </c>
      <c r="O1595">
        <v>3</v>
      </c>
      <c r="P1595" t="b">
        <v>0</v>
      </c>
      <c r="Q1595" t="s">
        <v>3245</v>
      </c>
      <c r="R1595">
        <f t="shared" si="219"/>
        <v>0</v>
      </c>
      <c r="S1595">
        <f t="shared" si="220"/>
        <v>1</v>
      </c>
      <c r="T1595" t="str">
        <f t="shared" si="221"/>
        <v>11-Dec-1938</v>
      </c>
      <c r="U1595">
        <f t="shared" si="222"/>
        <v>1938</v>
      </c>
      <c r="V1595">
        <f t="shared" si="223"/>
        <v>12</v>
      </c>
      <c r="W1595" t="str">
        <f t="shared" si="224"/>
        <v>photography</v>
      </c>
    </row>
    <row r="1596" spans="1:23" ht="45.75">
      <c r="A1596">
        <v>1594</v>
      </c>
      <c r="B1596" s="3" t="s">
        <v>3270</v>
      </c>
      <c r="C1596" s="3" t="s">
        <v>3271</v>
      </c>
      <c r="D1596" s="6">
        <v>1000</v>
      </c>
      <c r="E1596" s="8">
        <v>205</v>
      </c>
      <c r="F1596" t="s">
        <v>366</v>
      </c>
      <c r="G1596">
        <f t="shared" si="216"/>
        <v>0</v>
      </c>
      <c r="H1596">
        <f t="shared" si="217"/>
        <v>1</v>
      </c>
      <c r="I1596" t="b">
        <f t="shared" si="218"/>
        <v>0</v>
      </c>
      <c r="J1596" t="s">
        <v>26</v>
      </c>
      <c r="K1596" t="s">
        <v>27</v>
      </c>
      <c r="L1596">
        <v>1463329260</v>
      </c>
      <c r="M1596">
        <v>1458147982</v>
      </c>
      <c r="N1596" t="b">
        <v>0</v>
      </c>
      <c r="O1596">
        <v>10</v>
      </c>
      <c r="P1596" t="b">
        <v>0</v>
      </c>
      <c r="Q1596" t="s">
        <v>3245</v>
      </c>
      <c r="R1596">
        <f t="shared" si="219"/>
        <v>21</v>
      </c>
      <c r="S1596">
        <f t="shared" si="220"/>
        <v>20.5</v>
      </c>
      <c r="T1596" t="str">
        <f t="shared" si="221"/>
        <v>02-Dec-1939</v>
      </c>
      <c r="U1596">
        <f t="shared" si="222"/>
        <v>1939</v>
      </c>
      <c r="V1596">
        <f t="shared" si="223"/>
        <v>12</v>
      </c>
      <c r="W1596" t="str">
        <f t="shared" si="224"/>
        <v>photography</v>
      </c>
    </row>
    <row r="1597" spans="1:23" ht="45.75">
      <c r="A1597">
        <v>1595</v>
      </c>
      <c r="B1597" s="3" t="s">
        <v>3272</v>
      </c>
      <c r="C1597" s="3" t="s">
        <v>3273</v>
      </c>
      <c r="D1597" s="6">
        <v>100000</v>
      </c>
      <c r="E1597" s="8">
        <v>280</v>
      </c>
      <c r="F1597" t="s">
        <v>366</v>
      </c>
      <c r="G1597">
        <f t="shared" si="216"/>
        <v>0</v>
      </c>
      <c r="H1597">
        <f t="shared" si="217"/>
        <v>1</v>
      </c>
      <c r="I1597" t="b">
        <f t="shared" si="218"/>
        <v>0</v>
      </c>
      <c r="J1597" t="s">
        <v>26</v>
      </c>
      <c r="K1597" t="s">
        <v>27</v>
      </c>
      <c r="L1597">
        <v>1403122380</v>
      </c>
      <c r="M1597">
        <v>1400634728</v>
      </c>
      <c r="N1597" t="b">
        <v>0</v>
      </c>
      <c r="O1597">
        <v>7</v>
      </c>
      <c r="P1597" t="b">
        <v>0</v>
      </c>
      <c r="Q1597" t="s">
        <v>3245</v>
      </c>
      <c r="R1597">
        <f t="shared" si="219"/>
        <v>0</v>
      </c>
      <c r="S1597">
        <f t="shared" si="220"/>
        <v>40</v>
      </c>
      <c r="T1597" t="str">
        <f t="shared" si="221"/>
        <v>06-May-1938</v>
      </c>
      <c r="U1597">
        <f t="shared" si="222"/>
        <v>1938</v>
      </c>
      <c r="V1597">
        <f t="shared" si="223"/>
        <v>5</v>
      </c>
      <c r="W1597" t="str">
        <f t="shared" si="224"/>
        <v>photography</v>
      </c>
    </row>
    <row r="1598" spans="1:23" ht="45.75">
      <c r="A1598">
        <v>1596</v>
      </c>
      <c r="B1598" s="3" t="s">
        <v>3274</v>
      </c>
      <c r="C1598" s="3" t="s">
        <v>3275</v>
      </c>
      <c r="D1598" s="6">
        <v>3250</v>
      </c>
      <c r="E1598" s="8">
        <v>75</v>
      </c>
      <c r="F1598" t="s">
        <v>366</v>
      </c>
      <c r="G1598">
        <f t="shared" si="216"/>
        <v>0</v>
      </c>
      <c r="H1598">
        <f t="shared" si="217"/>
        <v>1</v>
      </c>
      <c r="I1598" t="b">
        <f t="shared" si="218"/>
        <v>0</v>
      </c>
      <c r="J1598" t="s">
        <v>33</v>
      </c>
      <c r="K1598" t="s">
        <v>34</v>
      </c>
      <c r="L1598">
        <v>1418469569</v>
      </c>
      <c r="M1598">
        <v>1414577969</v>
      </c>
      <c r="N1598" t="b">
        <v>0</v>
      </c>
      <c r="O1598">
        <v>3</v>
      </c>
      <c r="P1598" t="b">
        <v>0</v>
      </c>
      <c r="Q1598" t="s">
        <v>3245</v>
      </c>
      <c r="R1598">
        <f t="shared" si="219"/>
        <v>2</v>
      </c>
      <c r="S1598">
        <f t="shared" si="220"/>
        <v>25</v>
      </c>
      <c r="T1598" t="str">
        <f t="shared" si="221"/>
        <v>22-Sep-1938</v>
      </c>
      <c r="U1598">
        <f t="shared" si="222"/>
        <v>1938</v>
      </c>
      <c r="V1598">
        <f t="shared" si="223"/>
        <v>9</v>
      </c>
      <c r="W1598" t="str">
        <f t="shared" si="224"/>
        <v>photography</v>
      </c>
    </row>
    <row r="1599" spans="1:23" ht="45.75">
      <c r="A1599">
        <v>1597</v>
      </c>
      <c r="B1599" s="3" t="s">
        <v>3276</v>
      </c>
      <c r="C1599" s="3" t="s">
        <v>3277</v>
      </c>
      <c r="D1599" s="6">
        <v>15000</v>
      </c>
      <c r="E1599" s="8">
        <v>0</v>
      </c>
      <c r="F1599" t="s">
        <v>366</v>
      </c>
      <c r="G1599">
        <f t="shared" si="216"/>
        <v>0</v>
      </c>
      <c r="H1599">
        <f t="shared" si="217"/>
        <v>1</v>
      </c>
      <c r="I1599" t="b">
        <f t="shared" si="218"/>
        <v>0</v>
      </c>
      <c r="J1599" t="s">
        <v>26</v>
      </c>
      <c r="K1599" t="s">
        <v>27</v>
      </c>
      <c r="L1599">
        <v>1474360197</v>
      </c>
      <c r="M1599">
        <v>1471768197</v>
      </c>
      <c r="N1599" t="b">
        <v>0</v>
      </c>
      <c r="O1599">
        <v>0</v>
      </c>
      <c r="P1599" t="b">
        <v>0</v>
      </c>
      <c r="Q1599" t="s">
        <v>3245</v>
      </c>
      <c r="R1599">
        <f t="shared" si="219"/>
        <v>0</v>
      </c>
      <c r="S1599" t="e">
        <f t="shared" si="220"/>
        <v>#DIV/0!</v>
      </c>
      <c r="T1599" t="str">
        <f t="shared" si="221"/>
        <v>16-Apr-1940</v>
      </c>
      <c r="U1599">
        <f t="shared" si="222"/>
        <v>1940</v>
      </c>
      <c r="V1599">
        <f t="shared" si="223"/>
        <v>4</v>
      </c>
      <c r="W1599" t="str">
        <f t="shared" si="224"/>
        <v>photography</v>
      </c>
    </row>
    <row r="1600" spans="1:23" ht="60.75">
      <c r="A1600">
        <v>1598</v>
      </c>
      <c r="B1600" s="3" t="s">
        <v>3278</v>
      </c>
      <c r="C1600" s="3" t="s">
        <v>3279</v>
      </c>
      <c r="D1600" s="6">
        <v>800</v>
      </c>
      <c r="E1600" s="8">
        <v>1</v>
      </c>
      <c r="F1600" t="s">
        <v>366</v>
      </c>
      <c r="G1600">
        <f t="shared" si="216"/>
        <v>0</v>
      </c>
      <c r="H1600">
        <f t="shared" si="217"/>
        <v>1</v>
      </c>
      <c r="I1600" t="b">
        <f t="shared" si="218"/>
        <v>0</v>
      </c>
      <c r="J1600" t="s">
        <v>26</v>
      </c>
      <c r="K1600" t="s">
        <v>27</v>
      </c>
      <c r="L1600">
        <v>1437926458</v>
      </c>
      <c r="M1600">
        <v>1432742458</v>
      </c>
      <c r="N1600" t="b">
        <v>0</v>
      </c>
      <c r="O1600">
        <v>1</v>
      </c>
      <c r="P1600" t="b">
        <v>0</v>
      </c>
      <c r="Q1600" t="s">
        <v>3245</v>
      </c>
      <c r="R1600">
        <f t="shared" si="219"/>
        <v>0</v>
      </c>
      <c r="S1600">
        <f t="shared" si="220"/>
        <v>1</v>
      </c>
      <c r="T1600" t="str">
        <f t="shared" si="221"/>
        <v>23-Mar-1939</v>
      </c>
      <c r="U1600">
        <f t="shared" si="222"/>
        <v>1939</v>
      </c>
      <c r="V1600">
        <f t="shared" si="223"/>
        <v>3</v>
      </c>
      <c r="W1600" t="str">
        <f t="shared" si="224"/>
        <v>photography</v>
      </c>
    </row>
    <row r="1601" spans="1:23" ht="45.75">
      <c r="A1601">
        <v>1599</v>
      </c>
      <c r="B1601" s="3" t="s">
        <v>3280</v>
      </c>
      <c r="C1601" s="3" t="s">
        <v>3281</v>
      </c>
      <c r="D1601" s="6">
        <v>500</v>
      </c>
      <c r="E1601" s="8">
        <v>0</v>
      </c>
      <c r="F1601" t="s">
        <v>366</v>
      </c>
      <c r="G1601">
        <f t="shared" si="216"/>
        <v>0</v>
      </c>
      <c r="H1601">
        <f t="shared" si="217"/>
        <v>1</v>
      </c>
      <c r="I1601" t="b">
        <f t="shared" si="218"/>
        <v>0</v>
      </c>
      <c r="J1601" t="s">
        <v>33</v>
      </c>
      <c r="K1601" t="s">
        <v>34</v>
      </c>
      <c r="L1601">
        <v>1460116576</v>
      </c>
      <c r="M1601">
        <v>1457528176</v>
      </c>
      <c r="N1601" t="b">
        <v>0</v>
      </c>
      <c r="O1601">
        <v>0</v>
      </c>
      <c r="P1601" t="b">
        <v>0</v>
      </c>
      <c r="Q1601" t="s">
        <v>3245</v>
      </c>
      <c r="R1601">
        <f t="shared" si="219"/>
        <v>0</v>
      </c>
      <c r="S1601" t="e">
        <f t="shared" si="220"/>
        <v>#DIV/0!</v>
      </c>
      <c r="T1601" t="str">
        <f t="shared" si="221"/>
        <v>26-Nov-1939</v>
      </c>
      <c r="U1601">
        <f t="shared" si="222"/>
        <v>1939</v>
      </c>
      <c r="V1601">
        <f t="shared" si="223"/>
        <v>11</v>
      </c>
      <c r="W1601" t="str">
        <f t="shared" si="224"/>
        <v>photography</v>
      </c>
    </row>
    <row r="1602" spans="1:23" ht="60.75">
      <c r="A1602">
        <v>1600</v>
      </c>
      <c r="B1602" s="3" t="s">
        <v>3282</v>
      </c>
      <c r="C1602" s="3" t="s">
        <v>3283</v>
      </c>
      <c r="D1602" s="6">
        <v>5000</v>
      </c>
      <c r="E1602" s="8">
        <v>367</v>
      </c>
      <c r="F1602" t="s">
        <v>366</v>
      </c>
      <c r="G1602">
        <f t="shared" si="216"/>
        <v>0</v>
      </c>
      <c r="H1602">
        <f t="shared" si="217"/>
        <v>1</v>
      </c>
      <c r="I1602" t="b">
        <f t="shared" si="218"/>
        <v>0</v>
      </c>
      <c r="J1602" t="s">
        <v>26</v>
      </c>
      <c r="K1602" t="s">
        <v>27</v>
      </c>
      <c r="L1602">
        <v>1405401060</v>
      </c>
      <c r="M1602">
        <v>1401585752</v>
      </c>
      <c r="N1602" t="b">
        <v>0</v>
      </c>
      <c r="O1602">
        <v>9</v>
      </c>
      <c r="P1602" t="b">
        <v>0</v>
      </c>
      <c r="Q1602" t="s">
        <v>3245</v>
      </c>
      <c r="R1602">
        <f t="shared" si="219"/>
        <v>7</v>
      </c>
      <c r="S1602">
        <f t="shared" si="220"/>
        <v>40.78</v>
      </c>
      <c r="T1602" t="str">
        <f t="shared" si="221"/>
        <v>15-May-1938</v>
      </c>
      <c r="U1602">
        <f t="shared" si="222"/>
        <v>1938</v>
      </c>
      <c r="V1602">
        <f t="shared" si="223"/>
        <v>5</v>
      </c>
      <c r="W1602" t="str">
        <f t="shared" si="224"/>
        <v>photography</v>
      </c>
    </row>
    <row r="1603" spans="1:23" ht="45.75">
      <c r="A1603">
        <v>1601</v>
      </c>
      <c r="B1603" s="3" t="s">
        <v>3284</v>
      </c>
      <c r="C1603" s="3" t="s">
        <v>3285</v>
      </c>
      <c r="D1603" s="6">
        <v>2500</v>
      </c>
      <c r="E1603" s="8">
        <v>2706.23</v>
      </c>
      <c r="F1603" t="s">
        <v>25</v>
      </c>
      <c r="G1603">
        <f t="shared" ref="G1603:G1666" si="225">IF(F1603="successful",1,0)</f>
        <v>1</v>
      </c>
      <c r="H1603">
        <f t="shared" ref="H1603:H1666" si="226">IF(F1603="failed",1,0)</f>
        <v>0</v>
      </c>
      <c r="I1603" t="b">
        <f t="shared" ref="I1603:I1666" si="227">IF(F1603="canceled",1)</f>
        <v>0</v>
      </c>
      <c r="J1603" t="s">
        <v>26</v>
      </c>
      <c r="K1603" t="s">
        <v>27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1623</v>
      </c>
      <c r="R1603">
        <f t="shared" ref="R1603:R1666" si="228">ROUND(E1603/D1603*100,0)</f>
        <v>108</v>
      </c>
      <c r="S1603">
        <f t="shared" ref="S1603:S1666" si="229">ROUND(E1603/O1603,2)</f>
        <v>48.33</v>
      </c>
      <c r="T1603" t="str">
        <f t="shared" ref="T1603:T1666" si="230">TEXT(LEFT(M1603,5),"dd-mmm-yyyy")</f>
        <v>23-Aug-1935</v>
      </c>
      <c r="U1603">
        <f t="shared" ref="U1603:U1666" si="231">YEAR(T1603)</f>
        <v>1935</v>
      </c>
      <c r="V1603">
        <f t="shared" ref="V1603:V1666" si="232">MONTH(T1603)</f>
        <v>8</v>
      </c>
      <c r="W1603" t="str">
        <f t="shared" ref="W1603:W1666" si="233">LEFT(Q1603,FIND("/",Q1603,1)-1)</f>
        <v>music</v>
      </c>
    </row>
    <row r="1604" spans="1:23" ht="45.75">
      <c r="A1604">
        <v>1602</v>
      </c>
      <c r="B1604" s="3" t="s">
        <v>3286</v>
      </c>
      <c r="C1604" s="3" t="s">
        <v>3287</v>
      </c>
      <c r="D1604" s="6">
        <v>1500</v>
      </c>
      <c r="E1604" s="8">
        <v>1502.5</v>
      </c>
      <c r="F1604" t="s">
        <v>25</v>
      </c>
      <c r="G1604">
        <f t="shared" si="225"/>
        <v>1</v>
      </c>
      <c r="H1604">
        <f t="shared" si="226"/>
        <v>0</v>
      </c>
      <c r="I1604" t="b">
        <f t="shared" si="227"/>
        <v>0</v>
      </c>
      <c r="J1604" t="s">
        <v>26</v>
      </c>
      <c r="K1604" t="s">
        <v>27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1623</v>
      </c>
      <c r="R1604">
        <f t="shared" si="228"/>
        <v>100</v>
      </c>
      <c r="S1604">
        <f t="shared" si="229"/>
        <v>46.95</v>
      </c>
      <c r="T1604" t="str">
        <f t="shared" si="230"/>
        <v>31-Dec-1935</v>
      </c>
      <c r="U1604">
        <f t="shared" si="231"/>
        <v>1935</v>
      </c>
      <c r="V1604">
        <f t="shared" si="232"/>
        <v>12</v>
      </c>
      <c r="W1604" t="str">
        <f t="shared" si="233"/>
        <v>music</v>
      </c>
    </row>
    <row r="1605" spans="1:23" ht="30.75">
      <c r="A1605">
        <v>1603</v>
      </c>
      <c r="B1605" s="3" t="s">
        <v>3288</v>
      </c>
      <c r="C1605" s="3" t="s">
        <v>3289</v>
      </c>
      <c r="D1605" s="6">
        <v>2000</v>
      </c>
      <c r="E1605" s="8">
        <v>2000.66</v>
      </c>
      <c r="F1605" t="s">
        <v>25</v>
      </c>
      <c r="G1605">
        <f t="shared" si="225"/>
        <v>1</v>
      </c>
      <c r="H1605">
        <f t="shared" si="226"/>
        <v>0</v>
      </c>
      <c r="I1605" t="b">
        <f t="shared" si="227"/>
        <v>0</v>
      </c>
      <c r="J1605" t="s">
        <v>26</v>
      </c>
      <c r="K1605" t="s">
        <v>27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1623</v>
      </c>
      <c r="R1605">
        <f t="shared" si="228"/>
        <v>100</v>
      </c>
      <c r="S1605">
        <f t="shared" si="229"/>
        <v>66.69</v>
      </c>
      <c r="T1605" t="str">
        <f t="shared" si="230"/>
        <v>16-Mar-1936</v>
      </c>
      <c r="U1605">
        <f t="shared" si="231"/>
        <v>1936</v>
      </c>
      <c r="V1605">
        <f t="shared" si="232"/>
        <v>3</v>
      </c>
      <c r="W1605" t="str">
        <f t="shared" si="233"/>
        <v>music</v>
      </c>
    </row>
    <row r="1606" spans="1:23" ht="45.75">
      <c r="A1606">
        <v>1604</v>
      </c>
      <c r="B1606" s="3" t="s">
        <v>3290</v>
      </c>
      <c r="C1606" s="3" t="s">
        <v>3291</v>
      </c>
      <c r="D1606" s="6">
        <v>2800</v>
      </c>
      <c r="E1606" s="8">
        <v>3419</v>
      </c>
      <c r="F1606" t="s">
        <v>25</v>
      </c>
      <c r="G1606">
        <f t="shared" si="225"/>
        <v>1</v>
      </c>
      <c r="H1606">
        <f t="shared" si="226"/>
        <v>0</v>
      </c>
      <c r="I1606" t="b">
        <f t="shared" si="227"/>
        <v>0</v>
      </c>
      <c r="J1606" t="s">
        <v>26</v>
      </c>
      <c r="K1606" t="s">
        <v>27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1623</v>
      </c>
      <c r="R1606">
        <f t="shared" si="228"/>
        <v>122</v>
      </c>
      <c r="S1606">
        <f t="shared" si="229"/>
        <v>48.84</v>
      </c>
      <c r="T1606" t="str">
        <f t="shared" si="230"/>
        <v>15-May-1936</v>
      </c>
      <c r="U1606">
        <f t="shared" si="231"/>
        <v>1936</v>
      </c>
      <c r="V1606">
        <f t="shared" si="232"/>
        <v>5</v>
      </c>
      <c r="W1606" t="str">
        <f t="shared" si="233"/>
        <v>music</v>
      </c>
    </row>
    <row r="1607" spans="1:23" ht="45.75">
      <c r="A1607">
        <v>1605</v>
      </c>
      <c r="B1607" s="3" t="s">
        <v>3292</v>
      </c>
      <c r="C1607" s="3" t="s">
        <v>3293</v>
      </c>
      <c r="D1607" s="6">
        <v>6000</v>
      </c>
      <c r="E1607" s="8">
        <v>6041.6</v>
      </c>
      <c r="F1607" t="s">
        <v>25</v>
      </c>
      <c r="G1607">
        <f t="shared" si="225"/>
        <v>1</v>
      </c>
      <c r="H1607">
        <f t="shared" si="226"/>
        <v>0</v>
      </c>
      <c r="I1607" t="b">
        <f t="shared" si="227"/>
        <v>0</v>
      </c>
      <c r="J1607" t="s">
        <v>26</v>
      </c>
      <c r="K1607" t="s">
        <v>27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1623</v>
      </c>
      <c r="R1607">
        <f t="shared" si="228"/>
        <v>101</v>
      </c>
      <c r="S1607">
        <f t="shared" si="229"/>
        <v>137.31</v>
      </c>
      <c r="T1607" t="str">
        <f t="shared" si="230"/>
        <v>25-Nov-1935</v>
      </c>
      <c r="U1607">
        <f t="shared" si="231"/>
        <v>1935</v>
      </c>
      <c r="V1607">
        <f t="shared" si="232"/>
        <v>11</v>
      </c>
      <c r="W1607" t="str">
        <f t="shared" si="233"/>
        <v>music</v>
      </c>
    </row>
    <row r="1608" spans="1:23" ht="60.75">
      <c r="A1608">
        <v>1606</v>
      </c>
      <c r="B1608" s="3" t="s">
        <v>3294</v>
      </c>
      <c r="C1608" s="3" t="s">
        <v>3295</v>
      </c>
      <c r="D1608" s="6">
        <v>8000</v>
      </c>
      <c r="E1608" s="8">
        <v>8080.33</v>
      </c>
      <c r="F1608" t="s">
        <v>25</v>
      </c>
      <c r="G1608">
        <f t="shared" si="225"/>
        <v>1</v>
      </c>
      <c r="H1608">
        <f t="shared" si="226"/>
        <v>0</v>
      </c>
      <c r="I1608" t="b">
        <f t="shared" si="227"/>
        <v>0</v>
      </c>
      <c r="J1608" t="s">
        <v>26</v>
      </c>
      <c r="K1608" t="s">
        <v>27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1623</v>
      </c>
      <c r="R1608">
        <f t="shared" si="228"/>
        <v>101</v>
      </c>
      <c r="S1608">
        <f t="shared" si="229"/>
        <v>87.83</v>
      </c>
      <c r="T1608" t="str">
        <f t="shared" si="230"/>
        <v>27-May-1935</v>
      </c>
      <c r="U1608">
        <f t="shared" si="231"/>
        <v>1935</v>
      </c>
      <c r="V1608">
        <f t="shared" si="232"/>
        <v>5</v>
      </c>
      <c r="W1608" t="str">
        <f t="shared" si="233"/>
        <v>music</v>
      </c>
    </row>
    <row r="1609" spans="1:23" ht="45.75">
      <c r="A1609">
        <v>1607</v>
      </c>
      <c r="B1609" s="3" t="s">
        <v>3296</v>
      </c>
      <c r="C1609" s="3" t="s">
        <v>3297</v>
      </c>
      <c r="D1609" s="6">
        <v>10000</v>
      </c>
      <c r="E1609" s="8">
        <v>14511</v>
      </c>
      <c r="F1609" t="s">
        <v>25</v>
      </c>
      <c r="G1609">
        <f t="shared" si="225"/>
        <v>1</v>
      </c>
      <c r="H1609">
        <f t="shared" si="226"/>
        <v>0</v>
      </c>
      <c r="I1609" t="b">
        <f t="shared" si="227"/>
        <v>0</v>
      </c>
      <c r="J1609" t="s">
        <v>26</v>
      </c>
      <c r="K1609" t="s">
        <v>27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1623</v>
      </c>
      <c r="R1609">
        <f t="shared" si="228"/>
        <v>145</v>
      </c>
      <c r="S1609">
        <f t="shared" si="229"/>
        <v>70.790000000000006</v>
      </c>
      <c r="T1609" t="str">
        <f t="shared" si="230"/>
        <v>16-Aug-1936</v>
      </c>
      <c r="U1609">
        <f t="shared" si="231"/>
        <v>1936</v>
      </c>
      <c r="V1609">
        <f t="shared" si="232"/>
        <v>8</v>
      </c>
      <c r="W1609" t="str">
        <f t="shared" si="233"/>
        <v>music</v>
      </c>
    </row>
    <row r="1610" spans="1:23" ht="45.75">
      <c r="A1610">
        <v>1608</v>
      </c>
      <c r="B1610" s="3" t="s">
        <v>3298</v>
      </c>
      <c r="C1610" s="3" t="s">
        <v>3299</v>
      </c>
      <c r="D1610" s="6">
        <v>1200</v>
      </c>
      <c r="E1610" s="8">
        <v>1215</v>
      </c>
      <c r="F1610" t="s">
        <v>25</v>
      </c>
      <c r="G1610">
        <f t="shared" si="225"/>
        <v>1</v>
      </c>
      <c r="H1610">
        <f t="shared" si="226"/>
        <v>0</v>
      </c>
      <c r="I1610" t="b">
        <f t="shared" si="227"/>
        <v>0</v>
      </c>
      <c r="J1610" t="s">
        <v>26</v>
      </c>
      <c r="K1610" t="s">
        <v>27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1623</v>
      </c>
      <c r="R1610">
        <f t="shared" si="228"/>
        <v>101</v>
      </c>
      <c r="S1610">
        <f t="shared" si="229"/>
        <v>52.83</v>
      </c>
      <c r="T1610" t="str">
        <f t="shared" si="230"/>
        <v>08-Dec-1937</v>
      </c>
      <c r="U1610">
        <f t="shared" si="231"/>
        <v>1937</v>
      </c>
      <c r="V1610">
        <f t="shared" si="232"/>
        <v>12</v>
      </c>
      <c r="W1610" t="str">
        <f t="shared" si="233"/>
        <v>music</v>
      </c>
    </row>
    <row r="1611" spans="1:23" ht="45.75">
      <c r="A1611">
        <v>1609</v>
      </c>
      <c r="B1611" s="3" t="s">
        <v>3300</v>
      </c>
      <c r="C1611" s="3" t="s">
        <v>3301</v>
      </c>
      <c r="D1611" s="6">
        <v>1500</v>
      </c>
      <c r="E1611" s="8">
        <v>1775</v>
      </c>
      <c r="F1611" t="s">
        <v>25</v>
      </c>
      <c r="G1611">
        <f t="shared" si="225"/>
        <v>1</v>
      </c>
      <c r="H1611">
        <f t="shared" si="226"/>
        <v>0</v>
      </c>
      <c r="I1611" t="b">
        <f t="shared" si="227"/>
        <v>0</v>
      </c>
      <c r="J1611" t="s">
        <v>26</v>
      </c>
      <c r="K1611" t="s">
        <v>27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1623</v>
      </c>
      <c r="R1611">
        <f t="shared" si="228"/>
        <v>118</v>
      </c>
      <c r="S1611">
        <f t="shared" si="229"/>
        <v>443.75</v>
      </c>
      <c r="T1611" t="str">
        <f t="shared" si="230"/>
        <v>07-Jan-1936</v>
      </c>
      <c r="U1611">
        <f t="shared" si="231"/>
        <v>1936</v>
      </c>
      <c r="V1611">
        <f t="shared" si="232"/>
        <v>1</v>
      </c>
      <c r="W1611" t="str">
        <f t="shared" si="233"/>
        <v>music</v>
      </c>
    </row>
    <row r="1612" spans="1:23" ht="30.75">
      <c r="A1612">
        <v>1610</v>
      </c>
      <c r="B1612" s="3" t="s">
        <v>3302</v>
      </c>
      <c r="C1612" s="3" t="s">
        <v>3303</v>
      </c>
      <c r="D1612" s="6">
        <v>2000</v>
      </c>
      <c r="E1612" s="8">
        <v>5437</v>
      </c>
      <c r="F1612" t="s">
        <v>25</v>
      </c>
      <c r="G1612">
        <f t="shared" si="225"/>
        <v>1</v>
      </c>
      <c r="H1612">
        <f t="shared" si="226"/>
        <v>0</v>
      </c>
      <c r="I1612" t="b">
        <f t="shared" si="227"/>
        <v>0</v>
      </c>
      <c r="J1612" t="s">
        <v>26</v>
      </c>
      <c r="K1612" t="s">
        <v>27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1623</v>
      </c>
      <c r="R1612">
        <f t="shared" si="228"/>
        <v>272</v>
      </c>
      <c r="S1612">
        <f t="shared" si="229"/>
        <v>48.54</v>
      </c>
      <c r="T1612" t="str">
        <f t="shared" si="230"/>
        <v>15-Jan-1937</v>
      </c>
      <c r="U1612">
        <f t="shared" si="231"/>
        <v>1937</v>
      </c>
      <c r="V1612">
        <f t="shared" si="232"/>
        <v>1</v>
      </c>
      <c r="W1612" t="str">
        <f t="shared" si="233"/>
        <v>music</v>
      </c>
    </row>
    <row r="1613" spans="1:23">
      <c r="A1613">
        <v>1611</v>
      </c>
      <c r="B1613" s="3" t="s">
        <v>3304</v>
      </c>
      <c r="C1613" s="3" t="s">
        <v>3305</v>
      </c>
      <c r="D1613" s="6">
        <v>800</v>
      </c>
      <c r="E1613" s="8">
        <v>1001</v>
      </c>
      <c r="F1613" t="s">
        <v>25</v>
      </c>
      <c r="G1613">
        <f t="shared" si="225"/>
        <v>1</v>
      </c>
      <c r="H1613">
        <f t="shared" si="226"/>
        <v>0</v>
      </c>
      <c r="I1613" t="b">
        <f t="shared" si="227"/>
        <v>0</v>
      </c>
      <c r="J1613" t="s">
        <v>26</v>
      </c>
      <c r="K1613" t="s">
        <v>27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1623</v>
      </c>
      <c r="R1613">
        <f t="shared" si="228"/>
        <v>125</v>
      </c>
      <c r="S1613">
        <f t="shared" si="229"/>
        <v>37.07</v>
      </c>
      <c r="T1613" t="str">
        <f t="shared" si="230"/>
        <v>19-Jun-1937</v>
      </c>
      <c r="U1613">
        <f t="shared" si="231"/>
        <v>1937</v>
      </c>
      <c r="V1613">
        <f t="shared" si="232"/>
        <v>6</v>
      </c>
      <c r="W1613" t="str">
        <f t="shared" si="233"/>
        <v>music</v>
      </c>
    </row>
    <row r="1614" spans="1:23" ht="45.75">
      <c r="A1614">
        <v>1612</v>
      </c>
      <c r="B1614" s="3" t="s">
        <v>3306</v>
      </c>
      <c r="C1614" s="3" t="s">
        <v>3307</v>
      </c>
      <c r="D1614" s="6">
        <v>500</v>
      </c>
      <c r="E1614" s="8">
        <v>550</v>
      </c>
      <c r="F1614" t="s">
        <v>25</v>
      </c>
      <c r="G1614">
        <f t="shared" si="225"/>
        <v>1</v>
      </c>
      <c r="H1614">
        <f t="shared" si="226"/>
        <v>0</v>
      </c>
      <c r="I1614" t="b">
        <f t="shared" si="227"/>
        <v>0</v>
      </c>
      <c r="J1614" t="s">
        <v>26</v>
      </c>
      <c r="K1614" t="s">
        <v>27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1623</v>
      </c>
      <c r="R1614">
        <f t="shared" si="228"/>
        <v>110</v>
      </c>
      <c r="S1614">
        <f t="shared" si="229"/>
        <v>50</v>
      </c>
      <c r="T1614" t="str">
        <f t="shared" si="230"/>
        <v>30-Jan-1937</v>
      </c>
      <c r="U1614">
        <f t="shared" si="231"/>
        <v>1937</v>
      </c>
      <c r="V1614">
        <f t="shared" si="232"/>
        <v>1</v>
      </c>
      <c r="W1614" t="str">
        <f t="shared" si="233"/>
        <v>music</v>
      </c>
    </row>
    <row r="1615" spans="1:23" ht="45.75">
      <c r="A1615">
        <v>1613</v>
      </c>
      <c r="B1615" s="3" t="s">
        <v>3308</v>
      </c>
      <c r="C1615" s="3" t="s">
        <v>3309</v>
      </c>
      <c r="D1615" s="6">
        <v>1000</v>
      </c>
      <c r="E1615" s="8">
        <v>1015</v>
      </c>
      <c r="F1615" t="s">
        <v>25</v>
      </c>
      <c r="G1615">
        <f t="shared" si="225"/>
        <v>1</v>
      </c>
      <c r="H1615">
        <f t="shared" si="226"/>
        <v>0</v>
      </c>
      <c r="I1615" t="b">
        <f t="shared" si="227"/>
        <v>0</v>
      </c>
      <c r="J1615" t="s">
        <v>26</v>
      </c>
      <c r="K1615" t="s">
        <v>27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1623</v>
      </c>
      <c r="R1615">
        <f t="shared" si="228"/>
        <v>102</v>
      </c>
      <c r="S1615">
        <f t="shared" si="229"/>
        <v>39.04</v>
      </c>
      <c r="T1615" t="str">
        <f t="shared" si="230"/>
        <v>10-Sep-1936</v>
      </c>
      <c r="U1615">
        <f t="shared" si="231"/>
        <v>1936</v>
      </c>
      <c r="V1615">
        <f t="shared" si="232"/>
        <v>9</v>
      </c>
      <c r="W1615" t="str">
        <f t="shared" si="233"/>
        <v>music</v>
      </c>
    </row>
    <row r="1616" spans="1:23" ht="60.75">
      <c r="A1616">
        <v>1614</v>
      </c>
      <c r="B1616" s="3" t="s">
        <v>3310</v>
      </c>
      <c r="C1616" s="3" t="s">
        <v>3311</v>
      </c>
      <c r="D1616" s="6">
        <v>5000</v>
      </c>
      <c r="E1616" s="8">
        <v>5135</v>
      </c>
      <c r="F1616" t="s">
        <v>25</v>
      </c>
      <c r="G1616">
        <f t="shared" si="225"/>
        <v>1</v>
      </c>
      <c r="H1616">
        <f t="shared" si="226"/>
        <v>0</v>
      </c>
      <c r="I1616" t="b">
        <f t="shared" si="227"/>
        <v>0</v>
      </c>
      <c r="J1616" t="s">
        <v>26</v>
      </c>
      <c r="K1616" t="s">
        <v>27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1623</v>
      </c>
      <c r="R1616">
        <f t="shared" si="228"/>
        <v>103</v>
      </c>
      <c r="S1616">
        <f t="shared" si="229"/>
        <v>66.69</v>
      </c>
      <c r="T1616" t="str">
        <f t="shared" si="230"/>
        <v>19-May-1938</v>
      </c>
      <c r="U1616">
        <f t="shared" si="231"/>
        <v>1938</v>
      </c>
      <c r="V1616">
        <f t="shared" si="232"/>
        <v>5</v>
      </c>
      <c r="W1616" t="str">
        <f t="shared" si="233"/>
        <v>music</v>
      </c>
    </row>
    <row r="1617" spans="1:23" ht="45.75">
      <c r="A1617">
        <v>1615</v>
      </c>
      <c r="B1617" s="3" t="s">
        <v>3312</v>
      </c>
      <c r="C1617" s="3" t="s">
        <v>3313</v>
      </c>
      <c r="D1617" s="6">
        <v>8000</v>
      </c>
      <c r="E1617" s="8">
        <v>9130</v>
      </c>
      <c r="F1617" t="s">
        <v>25</v>
      </c>
      <c r="G1617">
        <f t="shared" si="225"/>
        <v>1</v>
      </c>
      <c r="H1617">
        <f t="shared" si="226"/>
        <v>0</v>
      </c>
      <c r="I1617" t="b">
        <f t="shared" si="227"/>
        <v>0</v>
      </c>
      <c r="J1617" t="s">
        <v>26</v>
      </c>
      <c r="K1617" t="s">
        <v>27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1623</v>
      </c>
      <c r="R1617">
        <f t="shared" si="228"/>
        <v>114</v>
      </c>
      <c r="S1617">
        <f t="shared" si="229"/>
        <v>67.13</v>
      </c>
      <c r="T1617" t="str">
        <f t="shared" si="230"/>
        <v>18-Feb-1936</v>
      </c>
      <c r="U1617">
        <f t="shared" si="231"/>
        <v>1936</v>
      </c>
      <c r="V1617">
        <f t="shared" si="232"/>
        <v>2</v>
      </c>
      <c r="W1617" t="str">
        <f t="shared" si="233"/>
        <v>music</v>
      </c>
    </row>
    <row r="1618" spans="1:23" ht="45.75">
      <c r="A1618">
        <v>1616</v>
      </c>
      <c r="B1618" s="3" t="s">
        <v>3314</v>
      </c>
      <c r="C1618" s="3" t="s">
        <v>3315</v>
      </c>
      <c r="D1618" s="6">
        <v>10000</v>
      </c>
      <c r="E1618" s="8">
        <v>10420</v>
      </c>
      <c r="F1618" t="s">
        <v>25</v>
      </c>
      <c r="G1618">
        <f t="shared" si="225"/>
        <v>1</v>
      </c>
      <c r="H1618">
        <f t="shared" si="226"/>
        <v>0</v>
      </c>
      <c r="I1618" t="b">
        <f t="shared" si="227"/>
        <v>0</v>
      </c>
      <c r="J1618" t="s">
        <v>26</v>
      </c>
      <c r="K1618" t="s">
        <v>27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1623</v>
      </c>
      <c r="R1618">
        <f t="shared" si="228"/>
        <v>104</v>
      </c>
      <c r="S1618">
        <f t="shared" si="229"/>
        <v>66.37</v>
      </c>
      <c r="T1618" t="str">
        <f t="shared" si="230"/>
        <v>16-Dec-1936</v>
      </c>
      <c r="U1618">
        <f t="shared" si="231"/>
        <v>1936</v>
      </c>
      <c r="V1618">
        <f t="shared" si="232"/>
        <v>12</v>
      </c>
      <c r="W1618" t="str">
        <f t="shared" si="233"/>
        <v>music</v>
      </c>
    </row>
    <row r="1619" spans="1:23" ht="30.75">
      <c r="A1619">
        <v>1617</v>
      </c>
      <c r="B1619" s="3" t="s">
        <v>3316</v>
      </c>
      <c r="C1619" s="3" t="s">
        <v>3317</v>
      </c>
      <c r="D1619" s="6">
        <v>7000</v>
      </c>
      <c r="E1619" s="8">
        <v>10210</v>
      </c>
      <c r="F1619" t="s">
        <v>25</v>
      </c>
      <c r="G1619">
        <f t="shared" si="225"/>
        <v>1</v>
      </c>
      <c r="H1619">
        <f t="shared" si="226"/>
        <v>0</v>
      </c>
      <c r="I1619" t="b">
        <f t="shared" si="227"/>
        <v>0</v>
      </c>
      <c r="J1619" t="s">
        <v>26</v>
      </c>
      <c r="K1619" t="s">
        <v>27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1623</v>
      </c>
      <c r="R1619">
        <f t="shared" si="228"/>
        <v>146</v>
      </c>
      <c r="S1619">
        <f t="shared" si="229"/>
        <v>64.62</v>
      </c>
      <c r="T1619" t="str">
        <f t="shared" si="230"/>
        <v>16-Oct-1937</v>
      </c>
      <c r="U1619">
        <f t="shared" si="231"/>
        <v>1937</v>
      </c>
      <c r="V1619">
        <f t="shared" si="232"/>
        <v>10</v>
      </c>
      <c r="W1619" t="str">
        <f t="shared" si="233"/>
        <v>music</v>
      </c>
    </row>
    <row r="1620" spans="1:23" ht="45.75">
      <c r="A1620">
        <v>1618</v>
      </c>
      <c r="B1620" s="3" t="s">
        <v>3318</v>
      </c>
      <c r="C1620" s="3" t="s">
        <v>3319</v>
      </c>
      <c r="D1620" s="6">
        <v>1500</v>
      </c>
      <c r="E1620" s="8">
        <v>1576</v>
      </c>
      <c r="F1620" t="s">
        <v>25</v>
      </c>
      <c r="G1620">
        <f t="shared" si="225"/>
        <v>1</v>
      </c>
      <c r="H1620">
        <f t="shared" si="226"/>
        <v>0</v>
      </c>
      <c r="I1620" t="b">
        <f t="shared" si="227"/>
        <v>0</v>
      </c>
      <c r="J1620" t="s">
        <v>26</v>
      </c>
      <c r="K1620" t="s">
        <v>27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1623</v>
      </c>
      <c r="R1620">
        <f t="shared" si="228"/>
        <v>105</v>
      </c>
      <c r="S1620">
        <f t="shared" si="229"/>
        <v>58.37</v>
      </c>
      <c r="T1620" t="str">
        <f t="shared" si="230"/>
        <v>19-Mar-1937</v>
      </c>
      <c r="U1620">
        <f t="shared" si="231"/>
        <v>1937</v>
      </c>
      <c r="V1620">
        <f t="shared" si="232"/>
        <v>3</v>
      </c>
      <c r="W1620" t="str">
        <f t="shared" si="233"/>
        <v>music</v>
      </c>
    </row>
    <row r="1621" spans="1:23" ht="60.75">
      <c r="A1621">
        <v>1619</v>
      </c>
      <c r="B1621" s="3" t="s">
        <v>3320</v>
      </c>
      <c r="C1621" s="3" t="s">
        <v>3321</v>
      </c>
      <c r="D1621" s="6">
        <v>1500</v>
      </c>
      <c r="E1621" s="8">
        <v>2000</v>
      </c>
      <c r="F1621" t="s">
        <v>25</v>
      </c>
      <c r="G1621">
        <f t="shared" si="225"/>
        <v>1</v>
      </c>
      <c r="H1621">
        <f t="shared" si="226"/>
        <v>0</v>
      </c>
      <c r="I1621" t="b">
        <f t="shared" si="227"/>
        <v>0</v>
      </c>
      <c r="J1621" t="s">
        <v>26</v>
      </c>
      <c r="K1621" t="s">
        <v>27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1623</v>
      </c>
      <c r="R1621">
        <f t="shared" si="228"/>
        <v>133</v>
      </c>
      <c r="S1621">
        <f t="shared" si="229"/>
        <v>86.96</v>
      </c>
      <c r="T1621" t="str">
        <f t="shared" si="230"/>
        <v>28-Jul-1938</v>
      </c>
      <c r="U1621">
        <f t="shared" si="231"/>
        <v>1938</v>
      </c>
      <c r="V1621">
        <f t="shared" si="232"/>
        <v>7</v>
      </c>
      <c r="W1621" t="str">
        <f t="shared" si="233"/>
        <v>music</v>
      </c>
    </row>
    <row r="1622" spans="1:23" ht="30.75">
      <c r="A1622">
        <v>1620</v>
      </c>
      <c r="B1622" s="3" t="s">
        <v>3322</v>
      </c>
      <c r="C1622" s="3" t="s">
        <v>3323</v>
      </c>
      <c r="D1622" s="6">
        <v>1000</v>
      </c>
      <c r="E1622" s="8">
        <v>1130</v>
      </c>
      <c r="F1622" t="s">
        <v>25</v>
      </c>
      <c r="G1622">
        <f t="shared" si="225"/>
        <v>1</v>
      </c>
      <c r="H1622">
        <f t="shared" si="226"/>
        <v>0</v>
      </c>
      <c r="I1622" t="b">
        <f t="shared" si="227"/>
        <v>0</v>
      </c>
      <c r="J1622" t="s">
        <v>26</v>
      </c>
      <c r="K1622" t="s">
        <v>27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1623</v>
      </c>
      <c r="R1622">
        <f t="shared" si="228"/>
        <v>113</v>
      </c>
      <c r="S1622">
        <f t="shared" si="229"/>
        <v>66.47</v>
      </c>
      <c r="T1622" t="str">
        <f t="shared" si="230"/>
        <v>05-Apr-1937</v>
      </c>
      <c r="U1622">
        <f t="shared" si="231"/>
        <v>1937</v>
      </c>
      <c r="V1622">
        <f t="shared" si="232"/>
        <v>4</v>
      </c>
      <c r="W1622" t="str">
        <f t="shared" si="233"/>
        <v>music</v>
      </c>
    </row>
    <row r="1623" spans="1:23" ht="45.75">
      <c r="A1623">
        <v>1621</v>
      </c>
      <c r="B1623" s="3" t="s">
        <v>3324</v>
      </c>
      <c r="C1623" s="3" t="s">
        <v>3325</v>
      </c>
      <c r="D1623" s="6">
        <v>5000</v>
      </c>
      <c r="E1623" s="8">
        <v>6060</v>
      </c>
      <c r="F1623" t="s">
        <v>25</v>
      </c>
      <c r="G1623">
        <f t="shared" si="225"/>
        <v>1</v>
      </c>
      <c r="H1623">
        <f t="shared" si="226"/>
        <v>0</v>
      </c>
      <c r="I1623" t="b">
        <f t="shared" si="227"/>
        <v>0</v>
      </c>
      <c r="J1623" t="s">
        <v>26</v>
      </c>
      <c r="K1623" t="s">
        <v>27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1623</v>
      </c>
      <c r="R1623">
        <f t="shared" si="228"/>
        <v>121</v>
      </c>
      <c r="S1623">
        <f t="shared" si="229"/>
        <v>163.78</v>
      </c>
      <c r="T1623" t="str">
        <f t="shared" si="230"/>
        <v>04-Jul-1936</v>
      </c>
      <c r="U1623">
        <f t="shared" si="231"/>
        <v>1936</v>
      </c>
      <c r="V1623">
        <f t="shared" si="232"/>
        <v>7</v>
      </c>
      <c r="W1623" t="str">
        <f t="shared" si="233"/>
        <v>music</v>
      </c>
    </row>
    <row r="1624" spans="1:23" ht="45.75">
      <c r="A1624">
        <v>1622</v>
      </c>
      <c r="B1624" s="3" t="s">
        <v>3326</v>
      </c>
      <c r="C1624" s="3" t="s">
        <v>3327</v>
      </c>
      <c r="D1624" s="6">
        <v>6900</v>
      </c>
      <c r="E1624" s="8">
        <v>7019</v>
      </c>
      <c r="F1624" t="s">
        <v>25</v>
      </c>
      <c r="G1624">
        <f t="shared" si="225"/>
        <v>1</v>
      </c>
      <c r="H1624">
        <f t="shared" si="226"/>
        <v>0</v>
      </c>
      <c r="I1624" t="b">
        <f t="shared" si="227"/>
        <v>0</v>
      </c>
      <c r="J1624" t="s">
        <v>26</v>
      </c>
      <c r="K1624" t="s">
        <v>27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1623</v>
      </c>
      <c r="R1624">
        <f t="shared" si="228"/>
        <v>102</v>
      </c>
      <c r="S1624">
        <f t="shared" si="229"/>
        <v>107.98</v>
      </c>
      <c r="T1624" t="str">
        <f t="shared" si="230"/>
        <v>30-Sep-1938</v>
      </c>
      <c r="U1624">
        <f t="shared" si="231"/>
        <v>1938</v>
      </c>
      <c r="V1624">
        <f t="shared" si="232"/>
        <v>9</v>
      </c>
      <c r="W1624" t="str">
        <f t="shared" si="233"/>
        <v>music</v>
      </c>
    </row>
    <row r="1625" spans="1:23" ht="60.75">
      <c r="A1625">
        <v>1623</v>
      </c>
      <c r="B1625" s="3" t="s">
        <v>3328</v>
      </c>
      <c r="C1625" s="3" t="s">
        <v>3329</v>
      </c>
      <c r="D1625" s="6">
        <v>750</v>
      </c>
      <c r="E1625" s="8">
        <v>758</v>
      </c>
      <c r="F1625" t="s">
        <v>25</v>
      </c>
      <c r="G1625">
        <f t="shared" si="225"/>
        <v>1</v>
      </c>
      <c r="H1625">
        <f t="shared" si="226"/>
        <v>0</v>
      </c>
      <c r="I1625" t="b">
        <f t="shared" si="227"/>
        <v>0</v>
      </c>
      <c r="J1625" t="s">
        <v>33</v>
      </c>
      <c r="K1625" t="s">
        <v>34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1623</v>
      </c>
      <c r="R1625">
        <f t="shared" si="228"/>
        <v>101</v>
      </c>
      <c r="S1625">
        <f t="shared" si="229"/>
        <v>42.11</v>
      </c>
      <c r="T1625" t="str">
        <f t="shared" si="230"/>
        <v>28-Jul-1937</v>
      </c>
      <c r="U1625">
        <f t="shared" si="231"/>
        <v>1937</v>
      </c>
      <c r="V1625">
        <f t="shared" si="232"/>
        <v>7</v>
      </c>
      <c r="W1625" t="str">
        <f t="shared" si="233"/>
        <v>music</v>
      </c>
    </row>
    <row r="1626" spans="1:23" ht="45.75">
      <c r="A1626">
        <v>1624</v>
      </c>
      <c r="B1626" s="3" t="s">
        <v>3330</v>
      </c>
      <c r="C1626" s="3" t="s">
        <v>3331</v>
      </c>
      <c r="D1626" s="6">
        <v>1000</v>
      </c>
      <c r="E1626" s="8">
        <v>1180</v>
      </c>
      <c r="F1626" t="s">
        <v>25</v>
      </c>
      <c r="G1626">
        <f t="shared" si="225"/>
        <v>1</v>
      </c>
      <c r="H1626">
        <f t="shared" si="226"/>
        <v>0</v>
      </c>
      <c r="I1626" t="b">
        <f t="shared" si="227"/>
        <v>0</v>
      </c>
      <c r="J1626" t="s">
        <v>26</v>
      </c>
      <c r="K1626" t="s">
        <v>27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1623</v>
      </c>
      <c r="R1626">
        <f t="shared" si="228"/>
        <v>118</v>
      </c>
      <c r="S1626">
        <f t="shared" si="229"/>
        <v>47.2</v>
      </c>
      <c r="T1626" t="str">
        <f t="shared" si="230"/>
        <v>27-Jan-1937</v>
      </c>
      <c r="U1626">
        <f t="shared" si="231"/>
        <v>1937</v>
      </c>
      <c r="V1626">
        <f t="shared" si="232"/>
        <v>1</v>
      </c>
      <c r="W1626" t="str">
        <f t="shared" si="233"/>
        <v>music</v>
      </c>
    </row>
    <row r="1627" spans="1:23" ht="60.75">
      <c r="A1627">
        <v>1625</v>
      </c>
      <c r="B1627" s="3" t="s">
        <v>3332</v>
      </c>
      <c r="C1627" s="3" t="s">
        <v>3333</v>
      </c>
      <c r="D1627" s="6">
        <v>7500</v>
      </c>
      <c r="E1627" s="8">
        <v>11650</v>
      </c>
      <c r="F1627" t="s">
        <v>25</v>
      </c>
      <c r="G1627">
        <f t="shared" si="225"/>
        <v>1</v>
      </c>
      <c r="H1627">
        <f t="shared" si="226"/>
        <v>0</v>
      </c>
      <c r="I1627" t="b">
        <f t="shared" si="227"/>
        <v>0</v>
      </c>
      <c r="J1627" t="s">
        <v>26</v>
      </c>
      <c r="K1627" t="s">
        <v>27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1623</v>
      </c>
      <c r="R1627">
        <f t="shared" si="228"/>
        <v>155</v>
      </c>
      <c r="S1627">
        <f t="shared" si="229"/>
        <v>112.02</v>
      </c>
      <c r="T1627" t="str">
        <f t="shared" si="230"/>
        <v>26-Oct-1936</v>
      </c>
      <c r="U1627">
        <f t="shared" si="231"/>
        <v>1936</v>
      </c>
      <c r="V1627">
        <f t="shared" si="232"/>
        <v>10</v>
      </c>
      <c r="W1627" t="str">
        <f t="shared" si="233"/>
        <v>music</v>
      </c>
    </row>
    <row r="1628" spans="1:23" ht="45.75">
      <c r="A1628">
        <v>1626</v>
      </c>
      <c r="B1628" s="3" t="s">
        <v>3334</v>
      </c>
      <c r="C1628" s="3" t="s">
        <v>3335</v>
      </c>
      <c r="D1628" s="6">
        <v>8000</v>
      </c>
      <c r="E1628" s="8">
        <v>8095</v>
      </c>
      <c r="F1628" t="s">
        <v>25</v>
      </c>
      <c r="G1628">
        <f t="shared" si="225"/>
        <v>1</v>
      </c>
      <c r="H1628">
        <f t="shared" si="226"/>
        <v>0</v>
      </c>
      <c r="I1628" t="b">
        <f t="shared" si="227"/>
        <v>0</v>
      </c>
      <c r="J1628" t="s">
        <v>26</v>
      </c>
      <c r="K1628" t="s">
        <v>27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1623</v>
      </c>
      <c r="R1628">
        <f t="shared" si="228"/>
        <v>101</v>
      </c>
      <c r="S1628">
        <f t="shared" si="229"/>
        <v>74.95</v>
      </c>
      <c r="T1628" t="str">
        <f t="shared" si="230"/>
        <v>14-Nov-1937</v>
      </c>
      <c r="U1628">
        <f t="shared" si="231"/>
        <v>1937</v>
      </c>
      <c r="V1628">
        <f t="shared" si="232"/>
        <v>11</v>
      </c>
      <c r="W1628" t="str">
        <f t="shared" si="233"/>
        <v>music</v>
      </c>
    </row>
    <row r="1629" spans="1:23" ht="45.75">
      <c r="A1629">
        <v>1627</v>
      </c>
      <c r="B1629" s="3" t="s">
        <v>3336</v>
      </c>
      <c r="C1629" s="3" t="s">
        <v>3337</v>
      </c>
      <c r="D1629" s="6">
        <v>2000</v>
      </c>
      <c r="E1629" s="8">
        <v>2340</v>
      </c>
      <c r="F1629" t="s">
        <v>25</v>
      </c>
      <c r="G1629">
        <f t="shared" si="225"/>
        <v>1</v>
      </c>
      <c r="H1629">
        <f t="shared" si="226"/>
        <v>0</v>
      </c>
      <c r="I1629" t="b">
        <f t="shared" si="227"/>
        <v>0</v>
      </c>
      <c r="J1629" t="s">
        <v>26</v>
      </c>
      <c r="K1629" t="s">
        <v>27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1623</v>
      </c>
      <c r="R1629">
        <f t="shared" si="228"/>
        <v>117</v>
      </c>
      <c r="S1629">
        <f t="shared" si="229"/>
        <v>61.58</v>
      </c>
      <c r="T1629" t="str">
        <f t="shared" si="230"/>
        <v>26-Dec-1936</v>
      </c>
      <c r="U1629">
        <f t="shared" si="231"/>
        <v>1936</v>
      </c>
      <c r="V1629">
        <f t="shared" si="232"/>
        <v>12</v>
      </c>
      <c r="W1629" t="str">
        <f t="shared" si="233"/>
        <v>music</v>
      </c>
    </row>
    <row r="1630" spans="1:23" ht="30.75">
      <c r="A1630">
        <v>1628</v>
      </c>
      <c r="B1630" s="3" t="s">
        <v>3338</v>
      </c>
      <c r="C1630" s="3" t="s">
        <v>3339</v>
      </c>
      <c r="D1630" s="6">
        <v>4000</v>
      </c>
      <c r="E1630" s="8">
        <v>4037</v>
      </c>
      <c r="F1630" t="s">
        <v>25</v>
      </c>
      <c r="G1630">
        <f t="shared" si="225"/>
        <v>1</v>
      </c>
      <c r="H1630">
        <f t="shared" si="226"/>
        <v>0</v>
      </c>
      <c r="I1630" t="b">
        <f t="shared" si="227"/>
        <v>0</v>
      </c>
      <c r="J1630" t="s">
        <v>26</v>
      </c>
      <c r="K1630" t="s">
        <v>27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1623</v>
      </c>
      <c r="R1630">
        <f t="shared" si="228"/>
        <v>101</v>
      </c>
      <c r="S1630">
        <f t="shared" si="229"/>
        <v>45.88</v>
      </c>
      <c r="T1630" t="str">
        <f t="shared" si="230"/>
        <v>01-May-1938</v>
      </c>
      <c r="U1630">
        <f t="shared" si="231"/>
        <v>1938</v>
      </c>
      <c r="V1630">
        <f t="shared" si="232"/>
        <v>5</v>
      </c>
      <c r="W1630" t="str">
        <f t="shared" si="233"/>
        <v>music</v>
      </c>
    </row>
    <row r="1631" spans="1:23" ht="30.75">
      <c r="A1631">
        <v>1629</v>
      </c>
      <c r="B1631" s="3" t="s">
        <v>3340</v>
      </c>
      <c r="C1631" s="3" t="s">
        <v>3341</v>
      </c>
      <c r="D1631" s="6">
        <v>6000</v>
      </c>
      <c r="E1631" s="8">
        <v>6220</v>
      </c>
      <c r="F1631" t="s">
        <v>25</v>
      </c>
      <c r="G1631">
        <f t="shared" si="225"/>
        <v>1</v>
      </c>
      <c r="H1631">
        <f t="shared" si="226"/>
        <v>0</v>
      </c>
      <c r="I1631" t="b">
        <f t="shared" si="227"/>
        <v>0</v>
      </c>
      <c r="J1631" t="s">
        <v>26</v>
      </c>
      <c r="K1631" t="s">
        <v>27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1623</v>
      </c>
      <c r="R1631">
        <f t="shared" si="228"/>
        <v>104</v>
      </c>
      <c r="S1631">
        <f t="shared" si="229"/>
        <v>75.849999999999994</v>
      </c>
      <c r="T1631" t="str">
        <f t="shared" si="230"/>
        <v>10-Jan-1938</v>
      </c>
      <c r="U1631">
        <f t="shared" si="231"/>
        <v>1938</v>
      </c>
      <c r="V1631">
        <f t="shared" si="232"/>
        <v>1</v>
      </c>
      <c r="W1631" t="str">
        <f t="shared" si="233"/>
        <v>music</v>
      </c>
    </row>
    <row r="1632" spans="1:23" ht="45.75">
      <c r="A1632">
        <v>1630</v>
      </c>
      <c r="B1632" s="3" t="s">
        <v>3342</v>
      </c>
      <c r="C1632" s="3" t="s">
        <v>3343</v>
      </c>
      <c r="D1632" s="6">
        <v>4000</v>
      </c>
      <c r="E1632" s="8">
        <v>10610</v>
      </c>
      <c r="F1632" t="s">
        <v>25</v>
      </c>
      <c r="G1632">
        <f t="shared" si="225"/>
        <v>1</v>
      </c>
      <c r="H1632">
        <f t="shared" si="226"/>
        <v>0</v>
      </c>
      <c r="I1632" t="b">
        <f t="shared" si="227"/>
        <v>0</v>
      </c>
      <c r="J1632" t="s">
        <v>26</v>
      </c>
      <c r="K1632" t="s">
        <v>27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1623</v>
      </c>
      <c r="R1632">
        <f t="shared" si="228"/>
        <v>265</v>
      </c>
      <c r="S1632">
        <f t="shared" si="229"/>
        <v>84.21</v>
      </c>
      <c r="T1632" t="str">
        <f t="shared" si="230"/>
        <v>10-May-1936</v>
      </c>
      <c r="U1632">
        <f t="shared" si="231"/>
        <v>1936</v>
      </c>
      <c r="V1632">
        <f t="shared" si="232"/>
        <v>5</v>
      </c>
      <c r="W1632" t="str">
        <f t="shared" si="233"/>
        <v>music</v>
      </c>
    </row>
    <row r="1633" spans="1:23" ht="60.75">
      <c r="A1633">
        <v>1631</v>
      </c>
      <c r="B1633" s="3" t="s">
        <v>3344</v>
      </c>
      <c r="C1633" s="3" t="s">
        <v>3345</v>
      </c>
      <c r="D1633" s="6">
        <v>10000</v>
      </c>
      <c r="E1633" s="8">
        <v>15591</v>
      </c>
      <c r="F1633" t="s">
        <v>25</v>
      </c>
      <c r="G1633">
        <f t="shared" si="225"/>
        <v>1</v>
      </c>
      <c r="H1633">
        <f t="shared" si="226"/>
        <v>0</v>
      </c>
      <c r="I1633" t="b">
        <f t="shared" si="227"/>
        <v>0</v>
      </c>
      <c r="J1633" t="s">
        <v>26</v>
      </c>
      <c r="K1633" t="s">
        <v>27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1623</v>
      </c>
      <c r="R1633">
        <f t="shared" si="228"/>
        <v>156</v>
      </c>
      <c r="S1633">
        <f t="shared" si="229"/>
        <v>117.23</v>
      </c>
      <c r="T1633" t="str">
        <f t="shared" si="230"/>
        <v>20-Nov-1936</v>
      </c>
      <c r="U1633">
        <f t="shared" si="231"/>
        <v>1936</v>
      </c>
      <c r="V1633">
        <f t="shared" si="232"/>
        <v>11</v>
      </c>
      <c r="W1633" t="str">
        <f t="shared" si="233"/>
        <v>music</v>
      </c>
    </row>
    <row r="1634" spans="1:23" ht="60.75">
      <c r="A1634">
        <v>1632</v>
      </c>
      <c r="B1634" s="3" t="s">
        <v>3346</v>
      </c>
      <c r="C1634" s="3" t="s">
        <v>3347</v>
      </c>
      <c r="D1634" s="6">
        <v>4000</v>
      </c>
      <c r="E1634" s="8">
        <v>4065</v>
      </c>
      <c r="F1634" t="s">
        <v>25</v>
      </c>
      <c r="G1634">
        <f t="shared" si="225"/>
        <v>1</v>
      </c>
      <c r="H1634">
        <f t="shared" si="226"/>
        <v>0</v>
      </c>
      <c r="I1634" t="b">
        <f t="shared" si="227"/>
        <v>0</v>
      </c>
      <c r="J1634" t="s">
        <v>26</v>
      </c>
      <c r="K1634" t="s">
        <v>27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1623</v>
      </c>
      <c r="R1634">
        <f t="shared" si="228"/>
        <v>102</v>
      </c>
      <c r="S1634">
        <f t="shared" si="229"/>
        <v>86.49</v>
      </c>
      <c r="T1634" t="str">
        <f t="shared" si="230"/>
        <v>28-Nov-1935</v>
      </c>
      <c r="U1634">
        <f t="shared" si="231"/>
        <v>1935</v>
      </c>
      <c r="V1634">
        <f t="shared" si="232"/>
        <v>11</v>
      </c>
      <c r="W1634" t="str">
        <f t="shared" si="233"/>
        <v>music</v>
      </c>
    </row>
    <row r="1635" spans="1:23" ht="60.75">
      <c r="A1635">
        <v>1633</v>
      </c>
      <c r="B1635" s="3" t="s">
        <v>3348</v>
      </c>
      <c r="C1635" s="3" t="s">
        <v>3349</v>
      </c>
      <c r="D1635" s="6">
        <v>10000</v>
      </c>
      <c r="E1635" s="8">
        <v>10000</v>
      </c>
      <c r="F1635" t="s">
        <v>25</v>
      </c>
      <c r="G1635">
        <f t="shared" si="225"/>
        <v>1</v>
      </c>
      <c r="H1635">
        <f t="shared" si="226"/>
        <v>0</v>
      </c>
      <c r="I1635" t="b">
        <f t="shared" si="227"/>
        <v>0</v>
      </c>
      <c r="J1635" t="s">
        <v>26</v>
      </c>
      <c r="K1635" t="s">
        <v>27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1623</v>
      </c>
      <c r="R1635">
        <f t="shared" si="228"/>
        <v>100</v>
      </c>
      <c r="S1635">
        <f t="shared" si="229"/>
        <v>172.41</v>
      </c>
      <c r="T1635" t="str">
        <f t="shared" si="230"/>
        <v>03-Apr-1936</v>
      </c>
      <c r="U1635">
        <f t="shared" si="231"/>
        <v>1936</v>
      </c>
      <c r="V1635">
        <f t="shared" si="232"/>
        <v>4</v>
      </c>
      <c r="W1635" t="str">
        <f t="shared" si="233"/>
        <v>music</v>
      </c>
    </row>
    <row r="1636" spans="1:23" ht="45.75">
      <c r="A1636">
        <v>1634</v>
      </c>
      <c r="B1636" s="3" t="s">
        <v>3350</v>
      </c>
      <c r="C1636" s="3" t="s">
        <v>3351</v>
      </c>
      <c r="D1636" s="6">
        <v>2000</v>
      </c>
      <c r="E1636" s="8">
        <v>2010</v>
      </c>
      <c r="F1636" t="s">
        <v>25</v>
      </c>
      <c r="G1636">
        <f t="shared" si="225"/>
        <v>1</v>
      </c>
      <c r="H1636">
        <f t="shared" si="226"/>
        <v>0</v>
      </c>
      <c r="I1636" t="b">
        <f t="shared" si="227"/>
        <v>0</v>
      </c>
      <c r="J1636" t="s">
        <v>26</v>
      </c>
      <c r="K1636" t="s">
        <v>27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1623</v>
      </c>
      <c r="R1636">
        <f t="shared" si="228"/>
        <v>101</v>
      </c>
      <c r="S1636">
        <f t="shared" si="229"/>
        <v>62.81</v>
      </c>
      <c r="T1636" t="str">
        <f t="shared" si="230"/>
        <v>10-Sep-1935</v>
      </c>
      <c r="U1636">
        <f t="shared" si="231"/>
        <v>1935</v>
      </c>
      <c r="V1636">
        <f t="shared" si="232"/>
        <v>9</v>
      </c>
      <c r="W1636" t="str">
        <f t="shared" si="233"/>
        <v>music</v>
      </c>
    </row>
    <row r="1637" spans="1:23" ht="60.75">
      <c r="A1637">
        <v>1635</v>
      </c>
      <c r="B1637" s="3" t="s">
        <v>3352</v>
      </c>
      <c r="C1637" s="3" t="s">
        <v>3353</v>
      </c>
      <c r="D1637" s="6">
        <v>2000</v>
      </c>
      <c r="E1637" s="8">
        <v>2506</v>
      </c>
      <c r="F1637" t="s">
        <v>25</v>
      </c>
      <c r="G1637">
        <f t="shared" si="225"/>
        <v>1</v>
      </c>
      <c r="H1637">
        <f t="shared" si="226"/>
        <v>0</v>
      </c>
      <c r="I1637" t="b">
        <f t="shared" si="227"/>
        <v>0</v>
      </c>
      <c r="J1637" t="s">
        <v>26</v>
      </c>
      <c r="K1637" t="s">
        <v>27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1623</v>
      </c>
      <c r="R1637">
        <f t="shared" si="228"/>
        <v>125</v>
      </c>
      <c r="S1637">
        <f t="shared" si="229"/>
        <v>67.73</v>
      </c>
      <c r="T1637" t="str">
        <f t="shared" si="230"/>
        <v>20-Jan-1940</v>
      </c>
      <c r="U1637">
        <f t="shared" si="231"/>
        <v>1940</v>
      </c>
      <c r="V1637">
        <f t="shared" si="232"/>
        <v>1</v>
      </c>
      <c r="W1637" t="str">
        <f t="shared" si="233"/>
        <v>music</v>
      </c>
    </row>
    <row r="1638" spans="1:23" ht="45.75">
      <c r="A1638">
        <v>1636</v>
      </c>
      <c r="B1638" s="3" t="s">
        <v>3354</v>
      </c>
      <c r="C1638" s="3" t="s">
        <v>3355</v>
      </c>
      <c r="D1638" s="6">
        <v>4500</v>
      </c>
      <c r="E1638" s="8">
        <v>4660</v>
      </c>
      <c r="F1638" t="s">
        <v>25</v>
      </c>
      <c r="G1638">
        <f t="shared" si="225"/>
        <v>1</v>
      </c>
      <c r="H1638">
        <f t="shared" si="226"/>
        <v>0</v>
      </c>
      <c r="I1638" t="b">
        <f t="shared" si="227"/>
        <v>0</v>
      </c>
      <c r="J1638" t="s">
        <v>26</v>
      </c>
      <c r="K1638" t="s">
        <v>27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1623</v>
      </c>
      <c r="R1638">
        <f t="shared" si="228"/>
        <v>104</v>
      </c>
      <c r="S1638">
        <f t="shared" si="229"/>
        <v>53.56</v>
      </c>
      <c r="T1638" t="str">
        <f t="shared" si="230"/>
        <v>14-Sep-1935</v>
      </c>
      <c r="U1638">
        <f t="shared" si="231"/>
        <v>1935</v>
      </c>
      <c r="V1638">
        <f t="shared" si="232"/>
        <v>9</v>
      </c>
      <c r="W1638" t="str">
        <f t="shared" si="233"/>
        <v>music</v>
      </c>
    </row>
    <row r="1639" spans="1:23" ht="45.75">
      <c r="A1639">
        <v>1637</v>
      </c>
      <c r="B1639" s="3" t="s">
        <v>3356</v>
      </c>
      <c r="C1639" s="3" t="s">
        <v>3357</v>
      </c>
      <c r="D1639" s="6">
        <v>500</v>
      </c>
      <c r="E1639" s="8">
        <v>519</v>
      </c>
      <c r="F1639" t="s">
        <v>25</v>
      </c>
      <c r="G1639">
        <f t="shared" si="225"/>
        <v>1</v>
      </c>
      <c r="H1639">
        <f t="shared" si="226"/>
        <v>0</v>
      </c>
      <c r="I1639" t="b">
        <f t="shared" si="227"/>
        <v>0</v>
      </c>
      <c r="J1639" t="s">
        <v>26</v>
      </c>
      <c r="K1639" t="s">
        <v>27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1623</v>
      </c>
      <c r="R1639">
        <f t="shared" si="228"/>
        <v>104</v>
      </c>
      <c r="S1639">
        <f t="shared" si="229"/>
        <v>34.6</v>
      </c>
      <c r="T1639" t="str">
        <f t="shared" si="230"/>
        <v>04-Jun-1934</v>
      </c>
      <c r="U1639">
        <f t="shared" si="231"/>
        <v>1934</v>
      </c>
      <c r="V1639">
        <f t="shared" si="232"/>
        <v>6</v>
      </c>
      <c r="W1639" t="str">
        <f t="shared" si="233"/>
        <v>music</v>
      </c>
    </row>
    <row r="1640" spans="1:23" ht="30.75">
      <c r="A1640">
        <v>1638</v>
      </c>
      <c r="B1640" s="3" t="s">
        <v>3358</v>
      </c>
      <c r="C1640" s="3" t="s">
        <v>3359</v>
      </c>
      <c r="D1640" s="6">
        <v>1000</v>
      </c>
      <c r="E1640" s="8">
        <v>1050</v>
      </c>
      <c r="F1640" t="s">
        <v>25</v>
      </c>
      <c r="G1640">
        <f t="shared" si="225"/>
        <v>1</v>
      </c>
      <c r="H1640">
        <f t="shared" si="226"/>
        <v>0</v>
      </c>
      <c r="I1640" t="b">
        <f t="shared" si="227"/>
        <v>0</v>
      </c>
      <c r="J1640" t="s">
        <v>26</v>
      </c>
      <c r="K1640" t="s">
        <v>27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1623</v>
      </c>
      <c r="R1640">
        <f t="shared" si="228"/>
        <v>105</v>
      </c>
      <c r="S1640">
        <f t="shared" si="229"/>
        <v>38.89</v>
      </c>
      <c r="T1640" t="str">
        <f t="shared" si="230"/>
        <v>07-Mar-1937</v>
      </c>
      <c r="U1640">
        <f t="shared" si="231"/>
        <v>1937</v>
      </c>
      <c r="V1640">
        <f t="shared" si="232"/>
        <v>3</v>
      </c>
      <c r="W1640" t="str">
        <f t="shared" si="233"/>
        <v>music</v>
      </c>
    </row>
    <row r="1641" spans="1:23" ht="45.75">
      <c r="A1641">
        <v>1639</v>
      </c>
      <c r="B1641" s="3" t="s">
        <v>3360</v>
      </c>
      <c r="C1641" s="3" t="s">
        <v>3361</v>
      </c>
      <c r="D1641" s="6">
        <v>1800</v>
      </c>
      <c r="E1641" s="8">
        <v>1800</v>
      </c>
      <c r="F1641" t="s">
        <v>25</v>
      </c>
      <c r="G1641">
        <f t="shared" si="225"/>
        <v>1</v>
      </c>
      <c r="H1641">
        <f t="shared" si="226"/>
        <v>0</v>
      </c>
      <c r="I1641" t="b">
        <f t="shared" si="227"/>
        <v>0</v>
      </c>
      <c r="J1641" t="s">
        <v>26</v>
      </c>
      <c r="K1641" t="s">
        <v>27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1623</v>
      </c>
      <c r="R1641">
        <f t="shared" si="228"/>
        <v>100</v>
      </c>
      <c r="S1641">
        <f t="shared" si="229"/>
        <v>94.74</v>
      </c>
      <c r="T1641" t="str">
        <f t="shared" si="230"/>
        <v>11-May-1936</v>
      </c>
      <c r="U1641">
        <f t="shared" si="231"/>
        <v>1936</v>
      </c>
      <c r="V1641">
        <f t="shared" si="232"/>
        <v>5</v>
      </c>
      <c r="W1641" t="str">
        <f t="shared" si="233"/>
        <v>music</v>
      </c>
    </row>
    <row r="1642" spans="1:23" ht="60.75">
      <c r="A1642">
        <v>1640</v>
      </c>
      <c r="B1642" s="3" t="s">
        <v>3362</v>
      </c>
      <c r="C1642" s="3" t="s">
        <v>3363</v>
      </c>
      <c r="D1642" s="6">
        <v>400</v>
      </c>
      <c r="E1642" s="8">
        <v>679.44</v>
      </c>
      <c r="F1642" t="s">
        <v>25</v>
      </c>
      <c r="G1642">
        <f t="shared" si="225"/>
        <v>1</v>
      </c>
      <c r="H1642">
        <f t="shared" si="226"/>
        <v>0</v>
      </c>
      <c r="I1642" t="b">
        <f t="shared" si="227"/>
        <v>0</v>
      </c>
      <c r="J1642" t="s">
        <v>26</v>
      </c>
      <c r="K1642" t="s">
        <v>27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1623</v>
      </c>
      <c r="R1642">
        <f t="shared" si="228"/>
        <v>170</v>
      </c>
      <c r="S1642">
        <f t="shared" si="229"/>
        <v>39.97</v>
      </c>
      <c r="T1642" t="str">
        <f t="shared" si="230"/>
        <v>12-Jan-1935</v>
      </c>
      <c r="U1642">
        <f t="shared" si="231"/>
        <v>1935</v>
      </c>
      <c r="V1642">
        <f t="shared" si="232"/>
        <v>1</v>
      </c>
      <c r="W1642" t="str">
        <f t="shared" si="233"/>
        <v>music</v>
      </c>
    </row>
    <row r="1643" spans="1:23" ht="30.75">
      <c r="A1643">
        <v>1641</v>
      </c>
      <c r="B1643" s="3" t="s">
        <v>3364</v>
      </c>
      <c r="C1643" s="3" t="s">
        <v>3365</v>
      </c>
      <c r="D1643" s="6">
        <v>2500</v>
      </c>
      <c r="E1643" s="8">
        <v>2535</v>
      </c>
      <c r="F1643" t="s">
        <v>25</v>
      </c>
      <c r="G1643">
        <f t="shared" si="225"/>
        <v>1</v>
      </c>
      <c r="H1643">
        <f t="shared" si="226"/>
        <v>0</v>
      </c>
      <c r="I1643" t="b">
        <f t="shared" si="227"/>
        <v>0</v>
      </c>
      <c r="J1643" t="s">
        <v>26</v>
      </c>
      <c r="K1643" t="s">
        <v>27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3366</v>
      </c>
      <c r="R1643">
        <f t="shared" si="228"/>
        <v>101</v>
      </c>
      <c r="S1643">
        <f t="shared" si="229"/>
        <v>97.5</v>
      </c>
      <c r="T1643" t="str">
        <f t="shared" si="230"/>
        <v>11-Oct-1938</v>
      </c>
      <c r="U1643">
        <f t="shared" si="231"/>
        <v>1938</v>
      </c>
      <c r="V1643">
        <f t="shared" si="232"/>
        <v>10</v>
      </c>
      <c r="W1643" t="str">
        <f t="shared" si="233"/>
        <v>music</v>
      </c>
    </row>
    <row r="1644" spans="1:23" ht="45.75">
      <c r="A1644">
        <v>1642</v>
      </c>
      <c r="B1644" s="3" t="s">
        <v>3367</v>
      </c>
      <c r="C1644" s="3" t="s">
        <v>3368</v>
      </c>
      <c r="D1644" s="6">
        <v>1200</v>
      </c>
      <c r="E1644" s="8">
        <v>1200</v>
      </c>
      <c r="F1644" t="s">
        <v>25</v>
      </c>
      <c r="G1644">
        <f t="shared" si="225"/>
        <v>1</v>
      </c>
      <c r="H1644">
        <f t="shared" si="226"/>
        <v>0</v>
      </c>
      <c r="I1644" t="b">
        <f t="shared" si="227"/>
        <v>0</v>
      </c>
      <c r="J1644" t="s">
        <v>26</v>
      </c>
      <c r="K1644" t="s">
        <v>27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3366</v>
      </c>
      <c r="R1644">
        <f t="shared" si="228"/>
        <v>100</v>
      </c>
      <c r="S1644">
        <f t="shared" si="229"/>
        <v>42.86</v>
      </c>
      <c r="T1644" t="str">
        <f t="shared" si="230"/>
        <v>05-Oct-1935</v>
      </c>
      <c r="U1644">
        <f t="shared" si="231"/>
        <v>1935</v>
      </c>
      <c r="V1644">
        <f t="shared" si="232"/>
        <v>10</v>
      </c>
      <c r="W1644" t="str">
        <f t="shared" si="233"/>
        <v>music</v>
      </c>
    </row>
    <row r="1645" spans="1:23" ht="30.75">
      <c r="A1645">
        <v>1643</v>
      </c>
      <c r="B1645" s="3" t="s">
        <v>3369</v>
      </c>
      <c r="C1645" s="3" t="s">
        <v>3370</v>
      </c>
      <c r="D1645" s="6">
        <v>5000</v>
      </c>
      <c r="E1645" s="8">
        <v>6235</v>
      </c>
      <c r="F1645" t="s">
        <v>25</v>
      </c>
      <c r="G1645">
        <f t="shared" si="225"/>
        <v>1</v>
      </c>
      <c r="H1645">
        <f t="shared" si="226"/>
        <v>0</v>
      </c>
      <c r="I1645" t="b">
        <f t="shared" si="227"/>
        <v>0</v>
      </c>
      <c r="J1645" t="s">
        <v>26</v>
      </c>
      <c r="K1645" t="s">
        <v>27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3366</v>
      </c>
      <c r="R1645">
        <f t="shared" si="228"/>
        <v>125</v>
      </c>
      <c r="S1645">
        <f t="shared" si="229"/>
        <v>168.51</v>
      </c>
      <c r="T1645" t="str">
        <f t="shared" si="230"/>
        <v>05-Nov-1936</v>
      </c>
      <c r="U1645">
        <f t="shared" si="231"/>
        <v>1936</v>
      </c>
      <c r="V1645">
        <f t="shared" si="232"/>
        <v>11</v>
      </c>
      <c r="W1645" t="str">
        <f t="shared" si="233"/>
        <v>music</v>
      </c>
    </row>
    <row r="1646" spans="1:23" ht="45.75">
      <c r="A1646">
        <v>1644</v>
      </c>
      <c r="B1646" s="3" t="s">
        <v>3371</v>
      </c>
      <c r="C1646" s="3" t="s">
        <v>3372</v>
      </c>
      <c r="D1646" s="6">
        <v>10000</v>
      </c>
      <c r="E1646" s="8">
        <v>10950</v>
      </c>
      <c r="F1646" t="s">
        <v>25</v>
      </c>
      <c r="G1646">
        <f t="shared" si="225"/>
        <v>1</v>
      </c>
      <c r="H1646">
        <f t="shared" si="226"/>
        <v>0</v>
      </c>
      <c r="I1646" t="b">
        <f t="shared" si="227"/>
        <v>0</v>
      </c>
      <c r="J1646" t="s">
        <v>26</v>
      </c>
      <c r="K1646" t="s">
        <v>27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3366</v>
      </c>
      <c r="R1646">
        <f t="shared" si="228"/>
        <v>110</v>
      </c>
      <c r="S1646">
        <f t="shared" si="229"/>
        <v>85.55</v>
      </c>
      <c r="T1646" t="str">
        <f t="shared" si="230"/>
        <v>29-Nov-1936</v>
      </c>
      <c r="U1646">
        <f t="shared" si="231"/>
        <v>1936</v>
      </c>
      <c r="V1646">
        <f t="shared" si="232"/>
        <v>11</v>
      </c>
      <c r="W1646" t="str">
        <f t="shared" si="233"/>
        <v>music</v>
      </c>
    </row>
    <row r="1647" spans="1:23" ht="45.75">
      <c r="A1647">
        <v>1645</v>
      </c>
      <c r="B1647" s="3" t="s">
        <v>3373</v>
      </c>
      <c r="C1647" s="3" t="s">
        <v>3374</v>
      </c>
      <c r="D1647" s="6">
        <v>5000</v>
      </c>
      <c r="E1647" s="8">
        <v>5540</v>
      </c>
      <c r="F1647" t="s">
        <v>25</v>
      </c>
      <c r="G1647">
        <f t="shared" si="225"/>
        <v>1</v>
      </c>
      <c r="H1647">
        <f t="shared" si="226"/>
        <v>0</v>
      </c>
      <c r="I1647" t="b">
        <f t="shared" si="227"/>
        <v>0</v>
      </c>
      <c r="J1647" t="s">
        <v>26</v>
      </c>
      <c r="K1647" t="s">
        <v>27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3366</v>
      </c>
      <c r="R1647">
        <f t="shared" si="228"/>
        <v>111</v>
      </c>
      <c r="S1647">
        <f t="shared" si="229"/>
        <v>554</v>
      </c>
      <c r="T1647" t="str">
        <f t="shared" si="230"/>
        <v>25-Sep-1937</v>
      </c>
      <c r="U1647">
        <f t="shared" si="231"/>
        <v>1937</v>
      </c>
      <c r="V1647">
        <f t="shared" si="232"/>
        <v>9</v>
      </c>
      <c r="W1647" t="str">
        <f t="shared" si="233"/>
        <v>music</v>
      </c>
    </row>
    <row r="1648" spans="1:23" ht="60.75">
      <c r="A1648">
        <v>1646</v>
      </c>
      <c r="B1648" s="3" t="s">
        <v>3375</v>
      </c>
      <c r="C1648" s="3" t="s">
        <v>3376</v>
      </c>
      <c r="D1648" s="6">
        <v>2000</v>
      </c>
      <c r="E1648" s="8">
        <v>2204</v>
      </c>
      <c r="F1648" t="s">
        <v>25</v>
      </c>
      <c r="G1648">
        <f t="shared" si="225"/>
        <v>1</v>
      </c>
      <c r="H1648">
        <f t="shared" si="226"/>
        <v>0</v>
      </c>
      <c r="I1648" t="b">
        <f t="shared" si="227"/>
        <v>0</v>
      </c>
      <c r="J1648" t="s">
        <v>33</v>
      </c>
      <c r="K1648" t="s">
        <v>34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3366</v>
      </c>
      <c r="R1648">
        <f t="shared" si="228"/>
        <v>110</v>
      </c>
      <c r="S1648">
        <f t="shared" si="229"/>
        <v>26.55</v>
      </c>
      <c r="T1648" t="str">
        <f t="shared" si="230"/>
        <v>21-Jun-1938</v>
      </c>
      <c r="U1648">
        <f t="shared" si="231"/>
        <v>1938</v>
      </c>
      <c r="V1648">
        <f t="shared" si="232"/>
        <v>6</v>
      </c>
      <c r="W1648" t="str">
        <f t="shared" si="233"/>
        <v>music</v>
      </c>
    </row>
    <row r="1649" spans="1:23" ht="45.75">
      <c r="A1649">
        <v>1647</v>
      </c>
      <c r="B1649" s="3" t="s">
        <v>3377</v>
      </c>
      <c r="C1649" s="3" t="s">
        <v>3378</v>
      </c>
      <c r="D1649" s="6">
        <v>5000</v>
      </c>
      <c r="E1649" s="8">
        <v>5236</v>
      </c>
      <c r="F1649" t="s">
        <v>25</v>
      </c>
      <c r="G1649">
        <f t="shared" si="225"/>
        <v>1</v>
      </c>
      <c r="H1649">
        <f t="shared" si="226"/>
        <v>0</v>
      </c>
      <c r="I1649" t="b">
        <f t="shared" si="227"/>
        <v>0</v>
      </c>
      <c r="J1649" t="s">
        <v>26</v>
      </c>
      <c r="K1649" t="s">
        <v>27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3366</v>
      </c>
      <c r="R1649">
        <f t="shared" si="228"/>
        <v>105</v>
      </c>
      <c r="S1649">
        <f t="shared" si="229"/>
        <v>113.83</v>
      </c>
      <c r="T1649" t="str">
        <f t="shared" si="230"/>
        <v>04-Aug-1936</v>
      </c>
      <c r="U1649">
        <f t="shared" si="231"/>
        <v>1936</v>
      </c>
      <c r="V1649">
        <f t="shared" si="232"/>
        <v>8</v>
      </c>
      <c r="W1649" t="str">
        <f t="shared" si="233"/>
        <v>music</v>
      </c>
    </row>
    <row r="1650" spans="1:23" ht="45.75">
      <c r="A1650">
        <v>1648</v>
      </c>
      <c r="B1650" s="3" t="s">
        <v>3379</v>
      </c>
      <c r="C1650" s="3" t="s">
        <v>3380</v>
      </c>
      <c r="D1650" s="6">
        <v>2300</v>
      </c>
      <c r="E1650" s="8">
        <v>2881</v>
      </c>
      <c r="F1650" t="s">
        <v>25</v>
      </c>
      <c r="G1650">
        <f t="shared" si="225"/>
        <v>1</v>
      </c>
      <c r="H1650">
        <f t="shared" si="226"/>
        <v>0</v>
      </c>
      <c r="I1650" t="b">
        <f t="shared" si="227"/>
        <v>0</v>
      </c>
      <c r="J1650" t="s">
        <v>26</v>
      </c>
      <c r="K1650" t="s">
        <v>27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3366</v>
      </c>
      <c r="R1650">
        <f t="shared" si="228"/>
        <v>125</v>
      </c>
      <c r="S1650">
        <f t="shared" si="229"/>
        <v>32.01</v>
      </c>
      <c r="T1650" t="str">
        <f t="shared" si="230"/>
        <v>15-Jul-1935</v>
      </c>
      <c r="U1650">
        <f t="shared" si="231"/>
        <v>1935</v>
      </c>
      <c r="V1650">
        <f t="shared" si="232"/>
        <v>7</v>
      </c>
      <c r="W1650" t="str">
        <f t="shared" si="233"/>
        <v>music</v>
      </c>
    </row>
    <row r="1651" spans="1:23" ht="45.75">
      <c r="A1651">
        <v>1649</v>
      </c>
      <c r="B1651" s="3" t="s">
        <v>3381</v>
      </c>
      <c r="C1651" s="3" t="s">
        <v>3382</v>
      </c>
      <c r="D1651" s="6">
        <v>3800</v>
      </c>
      <c r="E1651" s="8">
        <v>3822.33</v>
      </c>
      <c r="F1651" t="s">
        <v>25</v>
      </c>
      <c r="G1651">
        <f t="shared" si="225"/>
        <v>1</v>
      </c>
      <c r="H1651">
        <f t="shared" si="226"/>
        <v>0</v>
      </c>
      <c r="I1651" t="b">
        <f t="shared" si="227"/>
        <v>0</v>
      </c>
      <c r="J1651" t="s">
        <v>26</v>
      </c>
      <c r="K1651" t="s">
        <v>27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3366</v>
      </c>
      <c r="R1651">
        <f t="shared" si="228"/>
        <v>101</v>
      </c>
      <c r="S1651">
        <f t="shared" si="229"/>
        <v>47.19</v>
      </c>
      <c r="T1651" t="str">
        <f t="shared" si="230"/>
        <v>30-Mar-1938</v>
      </c>
      <c r="U1651">
        <f t="shared" si="231"/>
        <v>1938</v>
      </c>
      <c r="V1651">
        <f t="shared" si="232"/>
        <v>3</v>
      </c>
      <c r="W1651" t="str">
        <f t="shared" si="233"/>
        <v>music</v>
      </c>
    </row>
    <row r="1652" spans="1:23" ht="45.75">
      <c r="A1652">
        <v>1650</v>
      </c>
      <c r="B1652" s="3" t="s">
        <v>3383</v>
      </c>
      <c r="C1652" s="3" t="s">
        <v>3384</v>
      </c>
      <c r="D1652" s="6">
        <v>2000</v>
      </c>
      <c r="E1652" s="8">
        <v>2831</v>
      </c>
      <c r="F1652" t="s">
        <v>25</v>
      </c>
      <c r="G1652">
        <f t="shared" si="225"/>
        <v>1</v>
      </c>
      <c r="H1652">
        <f t="shared" si="226"/>
        <v>0</v>
      </c>
      <c r="I1652" t="b">
        <f t="shared" si="227"/>
        <v>0</v>
      </c>
      <c r="J1652" t="s">
        <v>26</v>
      </c>
      <c r="K1652" t="s">
        <v>27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3366</v>
      </c>
      <c r="R1652">
        <f t="shared" si="228"/>
        <v>142</v>
      </c>
      <c r="S1652">
        <f t="shared" si="229"/>
        <v>88.47</v>
      </c>
      <c r="T1652" t="str">
        <f t="shared" si="230"/>
        <v>29-Sep-1937</v>
      </c>
      <c r="U1652">
        <f t="shared" si="231"/>
        <v>1937</v>
      </c>
      <c r="V1652">
        <f t="shared" si="232"/>
        <v>9</v>
      </c>
      <c r="W1652" t="str">
        <f t="shared" si="233"/>
        <v>music</v>
      </c>
    </row>
    <row r="1653" spans="1:23" ht="45.75">
      <c r="A1653">
        <v>1651</v>
      </c>
      <c r="B1653" s="3" t="s">
        <v>3385</v>
      </c>
      <c r="C1653" s="3" t="s">
        <v>3386</v>
      </c>
      <c r="D1653" s="6">
        <v>2000</v>
      </c>
      <c r="E1653" s="8">
        <v>2015</v>
      </c>
      <c r="F1653" t="s">
        <v>25</v>
      </c>
      <c r="G1653">
        <f t="shared" si="225"/>
        <v>1</v>
      </c>
      <c r="H1653">
        <f t="shared" si="226"/>
        <v>0</v>
      </c>
      <c r="I1653" t="b">
        <f t="shared" si="227"/>
        <v>0</v>
      </c>
      <c r="J1653" t="s">
        <v>26</v>
      </c>
      <c r="K1653" t="s">
        <v>27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3366</v>
      </c>
      <c r="R1653">
        <f t="shared" si="228"/>
        <v>101</v>
      </c>
      <c r="S1653">
        <f t="shared" si="229"/>
        <v>100.75</v>
      </c>
      <c r="T1653" t="str">
        <f t="shared" si="230"/>
        <v>13-Aug-1935</v>
      </c>
      <c r="U1653">
        <f t="shared" si="231"/>
        <v>1935</v>
      </c>
      <c r="V1653">
        <f t="shared" si="232"/>
        <v>8</v>
      </c>
      <c r="W1653" t="str">
        <f t="shared" si="233"/>
        <v>music</v>
      </c>
    </row>
    <row r="1654" spans="1:23" ht="60.75">
      <c r="A1654">
        <v>1652</v>
      </c>
      <c r="B1654" s="3" t="s">
        <v>3387</v>
      </c>
      <c r="C1654" s="3" t="s">
        <v>3388</v>
      </c>
      <c r="D1654" s="6">
        <v>4500</v>
      </c>
      <c r="E1654" s="8">
        <v>4530</v>
      </c>
      <c r="F1654" t="s">
        <v>25</v>
      </c>
      <c r="G1654">
        <f t="shared" si="225"/>
        <v>1</v>
      </c>
      <c r="H1654">
        <f t="shared" si="226"/>
        <v>0</v>
      </c>
      <c r="I1654" t="b">
        <f t="shared" si="227"/>
        <v>0</v>
      </c>
      <c r="J1654" t="s">
        <v>26</v>
      </c>
      <c r="K1654" t="s">
        <v>27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3366</v>
      </c>
      <c r="R1654">
        <f t="shared" si="228"/>
        <v>101</v>
      </c>
      <c r="S1654">
        <f t="shared" si="229"/>
        <v>64.709999999999994</v>
      </c>
      <c r="T1654" t="str">
        <f t="shared" si="230"/>
        <v>08-Nov-1937</v>
      </c>
      <c r="U1654">
        <f t="shared" si="231"/>
        <v>1937</v>
      </c>
      <c r="V1654">
        <f t="shared" si="232"/>
        <v>11</v>
      </c>
      <c r="W1654" t="str">
        <f t="shared" si="233"/>
        <v>music</v>
      </c>
    </row>
    <row r="1655" spans="1:23" ht="45.75">
      <c r="A1655">
        <v>1653</v>
      </c>
      <c r="B1655" s="3" t="s">
        <v>3389</v>
      </c>
      <c r="C1655" s="3" t="s">
        <v>3390</v>
      </c>
      <c r="D1655" s="6">
        <v>5000</v>
      </c>
      <c r="E1655" s="8">
        <v>8711.52</v>
      </c>
      <c r="F1655" t="s">
        <v>25</v>
      </c>
      <c r="G1655">
        <f t="shared" si="225"/>
        <v>1</v>
      </c>
      <c r="H1655">
        <f t="shared" si="226"/>
        <v>0</v>
      </c>
      <c r="I1655" t="b">
        <f t="shared" si="227"/>
        <v>0</v>
      </c>
      <c r="J1655" t="s">
        <v>26</v>
      </c>
      <c r="K1655" t="s">
        <v>27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3366</v>
      </c>
      <c r="R1655">
        <f t="shared" si="228"/>
        <v>174</v>
      </c>
      <c r="S1655">
        <f t="shared" si="229"/>
        <v>51.85</v>
      </c>
      <c r="T1655" t="str">
        <f t="shared" si="230"/>
        <v>13-Aug-1935</v>
      </c>
      <c r="U1655">
        <f t="shared" si="231"/>
        <v>1935</v>
      </c>
      <c r="V1655">
        <f t="shared" si="232"/>
        <v>8</v>
      </c>
      <c r="W1655" t="str">
        <f t="shared" si="233"/>
        <v>music</v>
      </c>
    </row>
    <row r="1656" spans="1:23" ht="45.75">
      <c r="A1656">
        <v>1654</v>
      </c>
      <c r="B1656" s="3" t="s">
        <v>3391</v>
      </c>
      <c r="C1656" s="3" t="s">
        <v>3392</v>
      </c>
      <c r="D1656" s="6">
        <v>1100</v>
      </c>
      <c r="E1656" s="8">
        <v>1319</v>
      </c>
      <c r="F1656" t="s">
        <v>25</v>
      </c>
      <c r="G1656">
        <f t="shared" si="225"/>
        <v>1</v>
      </c>
      <c r="H1656">
        <f t="shared" si="226"/>
        <v>0</v>
      </c>
      <c r="I1656" t="b">
        <f t="shared" si="227"/>
        <v>0</v>
      </c>
      <c r="J1656" t="s">
        <v>26</v>
      </c>
      <c r="K1656" t="s">
        <v>27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3366</v>
      </c>
      <c r="R1656">
        <f t="shared" si="228"/>
        <v>120</v>
      </c>
      <c r="S1656">
        <f t="shared" si="229"/>
        <v>38.79</v>
      </c>
      <c r="T1656" t="str">
        <f t="shared" si="230"/>
        <v>20-Jun-1936</v>
      </c>
      <c r="U1656">
        <f t="shared" si="231"/>
        <v>1936</v>
      </c>
      <c r="V1656">
        <f t="shared" si="232"/>
        <v>6</v>
      </c>
      <c r="W1656" t="str">
        <f t="shared" si="233"/>
        <v>music</v>
      </c>
    </row>
    <row r="1657" spans="1:23" ht="30.75">
      <c r="A1657">
        <v>1655</v>
      </c>
      <c r="B1657" s="3" t="s">
        <v>3393</v>
      </c>
      <c r="C1657" s="3" t="s">
        <v>3394</v>
      </c>
      <c r="D1657" s="6">
        <v>1500</v>
      </c>
      <c r="E1657" s="8">
        <v>2143</v>
      </c>
      <c r="F1657" t="s">
        <v>25</v>
      </c>
      <c r="G1657">
        <f t="shared" si="225"/>
        <v>1</v>
      </c>
      <c r="H1657">
        <f t="shared" si="226"/>
        <v>0</v>
      </c>
      <c r="I1657" t="b">
        <f t="shared" si="227"/>
        <v>0</v>
      </c>
      <c r="J1657" t="s">
        <v>26</v>
      </c>
      <c r="K1657" t="s">
        <v>27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3366</v>
      </c>
      <c r="R1657">
        <f t="shared" si="228"/>
        <v>143</v>
      </c>
      <c r="S1657">
        <f t="shared" si="229"/>
        <v>44.65</v>
      </c>
      <c r="T1657" t="str">
        <f t="shared" si="230"/>
        <v>09-Jun-1936</v>
      </c>
      <c r="U1657">
        <f t="shared" si="231"/>
        <v>1936</v>
      </c>
      <c r="V1657">
        <f t="shared" si="232"/>
        <v>6</v>
      </c>
      <c r="W1657" t="str">
        <f t="shared" si="233"/>
        <v>music</v>
      </c>
    </row>
    <row r="1658" spans="1:23" ht="60.75">
      <c r="A1658">
        <v>1656</v>
      </c>
      <c r="B1658" s="3" t="s">
        <v>3395</v>
      </c>
      <c r="C1658" s="3" t="s">
        <v>3396</v>
      </c>
      <c r="D1658" s="6">
        <v>7500</v>
      </c>
      <c r="E1658" s="8">
        <v>7525.12</v>
      </c>
      <c r="F1658" t="s">
        <v>25</v>
      </c>
      <c r="G1658">
        <f t="shared" si="225"/>
        <v>1</v>
      </c>
      <c r="H1658">
        <f t="shared" si="226"/>
        <v>0</v>
      </c>
      <c r="I1658" t="b">
        <f t="shared" si="227"/>
        <v>0</v>
      </c>
      <c r="J1658" t="s">
        <v>26</v>
      </c>
      <c r="K1658" t="s">
        <v>27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3366</v>
      </c>
      <c r="R1658">
        <f t="shared" si="228"/>
        <v>100</v>
      </c>
      <c r="S1658">
        <f t="shared" si="229"/>
        <v>156.77000000000001</v>
      </c>
      <c r="T1658" t="str">
        <f t="shared" si="230"/>
        <v>13-Jan-1937</v>
      </c>
      <c r="U1658">
        <f t="shared" si="231"/>
        <v>1937</v>
      </c>
      <c r="V1658">
        <f t="shared" si="232"/>
        <v>1</v>
      </c>
      <c r="W1658" t="str">
        <f t="shared" si="233"/>
        <v>music</v>
      </c>
    </row>
    <row r="1659" spans="1:23" ht="60.75">
      <c r="A1659">
        <v>1657</v>
      </c>
      <c r="B1659" s="3" t="s">
        <v>3397</v>
      </c>
      <c r="C1659" s="3" t="s">
        <v>3398</v>
      </c>
      <c r="D1659" s="6">
        <v>25000</v>
      </c>
      <c r="E1659" s="8">
        <v>26233.45</v>
      </c>
      <c r="F1659" t="s">
        <v>25</v>
      </c>
      <c r="G1659">
        <f t="shared" si="225"/>
        <v>1</v>
      </c>
      <c r="H1659">
        <f t="shared" si="226"/>
        <v>0</v>
      </c>
      <c r="I1659" t="b">
        <f t="shared" si="227"/>
        <v>0</v>
      </c>
      <c r="J1659" t="s">
        <v>26</v>
      </c>
      <c r="K1659" t="s">
        <v>27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3366</v>
      </c>
      <c r="R1659">
        <f t="shared" si="228"/>
        <v>105</v>
      </c>
      <c r="S1659">
        <f t="shared" si="229"/>
        <v>118.7</v>
      </c>
      <c r="T1659" t="str">
        <f t="shared" si="230"/>
        <v>21-Jul-1936</v>
      </c>
      <c r="U1659">
        <f t="shared" si="231"/>
        <v>1936</v>
      </c>
      <c r="V1659">
        <f t="shared" si="232"/>
        <v>7</v>
      </c>
      <c r="W1659" t="str">
        <f t="shared" si="233"/>
        <v>music</v>
      </c>
    </row>
    <row r="1660" spans="1:23" ht="60.75">
      <c r="A1660">
        <v>1658</v>
      </c>
      <c r="B1660" s="3" t="s">
        <v>3399</v>
      </c>
      <c r="C1660" s="3" t="s">
        <v>3400</v>
      </c>
      <c r="D1660" s="6">
        <v>6000</v>
      </c>
      <c r="E1660" s="8">
        <v>7934</v>
      </c>
      <c r="F1660" t="s">
        <v>25</v>
      </c>
      <c r="G1660">
        <f t="shared" si="225"/>
        <v>1</v>
      </c>
      <c r="H1660">
        <f t="shared" si="226"/>
        <v>0</v>
      </c>
      <c r="I1660" t="b">
        <f t="shared" si="227"/>
        <v>0</v>
      </c>
      <c r="J1660" t="s">
        <v>26</v>
      </c>
      <c r="K1660" t="s">
        <v>27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3366</v>
      </c>
      <c r="R1660">
        <f t="shared" si="228"/>
        <v>132</v>
      </c>
      <c r="S1660">
        <f t="shared" si="229"/>
        <v>74.150000000000006</v>
      </c>
      <c r="T1660" t="str">
        <f t="shared" si="230"/>
        <v>10-Jan-1937</v>
      </c>
      <c r="U1660">
        <f t="shared" si="231"/>
        <v>1937</v>
      </c>
      <c r="V1660">
        <f t="shared" si="232"/>
        <v>1</v>
      </c>
      <c r="W1660" t="str">
        <f t="shared" si="233"/>
        <v>music</v>
      </c>
    </row>
    <row r="1661" spans="1:23" ht="45.75">
      <c r="A1661">
        <v>1659</v>
      </c>
      <c r="B1661" s="3" t="s">
        <v>3401</v>
      </c>
      <c r="C1661" s="3" t="s">
        <v>3402</v>
      </c>
      <c r="D1661" s="6">
        <v>500</v>
      </c>
      <c r="E1661" s="8">
        <v>564</v>
      </c>
      <c r="F1661" t="s">
        <v>25</v>
      </c>
      <c r="G1661">
        <f t="shared" si="225"/>
        <v>1</v>
      </c>
      <c r="H1661">
        <f t="shared" si="226"/>
        <v>0</v>
      </c>
      <c r="I1661" t="b">
        <f t="shared" si="227"/>
        <v>0</v>
      </c>
      <c r="J1661" t="s">
        <v>33</v>
      </c>
      <c r="K1661" t="s">
        <v>34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3366</v>
      </c>
      <c r="R1661">
        <f t="shared" si="228"/>
        <v>113</v>
      </c>
      <c r="S1661">
        <f t="shared" si="229"/>
        <v>12.53</v>
      </c>
      <c r="T1661" t="str">
        <f t="shared" si="230"/>
        <v>29-Nov-1937</v>
      </c>
      <c r="U1661">
        <f t="shared" si="231"/>
        <v>1937</v>
      </c>
      <c r="V1661">
        <f t="shared" si="232"/>
        <v>11</v>
      </c>
      <c r="W1661" t="str">
        <f t="shared" si="233"/>
        <v>music</v>
      </c>
    </row>
    <row r="1662" spans="1:23" ht="60.75">
      <c r="A1662">
        <v>1660</v>
      </c>
      <c r="B1662" s="3" t="s">
        <v>3403</v>
      </c>
      <c r="C1662" s="3" t="s">
        <v>3404</v>
      </c>
      <c r="D1662" s="6">
        <v>80</v>
      </c>
      <c r="E1662" s="8">
        <v>1003</v>
      </c>
      <c r="F1662" t="s">
        <v>25</v>
      </c>
      <c r="G1662">
        <f t="shared" si="225"/>
        <v>1</v>
      </c>
      <c r="H1662">
        <f t="shared" si="226"/>
        <v>0</v>
      </c>
      <c r="I1662" t="b">
        <f t="shared" si="227"/>
        <v>0</v>
      </c>
      <c r="J1662" t="s">
        <v>1233</v>
      </c>
      <c r="K1662" t="s">
        <v>64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3366</v>
      </c>
      <c r="R1662">
        <f t="shared" si="228"/>
        <v>1254</v>
      </c>
      <c r="S1662">
        <f t="shared" si="229"/>
        <v>27.86</v>
      </c>
      <c r="T1662" t="str">
        <f t="shared" si="230"/>
        <v>14-Dec-1939</v>
      </c>
      <c r="U1662">
        <f t="shared" si="231"/>
        <v>1939</v>
      </c>
      <c r="V1662">
        <f t="shared" si="232"/>
        <v>12</v>
      </c>
      <c r="W1662" t="str">
        <f t="shared" si="233"/>
        <v>music</v>
      </c>
    </row>
    <row r="1663" spans="1:23" ht="76.5">
      <c r="A1663">
        <v>1661</v>
      </c>
      <c r="B1663" s="3" t="s">
        <v>3405</v>
      </c>
      <c r="C1663" s="3" t="s">
        <v>3406</v>
      </c>
      <c r="D1663" s="6">
        <v>7900</v>
      </c>
      <c r="E1663" s="8">
        <v>8098</v>
      </c>
      <c r="F1663" t="s">
        <v>25</v>
      </c>
      <c r="G1663">
        <f t="shared" si="225"/>
        <v>1</v>
      </c>
      <c r="H1663">
        <f t="shared" si="226"/>
        <v>0</v>
      </c>
      <c r="I1663" t="b">
        <f t="shared" si="227"/>
        <v>0</v>
      </c>
      <c r="J1663" t="s">
        <v>2021</v>
      </c>
      <c r="K1663" t="s">
        <v>64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3366</v>
      </c>
      <c r="R1663">
        <f t="shared" si="228"/>
        <v>103</v>
      </c>
      <c r="S1663">
        <f t="shared" si="229"/>
        <v>80.180000000000007</v>
      </c>
      <c r="T1663" t="str">
        <f t="shared" si="230"/>
        <v>05-Sep-1939</v>
      </c>
      <c r="U1663">
        <f t="shared" si="231"/>
        <v>1939</v>
      </c>
      <c r="V1663">
        <f t="shared" si="232"/>
        <v>9</v>
      </c>
      <c r="W1663" t="str">
        <f t="shared" si="233"/>
        <v>music</v>
      </c>
    </row>
    <row r="1664" spans="1:23" ht="60.75">
      <c r="A1664">
        <v>1662</v>
      </c>
      <c r="B1664" s="3" t="s">
        <v>3407</v>
      </c>
      <c r="C1664" s="3" t="s">
        <v>3408</v>
      </c>
      <c r="D1664" s="6">
        <v>8000</v>
      </c>
      <c r="E1664" s="8">
        <v>8211</v>
      </c>
      <c r="F1664" t="s">
        <v>25</v>
      </c>
      <c r="G1664">
        <f t="shared" si="225"/>
        <v>1</v>
      </c>
      <c r="H1664">
        <f t="shared" si="226"/>
        <v>0</v>
      </c>
      <c r="I1664" t="b">
        <f t="shared" si="227"/>
        <v>0</v>
      </c>
      <c r="J1664" t="s">
        <v>26</v>
      </c>
      <c r="K1664" t="s">
        <v>27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3366</v>
      </c>
      <c r="R1664">
        <f t="shared" si="228"/>
        <v>103</v>
      </c>
      <c r="S1664">
        <f t="shared" si="229"/>
        <v>132.44</v>
      </c>
      <c r="T1664" t="str">
        <f t="shared" si="230"/>
        <v>21-Feb-1936</v>
      </c>
      <c r="U1664">
        <f t="shared" si="231"/>
        <v>1936</v>
      </c>
      <c r="V1664">
        <f t="shared" si="232"/>
        <v>2</v>
      </c>
      <c r="W1664" t="str">
        <f t="shared" si="233"/>
        <v>music</v>
      </c>
    </row>
    <row r="1665" spans="1:23" ht="45.75">
      <c r="A1665">
        <v>1663</v>
      </c>
      <c r="B1665" s="3" t="s">
        <v>3409</v>
      </c>
      <c r="C1665" s="3" t="s">
        <v>3410</v>
      </c>
      <c r="D1665" s="6">
        <v>1000</v>
      </c>
      <c r="E1665" s="8">
        <v>1080</v>
      </c>
      <c r="F1665" t="s">
        <v>25</v>
      </c>
      <c r="G1665">
        <f t="shared" si="225"/>
        <v>1</v>
      </c>
      <c r="H1665">
        <f t="shared" si="226"/>
        <v>0</v>
      </c>
      <c r="I1665" t="b">
        <f t="shared" si="227"/>
        <v>0</v>
      </c>
      <c r="J1665" t="s">
        <v>26</v>
      </c>
      <c r="K1665" t="s">
        <v>27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3366</v>
      </c>
      <c r="R1665">
        <f t="shared" si="228"/>
        <v>108</v>
      </c>
      <c r="S1665">
        <f t="shared" si="229"/>
        <v>33.75</v>
      </c>
      <c r="T1665" t="str">
        <f t="shared" si="230"/>
        <v>17-Nov-1938</v>
      </c>
      <c r="U1665">
        <f t="shared" si="231"/>
        <v>1938</v>
      </c>
      <c r="V1665">
        <f t="shared" si="232"/>
        <v>11</v>
      </c>
      <c r="W1665" t="str">
        <f t="shared" si="233"/>
        <v>music</v>
      </c>
    </row>
    <row r="1666" spans="1:23" ht="45.75">
      <c r="A1666">
        <v>1664</v>
      </c>
      <c r="B1666" s="3" t="s">
        <v>3411</v>
      </c>
      <c r="C1666" s="3" t="s">
        <v>3412</v>
      </c>
      <c r="D1666" s="6">
        <v>2500</v>
      </c>
      <c r="E1666" s="8">
        <v>3060.22</v>
      </c>
      <c r="F1666" t="s">
        <v>25</v>
      </c>
      <c r="G1666">
        <f t="shared" si="225"/>
        <v>1</v>
      </c>
      <c r="H1666">
        <f t="shared" si="226"/>
        <v>0</v>
      </c>
      <c r="I1666" t="b">
        <f t="shared" si="227"/>
        <v>0</v>
      </c>
      <c r="J1666" t="s">
        <v>26</v>
      </c>
      <c r="K1666" t="s">
        <v>27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3366</v>
      </c>
      <c r="R1666">
        <f t="shared" si="228"/>
        <v>122</v>
      </c>
      <c r="S1666">
        <f t="shared" si="229"/>
        <v>34.380000000000003</v>
      </c>
      <c r="T1666" t="str">
        <f t="shared" si="230"/>
        <v>10-May-1936</v>
      </c>
      <c r="U1666">
        <f t="shared" si="231"/>
        <v>1936</v>
      </c>
      <c r="V1666">
        <f t="shared" si="232"/>
        <v>5</v>
      </c>
      <c r="W1666" t="str">
        <f t="shared" si="233"/>
        <v>music</v>
      </c>
    </row>
    <row r="1667" spans="1:23" ht="45.75">
      <c r="A1667">
        <v>1665</v>
      </c>
      <c r="B1667" s="3" t="s">
        <v>3413</v>
      </c>
      <c r="C1667" s="3" t="s">
        <v>3414</v>
      </c>
      <c r="D1667" s="6">
        <v>3500</v>
      </c>
      <c r="E1667" s="8">
        <v>4181</v>
      </c>
      <c r="F1667" t="s">
        <v>25</v>
      </c>
      <c r="G1667">
        <f t="shared" ref="G1667:G1730" si="234">IF(F1667="successful",1,0)</f>
        <v>1</v>
      </c>
      <c r="H1667">
        <f t="shared" ref="H1667:H1730" si="235">IF(F1667="failed",1,0)</f>
        <v>0</v>
      </c>
      <c r="I1667" t="b">
        <f t="shared" ref="I1667:I1730" si="236">IF(F1667="canceled",1)</f>
        <v>0</v>
      </c>
      <c r="J1667" t="s">
        <v>26</v>
      </c>
      <c r="K1667" t="s">
        <v>27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3366</v>
      </c>
      <c r="R1667">
        <f t="shared" ref="R1667:R1730" si="237">ROUND(E1667/D1667*100,0)</f>
        <v>119</v>
      </c>
      <c r="S1667">
        <f t="shared" ref="S1667:S1730" si="238">ROUND(E1667/O1667,2)</f>
        <v>44.96</v>
      </c>
      <c r="T1667" t="str">
        <f t="shared" ref="T1667:T1730" si="239">TEXT(LEFT(M1667,5),"dd-mmm-yyyy")</f>
        <v>21-Jun-1935</v>
      </c>
      <c r="U1667">
        <f t="shared" ref="U1667:U1730" si="240">YEAR(T1667)</f>
        <v>1935</v>
      </c>
      <c r="V1667">
        <f t="shared" ref="V1667:V1730" si="241">MONTH(T1667)</f>
        <v>6</v>
      </c>
      <c r="W1667" t="str">
        <f t="shared" ref="W1667:W1730" si="242">LEFT(Q1667,FIND("/",Q1667,1)-1)</f>
        <v>music</v>
      </c>
    </row>
    <row r="1668" spans="1:23" ht="45.75">
      <c r="A1668">
        <v>1666</v>
      </c>
      <c r="B1668" s="3" t="s">
        <v>3415</v>
      </c>
      <c r="C1668" s="3" t="s">
        <v>3416</v>
      </c>
      <c r="D1668" s="6">
        <v>2500</v>
      </c>
      <c r="E1668" s="8">
        <v>4022</v>
      </c>
      <c r="F1668" t="s">
        <v>25</v>
      </c>
      <c r="G1668">
        <f t="shared" si="234"/>
        <v>1</v>
      </c>
      <c r="H1668">
        <f t="shared" si="235"/>
        <v>0</v>
      </c>
      <c r="I1668" t="b">
        <f t="shared" si="236"/>
        <v>0</v>
      </c>
      <c r="J1668" t="s">
        <v>26</v>
      </c>
      <c r="K1668" t="s">
        <v>27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3366</v>
      </c>
      <c r="R1668">
        <f t="shared" si="237"/>
        <v>161</v>
      </c>
      <c r="S1668">
        <f t="shared" si="238"/>
        <v>41.04</v>
      </c>
      <c r="T1668" t="str">
        <f t="shared" si="239"/>
        <v>13-Apr-1937</v>
      </c>
      <c r="U1668">
        <f t="shared" si="240"/>
        <v>1937</v>
      </c>
      <c r="V1668">
        <f t="shared" si="241"/>
        <v>4</v>
      </c>
      <c r="W1668" t="str">
        <f t="shared" si="242"/>
        <v>music</v>
      </c>
    </row>
    <row r="1669" spans="1:23" ht="45.75">
      <c r="A1669">
        <v>1667</v>
      </c>
      <c r="B1669" s="3" t="s">
        <v>3417</v>
      </c>
      <c r="C1669" s="3" t="s">
        <v>3418</v>
      </c>
      <c r="D1669" s="6">
        <v>3400</v>
      </c>
      <c r="E1669" s="8">
        <v>4313</v>
      </c>
      <c r="F1669" t="s">
        <v>25</v>
      </c>
      <c r="G1669">
        <f t="shared" si="234"/>
        <v>1</v>
      </c>
      <c r="H1669">
        <f t="shared" si="235"/>
        <v>0</v>
      </c>
      <c r="I1669" t="b">
        <f t="shared" si="236"/>
        <v>0</v>
      </c>
      <c r="J1669" t="s">
        <v>26</v>
      </c>
      <c r="K1669" t="s">
        <v>27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3366</v>
      </c>
      <c r="R1669">
        <f t="shared" si="237"/>
        <v>127</v>
      </c>
      <c r="S1669">
        <f t="shared" si="238"/>
        <v>52.6</v>
      </c>
      <c r="T1669" t="str">
        <f t="shared" si="239"/>
        <v>10-Feb-1938</v>
      </c>
      <c r="U1669">
        <f t="shared" si="240"/>
        <v>1938</v>
      </c>
      <c r="V1669">
        <f t="shared" si="241"/>
        <v>2</v>
      </c>
      <c r="W1669" t="str">
        <f t="shared" si="242"/>
        <v>music</v>
      </c>
    </row>
    <row r="1670" spans="1:23" ht="45.75">
      <c r="A1670">
        <v>1668</v>
      </c>
      <c r="B1670" s="3" t="s">
        <v>3419</v>
      </c>
      <c r="C1670" s="3" t="s">
        <v>3420</v>
      </c>
      <c r="D1670" s="6">
        <v>8000</v>
      </c>
      <c r="E1670" s="8">
        <v>8211</v>
      </c>
      <c r="F1670" t="s">
        <v>25</v>
      </c>
      <c r="G1670">
        <f t="shared" si="234"/>
        <v>1</v>
      </c>
      <c r="H1670">
        <f t="shared" si="235"/>
        <v>0</v>
      </c>
      <c r="I1670" t="b">
        <f t="shared" si="236"/>
        <v>0</v>
      </c>
      <c r="J1670" t="s">
        <v>26</v>
      </c>
      <c r="K1670" t="s">
        <v>27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3366</v>
      </c>
      <c r="R1670">
        <f t="shared" si="237"/>
        <v>103</v>
      </c>
      <c r="S1670">
        <f t="shared" si="238"/>
        <v>70.78</v>
      </c>
      <c r="T1670" t="str">
        <f t="shared" si="239"/>
        <v>18-Feb-1936</v>
      </c>
      <c r="U1670">
        <f t="shared" si="240"/>
        <v>1936</v>
      </c>
      <c r="V1670">
        <f t="shared" si="241"/>
        <v>2</v>
      </c>
      <c r="W1670" t="str">
        <f t="shared" si="242"/>
        <v>music</v>
      </c>
    </row>
    <row r="1671" spans="1:23" ht="60.75">
      <c r="A1671">
        <v>1669</v>
      </c>
      <c r="B1671" s="3" t="s">
        <v>3421</v>
      </c>
      <c r="C1671" s="3" t="s">
        <v>3422</v>
      </c>
      <c r="D1671" s="6">
        <v>2000</v>
      </c>
      <c r="E1671" s="8">
        <v>2795</v>
      </c>
      <c r="F1671" t="s">
        <v>25</v>
      </c>
      <c r="G1671">
        <f t="shared" si="234"/>
        <v>1</v>
      </c>
      <c r="H1671">
        <f t="shared" si="235"/>
        <v>0</v>
      </c>
      <c r="I1671" t="b">
        <f t="shared" si="236"/>
        <v>0</v>
      </c>
      <c r="J1671" t="s">
        <v>26</v>
      </c>
      <c r="K1671" t="s">
        <v>27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3366</v>
      </c>
      <c r="R1671">
        <f t="shared" si="237"/>
        <v>140</v>
      </c>
      <c r="S1671">
        <f t="shared" si="238"/>
        <v>53.75</v>
      </c>
      <c r="T1671" t="str">
        <f t="shared" si="239"/>
        <v>16-Dec-1939</v>
      </c>
      <c r="U1671">
        <f t="shared" si="240"/>
        <v>1939</v>
      </c>
      <c r="V1671">
        <f t="shared" si="241"/>
        <v>12</v>
      </c>
      <c r="W1671" t="str">
        <f t="shared" si="242"/>
        <v>music</v>
      </c>
    </row>
    <row r="1672" spans="1:23" ht="60.75">
      <c r="A1672">
        <v>1670</v>
      </c>
      <c r="B1672" s="3" t="s">
        <v>3423</v>
      </c>
      <c r="C1672" s="3" t="s">
        <v>3424</v>
      </c>
      <c r="D1672" s="6">
        <v>1000</v>
      </c>
      <c r="E1672" s="8">
        <v>1026</v>
      </c>
      <c r="F1672" t="s">
        <v>25</v>
      </c>
      <c r="G1672">
        <f t="shared" si="234"/>
        <v>1</v>
      </c>
      <c r="H1672">
        <f t="shared" si="235"/>
        <v>0</v>
      </c>
      <c r="I1672" t="b">
        <f t="shared" si="236"/>
        <v>0</v>
      </c>
      <c r="J1672" t="s">
        <v>26</v>
      </c>
      <c r="K1672" t="s">
        <v>27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3366</v>
      </c>
      <c r="R1672">
        <f t="shared" si="237"/>
        <v>103</v>
      </c>
      <c r="S1672">
        <f t="shared" si="238"/>
        <v>44.61</v>
      </c>
      <c r="T1672" t="str">
        <f t="shared" si="239"/>
        <v>16-Nov-1934</v>
      </c>
      <c r="U1672">
        <f t="shared" si="240"/>
        <v>1934</v>
      </c>
      <c r="V1672">
        <f t="shared" si="241"/>
        <v>11</v>
      </c>
      <c r="W1672" t="str">
        <f t="shared" si="242"/>
        <v>music</v>
      </c>
    </row>
    <row r="1673" spans="1:23" ht="30.75">
      <c r="A1673">
        <v>1671</v>
      </c>
      <c r="B1673" s="3" t="s">
        <v>3425</v>
      </c>
      <c r="C1673" s="3" t="s">
        <v>3426</v>
      </c>
      <c r="D1673" s="6">
        <v>2000</v>
      </c>
      <c r="E1673" s="8">
        <v>2013.47</v>
      </c>
      <c r="F1673" t="s">
        <v>25</v>
      </c>
      <c r="G1673">
        <f t="shared" si="234"/>
        <v>1</v>
      </c>
      <c r="H1673">
        <f t="shared" si="235"/>
        <v>0</v>
      </c>
      <c r="I1673" t="b">
        <f t="shared" si="236"/>
        <v>0</v>
      </c>
      <c r="J1673" t="s">
        <v>26</v>
      </c>
      <c r="K1673" t="s">
        <v>27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3366</v>
      </c>
      <c r="R1673">
        <f t="shared" si="237"/>
        <v>101</v>
      </c>
      <c r="S1673">
        <f t="shared" si="238"/>
        <v>26.15</v>
      </c>
      <c r="T1673" t="str">
        <f t="shared" si="239"/>
        <v>04-Mar-1940</v>
      </c>
      <c r="U1673">
        <f t="shared" si="240"/>
        <v>1940</v>
      </c>
      <c r="V1673">
        <f t="shared" si="241"/>
        <v>3</v>
      </c>
      <c r="W1673" t="str">
        <f t="shared" si="242"/>
        <v>music</v>
      </c>
    </row>
    <row r="1674" spans="1:23" ht="45.75">
      <c r="A1674">
        <v>1672</v>
      </c>
      <c r="B1674" s="3" t="s">
        <v>3427</v>
      </c>
      <c r="C1674" s="3" t="s">
        <v>3428</v>
      </c>
      <c r="D1674" s="6">
        <v>1700</v>
      </c>
      <c r="E1674" s="8">
        <v>1920</v>
      </c>
      <c r="F1674" t="s">
        <v>25</v>
      </c>
      <c r="G1674">
        <f t="shared" si="234"/>
        <v>1</v>
      </c>
      <c r="H1674">
        <f t="shared" si="235"/>
        <v>0</v>
      </c>
      <c r="I1674" t="b">
        <f t="shared" si="236"/>
        <v>0</v>
      </c>
      <c r="J1674" t="s">
        <v>26</v>
      </c>
      <c r="K1674" t="s">
        <v>27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3366</v>
      </c>
      <c r="R1674">
        <f t="shared" si="237"/>
        <v>113</v>
      </c>
      <c r="S1674">
        <f t="shared" si="238"/>
        <v>39.18</v>
      </c>
      <c r="T1674" t="str">
        <f t="shared" si="239"/>
        <v>31-Jul-1936</v>
      </c>
      <c r="U1674">
        <f t="shared" si="240"/>
        <v>1936</v>
      </c>
      <c r="V1674">
        <f t="shared" si="241"/>
        <v>7</v>
      </c>
      <c r="W1674" t="str">
        <f t="shared" si="242"/>
        <v>music</v>
      </c>
    </row>
    <row r="1675" spans="1:23" ht="45.75">
      <c r="A1675">
        <v>1673</v>
      </c>
      <c r="B1675" s="3" t="s">
        <v>3429</v>
      </c>
      <c r="C1675" s="3" t="s">
        <v>3430</v>
      </c>
      <c r="D1675" s="6">
        <v>2100</v>
      </c>
      <c r="E1675" s="8">
        <v>2690</v>
      </c>
      <c r="F1675" t="s">
        <v>25</v>
      </c>
      <c r="G1675">
        <f t="shared" si="234"/>
        <v>1</v>
      </c>
      <c r="H1675">
        <f t="shared" si="235"/>
        <v>0</v>
      </c>
      <c r="I1675" t="b">
        <f t="shared" si="236"/>
        <v>0</v>
      </c>
      <c r="J1675" t="s">
        <v>26</v>
      </c>
      <c r="K1675" t="s">
        <v>27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3366</v>
      </c>
      <c r="R1675">
        <f t="shared" si="237"/>
        <v>128</v>
      </c>
      <c r="S1675">
        <f t="shared" si="238"/>
        <v>45.59</v>
      </c>
      <c r="T1675" t="str">
        <f t="shared" si="239"/>
        <v>16-Dec-1938</v>
      </c>
      <c r="U1675">
        <f t="shared" si="240"/>
        <v>1938</v>
      </c>
      <c r="V1675">
        <f t="shared" si="241"/>
        <v>12</v>
      </c>
      <c r="W1675" t="str">
        <f t="shared" si="242"/>
        <v>music</v>
      </c>
    </row>
    <row r="1676" spans="1:23" ht="45.75">
      <c r="A1676">
        <v>1674</v>
      </c>
      <c r="B1676" s="3" t="s">
        <v>3431</v>
      </c>
      <c r="C1676" s="3" t="s">
        <v>3432</v>
      </c>
      <c r="D1676" s="6">
        <v>5000</v>
      </c>
      <c r="E1676" s="8">
        <v>10085</v>
      </c>
      <c r="F1676" t="s">
        <v>25</v>
      </c>
      <c r="G1676">
        <f t="shared" si="234"/>
        <v>1</v>
      </c>
      <c r="H1676">
        <f t="shared" si="235"/>
        <v>0</v>
      </c>
      <c r="I1676" t="b">
        <f t="shared" si="236"/>
        <v>0</v>
      </c>
      <c r="J1676" t="s">
        <v>26</v>
      </c>
      <c r="K1676" t="s">
        <v>27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3366</v>
      </c>
      <c r="R1676">
        <f t="shared" si="237"/>
        <v>202</v>
      </c>
      <c r="S1676">
        <f t="shared" si="238"/>
        <v>89.25</v>
      </c>
      <c r="T1676" t="str">
        <f t="shared" si="239"/>
        <v>18-Mar-1940</v>
      </c>
      <c r="U1676">
        <f t="shared" si="240"/>
        <v>1940</v>
      </c>
      <c r="V1676">
        <f t="shared" si="241"/>
        <v>3</v>
      </c>
      <c r="W1676" t="str">
        <f t="shared" si="242"/>
        <v>music</v>
      </c>
    </row>
    <row r="1677" spans="1:23" ht="30.75">
      <c r="A1677">
        <v>1675</v>
      </c>
      <c r="B1677" s="3" t="s">
        <v>3433</v>
      </c>
      <c r="C1677" s="3" t="s">
        <v>3434</v>
      </c>
      <c r="D1677" s="6">
        <v>1000</v>
      </c>
      <c r="E1677" s="8">
        <v>1374.16</v>
      </c>
      <c r="F1677" t="s">
        <v>25</v>
      </c>
      <c r="G1677">
        <f t="shared" si="234"/>
        <v>1</v>
      </c>
      <c r="H1677">
        <f t="shared" si="235"/>
        <v>0</v>
      </c>
      <c r="I1677" t="b">
        <f t="shared" si="236"/>
        <v>0</v>
      </c>
      <c r="J1677" t="s">
        <v>26</v>
      </c>
      <c r="K1677" t="s">
        <v>27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3366</v>
      </c>
      <c r="R1677">
        <f t="shared" si="237"/>
        <v>137</v>
      </c>
      <c r="S1677">
        <f t="shared" si="238"/>
        <v>40.42</v>
      </c>
      <c r="T1677" t="str">
        <f t="shared" si="239"/>
        <v>12-Jan-1936</v>
      </c>
      <c r="U1677">
        <f t="shared" si="240"/>
        <v>1936</v>
      </c>
      <c r="V1677">
        <f t="shared" si="241"/>
        <v>1</v>
      </c>
      <c r="W1677" t="str">
        <f t="shared" si="242"/>
        <v>music</v>
      </c>
    </row>
    <row r="1678" spans="1:23" ht="30.75">
      <c r="A1678">
        <v>1676</v>
      </c>
      <c r="B1678" s="3" t="s">
        <v>3435</v>
      </c>
      <c r="C1678" s="3" t="s">
        <v>3436</v>
      </c>
      <c r="D1678" s="6">
        <v>3000</v>
      </c>
      <c r="E1678" s="8">
        <v>3460</v>
      </c>
      <c r="F1678" t="s">
        <v>25</v>
      </c>
      <c r="G1678">
        <f t="shared" si="234"/>
        <v>1</v>
      </c>
      <c r="H1678">
        <f t="shared" si="235"/>
        <v>0</v>
      </c>
      <c r="I1678" t="b">
        <f t="shared" si="236"/>
        <v>0</v>
      </c>
      <c r="J1678" t="s">
        <v>26</v>
      </c>
      <c r="K1678" t="s">
        <v>27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3366</v>
      </c>
      <c r="R1678">
        <f t="shared" si="237"/>
        <v>115</v>
      </c>
      <c r="S1678">
        <f t="shared" si="238"/>
        <v>82.38</v>
      </c>
      <c r="T1678" t="str">
        <f t="shared" si="239"/>
        <v>08-Jun-1936</v>
      </c>
      <c r="U1678">
        <f t="shared" si="240"/>
        <v>1936</v>
      </c>
      <c r="V1678">
        <f t="shared" si="241"/>
        <v>6</v>
      </c>
      <c r="W1678" t="str">
        <f t="shared" si="242"/>
        <v>music</v>
      </c>
    </row>
    <row r="1679" spans="1:23" ht="45.75">
      <c r="A1679">
        <v>1677</v>
      </c>
      <c r="B1679" s="3" t="s">
        <v>3437</v>
      </c>
      <c r="C1679" s="3" t="s">
        <v>3438</v>
      </c>
      <c r="D1679" s="6">
        <v>6000</v>
      </c>
      <c r="E1679" s="8">
        <v>6700</v>
      </c>
      <c r="F1679" t="s">
        <v>25</v>
      </c>
      <c r="G1679">
        <f t="shared" si="234"/>
        <v>1</v>
      </c>
      <c r="H1679">
        <f t="shared" si="235"/>
        <v>0</v>
      </c>
      <c r="I1679" t="b">
        <f t="shared" si="236"/>
        <v>0</v>
      </c>
      <c r="J1679" t="s">
        <v>63</v>
      </c>
      <c r="K1679" t="s">
        <v>64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3366</v>
      </c>
      <c r="R1679">
        <f t="shared" si="237"/>
        <v>112</v>
      </c>
      <c r="S1679">
        <f t="shared" si="238"/>
        <v>159.52000000000001</v>
      </c>
      <c r="T1679" t="str">
        <f t="shared" si="239"/>
        <v>07-Nov-1939</v>
      </c>
      <c r="U1679">
        <f t="shared" si="240"/>
        <v>1939</v>
      </c>
      <c r="V1679">
        <f t="shared" si="241"/>
        <v>11</v>
      </c>
      <c r="W1679" t="str">
        <f t="shared" si="242"/>
        <v>music</v>
      </c>
    </row>
    <row r="1680" spans="1:23" ht="45.75">
      <c r="A1680">
        <v>1678</v>
      </c>
      <c r="B1680" s="3" t="s">
        <v>3439</v>
      </c>
      <c r="C1680" s="3" t="s">
        <v>3440</v>
      </c>
      <c r="D1680" s="6">
        <v>1500</v>
      </c>
      <c r="E1680" s="8">
        <v>1776</v>
      </c>
      <c r="F1680" t="s">
        <v>25</v>
      </c>
      <c r="G1680">
        <f t="shared" si="234"/>
        <v>1</v>
      </c>
      <c r="H1680">
        <f t="shared" si="235"/>
        <v>0</v>
      </c>
      <c r="I1680" t="b">
        <f t="shared" si="236"/>
        <v>0</v>
      </c>
      <c r="J1680" t="s">
        <v>26</v>
      </c>
      <c r="K1680" t="s">
        <v>27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3366</v>
      </c>
      <c r="R1680">
        <f t="shared" si="237"/>
        <v>118</v>
      </c>
      <c r="S1680">
        <f t="shared" si="238"/>
        <v>36.24</v>
      </c>
      <c r="T1680" t="str">
        <f t="shared" si="239"/>
        <v>25-Jan-1938</v>
      </c>
      <c r="U1680">
        <f t="shared" si="240"/>
        <v>1938</v>
      </c>
      <c r="V1680">
        <f t="shared" si="241"/>
        <v>1</v>
      </c>
      <c r="W1680" t="str">
        <f t="shared" si="242"/>
        <v>music</v>
      </c>
    </row>
    <row r="1681" spans="1:23" ht="60.75">
      <c r="A1681">
        <v>1679</v>
      </c>
      <c r="B1681" s="3" t="s">
        <v>3441</v>
      </c>
      <c r="C1681" s="3" t="s">
        <v>3442</v>
      </c>
      <c r="D1681" s="6">
        <v>2000</v>
      </c>
      <c r="E1681" s="8">
        <v>3500</v>
      </c>
      <c r="F1681" t="s">
        <v>25</v>
      </c>
      <c r="G1681">
        <f t="shared" si="234"/>
        <v>1</v>
      </c>
      <c r="H1681">
        <f t="shared" si="235"/>
        <v>0</v>
      </c>
      <c r="I1681" t="b">
        <f t="shared" si="236"/>
        <v>0</v>
      </c>
      <c r="J1681" t="s">
        <v>26</v>
      </c>
      <c r="K1681" t="s">
        <v>27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3366</v>
      </c>
      <c r="R1681">
        <f t="shared" si="237"/>
        <v>175</v>
      </c>
      <c r="S1681">
        <f t="shared" si="238"/>
        <v>62.5</v>
      </c>
      <c r="T1681" t="str">
        <f t="shared" si="239"/>
        <v>05-Nov-1935</v>
      </c>
      <c r="U1681">
        <f t="shared" si="240"/>
        <v>1935</v>
      </c>
      <c r="V1681">
        <f t="shared" si="241"/>
        <v>11</v>
      </c>
      <c r="W1681" t="str">
        <f t="shared" si="242"/>
        <v>music</v>
      </c>
    </row>
    <row r="1682" spans="1:23" ht="30.75">
      <c r="A1682">
        <v>1680</v>
      </c>
      <c r="B1682" s="3" t="s">
        <v>3443</v>
      </c>
      <c r="C1682" s="3" t="s">
        <v>3444</v>
      </c>
      <c r="D1682" s="6">
        <v>1000</v>
      </c>
      <c r="E1682" s="8">
        <v>1175</v>
      </c>
      <c r="F1682" t="s">
        <v>25</v>
      </c>
      <c r="G1682">
        <f t="shared" si="234"/>
        <v>1</v>
      </c>
      <c r="H1682">
        <f t="shared" si="235"/>
        <v>0</v>
      </c>
      <c r="I1682" t="b">
        <f t="shared" si="236"/>
        <v>0</v>
      </c>
      <c r="J1682" t="s">
        <v>26</v>
      </c>
      <c r="K1682" t="s">
        <v>27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3366</v>
      </c>
      <c r="R1682">
        <f t="shared" si="237"/>
        <v>118</v>
      </c>
      <c r="S1682">
        <f t="shared" si="238"/>
        <v>47</v>
      </c>
      <c r="T1682" t="str">
        <f t="shared" si="239"/>
        <v>25-May-1938</v>
      </c>
      <c r="U1682">
        <f t="shared" si="240"/>
        <v>1938</v>
      </c>
      <c r="V1682">
        <f t="shared" si="241"/>
        <v>5</v>
      </c>
      <c r="W1682" t="str">
        <f t="shared" si="242"/>
        <v>music</v>
      </c>
    </row>
    <row r="1683" spans="1:23" ht="60.75">
      <c r="A1683">
        <v>1681</v>
      </c>
      <c r="B1683" s="3" t="s">
        <v>3445</v>
      </c>
      <c r="C1683" s="3" t="s">
        <v>3446</v>
      </c>
      <c r="D1683" s="6">
        <v>65000</v>
      </c>
      <c r="E1683" s="8">
        <v>65924.38</v>
      </c>
      <c r="F1683" t="s">
        <v>3447</v>
      </c>
      <c r="G1683">
        <f t="shared" si="234"/>
        <v>0</v>
      </c>
      <c r="H1683">
        <f t="shared" si="235"/>
        <v>0</v>
      </c>
      <c r="I1683" t="b">
        <f t="shared" si="236"/>
        <v>0</v>
      </c>
      <c r="J1683" t="s">
        <v>26</v>
      </c>
      <c r="K1683" t="s">
        <v>27</v>
      </c>
      <c r="L1683">
        <v>1490752800</v>
      </c>
      <c r="M1683">
        <v>1486522484</v>
      </c>
      <c r="N1683" t="b">
        <v>0</v>
      </c>
      <c r="O1683">
        <v>884</v>
      </c>
      <c r="P1683" t="b">
        <v>0</v>
      </c>
      <c r="Q1683" t="s">
        <v>3448</v>
      </c>
      <c r="R1683">
        <f t="shared" si="237"/>
        <v>101</v>
      </c>
      <c r="S1683">
        <f t="shared" si="238"/>
        <v>74.58</v>
      </c>
      <c r="T1683" t="str">
        <f t="shared" si="239"/>
        <v>11-Sep-1940</v>
      </c>
      <c r="U1683">
        <f t="shared" si="240"/>
        <v>1940</v>
      </c>
      <c r="V1683">
        <f t="shared" si="241"/>
        <v>9</v>
      </c>
      <c r="W1683" t="str">
        <f t="shared" si="242"/>
        <v>music</v>
      </c>
    </row>
    <row r="1684" spans="1:23" ht="45.75">
      <c r="A1684">
        <v>1682</v>
      </c>
      <c r="B1684" s="3" t="s">
        <v>3449</v>
      </c>
      <c r="C1684" s="3" t="s">
        <v>3450</v>
      </c>
      <c r="D1684" s="6">
        <v>6000</v>
      </c>
      <c r="E1684" s="8">
        <v>0</v>
      </c>
      <c r="F1684" t="s">
        <v>3447</v>
      </c>
      <c r="G1684">
        <f t="shared" si="234"/>
        <v>0</v>
      </c>
      <c r="H1684">
        <f t="shared" si="235"/>
        <v>0</v>
      </c>
      <c r="I1684" t="b">
        <f t="shared" si="236"/>
        <v>0</v>
      </c>
      <c r="J1684" t="s">
        <v>26</v>
      </c>
      <c r="K1684" t="s">
        <v>27</v>
      </c>
      <c r="L1684">
        <v>1492142860</v>
      </c>
      <c r="M1684">
        <v>1486962460</v>
      </c>
      <c r="N1684" t="b">
        <v>0</v>
      </c>
      <c r="O1684">
        <v>0</v>
      </c>
      <c r="P1684" t="b">
        <v>0</v>
      </c>
      <c r="Q1684" t="s">
        <v>3448</v>
      </c>
      <c r="R1684">
        <f t="shared" si="237"/>
        <v>0</v>
      </c>
      <c r="S1684" t="e">
        <f t="shared" si="238"/>
        <v>#DIV/0!</v>
      </c>
      <c r="T1684" t="str">
        <f t="shared" si="239"/>
        <v>15-Sep-1940</v>
      </c>
      <c r="U1684">
        <f t="shared" si="240"/>
        <v>1940</v>
      </c>
      <c r="V1684">
        <f t="shared" si="241"/>
        <v>9</v>
      </c>
      <c r="W1684" t="str">
        <f t="shared" si="242"/>
        <v>music</v>
      </c>
    </row>
    <row r="1685" spans="1:23" ht="45.75">
      <c r="A1685">
        <v>1683</v>
      </c>
      <c r="B1685" s="3" t="s">
        <v>3451</v>
      </c>
      <c r="C1685" s="3" t="s">
        <v>3452</v>
      </c>
      <c r="D1685" s="6">
        <v>3500</v>
      </c>
      <c r="E1685" s="8">
        <v>760</v>
      </c>
      <c r="F1685" t="s">
        <v>3447</v>
      </c>
      <c r="G1685">
        <f t="shared" si="234"/>
        <v>0</v>
      </c>
      <c r="H1685">
        <f t="shared" si="235"/>
        <v>0</v>
      </c>
      <c r="I1685" t="b">
        <f t="shared" si="236"/>
        <v>0</v>
      </c>
      <c r="J1685" t="s">
        <v>188</v>
      </c>
      <c r="K1685" t="s">
        <v>64</v>
      </c>
      <c r="L1685">
        <v>1491590738</v>
      </c>
      <c r="M1685">
        <v>1489517138</v>
      </c>
      <c r="N1685" t="b">
        <v>0</v>
      </c>
      <c r="O1685">
        <v>10</v>
      </c>
      <c r="P1685" t="b">
        <v>0</v>
      </c>
      <c r="Q1685" t="s">
        <v>3448</v>
      </c>
      <c r="R1685">
        <f t="shared" si="237"/>
        <v>22</v>
      </c>
      <c r="S1685">
        <f t="shared" si="238"/>
        <v>76</v>
      </c>
      <c r="T1685" t="str">
        <f t="shared" si="239"/>
        <v>11-Oct-1940</v>
      </c>
      <c r="U1685">
        <f t="shared" si="240"/>
        <v>1940</v>
      </c>
      <c r="V1685">
        <f t="shared" si="241"/>
        <v>10</v>
      </c>
      <c r="W1685" t="str">
        <f t="shared" si="242"/>
        <v>music</v>
      </c>
    </row>
    <row r="1686" spans="1:23" ht="30.75">
      <c r="A1686">
        <v>1684</v>
      </c>
      <c r="B1686" s="3" t="s">
        <v>3453</v>
      </c>
      <c r="C1686" s="3" t="s">
        <v>3454</v>
      </c>
      <c r="D1686" s="6">
        <v>8000</v>
      </c>
      <c r="E1686" s="8">
        <v>8730</v>
      </c>
      <c r="F1686" t="s">
        <v>3447</v>
      </c>
      <c r="G1686">
        <f t="shared" si="234"/>
        <v>0</v>
      </c>
      <c r="H1686">
        <f t="shared" si="235"/>
        <v>0</v>
      </c>
      <c r="I1686" t="b">
        <f t="shared" si="236"/>
        <v>0</v>
      </c>
      <c r="J1686" t="s">
        <v>26</v>
      </c>
      <c r="K1686" t="s">
        <v>27</v>
      </c>
      <c r="L1686">
        <v>1489775641</v>
      </c>
      <c r="M1686">
        <v>1487360041</v>
      </c>
      <c r="N1686" t="b">
        <v>0</v>
      </c>
      <c r="O1686">
        <v>101</v>
      </c>
      <c r="P1686" t="b">
        <v>0</v>
      </c>
      <c r="Q1686" t="s">
        <v>3448</v>
      </c>
      <c r="R1686">
        <f t="shared" si="237"/>
        <v>109</v>
      </c>
      <c r="S1686">
        <f t="shared" si="238"/>
        <v>86.44</v>
      </c>
      <c r="T1686" t="str">
        <f t="shared" si="239"/>
        <v>19-Sep-1940</v>
      </c>
      <c r="U1686">
        <f t="shared" si="240"/>
        <v>1940</v>
      </c>
      <c r="V1686">
        <f t="shared" si="241"/>
        <v>9</v>
      </c>
      <c r="W1686" t="str">
        <f t="shared" si="242"/>
        <v>music</v>
      </c>
    </row>
    <row r="1687" spans="1:23" ht="60.75">
      <c r="A1687">
        <v>1685</v>
      </c>
      <c r="B1687" s="3" t="s">
        <v>3455</v>
      </c>
      <c r="C1687" s="3" t="s">
        <v>3456</v>
      </c>
      <c r="D1687" s="6">
        <v>350</v>
      </c>
      <c r="E1687" s="8">
        <v>360</v>
      </c>
      <c r="F1687" t="s">
        <v>3447</v>
      </c>
      <c r="G1687">
        <f t="shared" si="234"/>
        <v>0</v>
      </c>
      <c r="H1687">
        <f t="shared" si="235"/>
        <v>0</v>
      </c>
      <c r="I1687" t="b">
        <f t="shared" si="236"/>
        <v>0</v>
      </c>
      <c r="J1687" t="s">
        <v>26</v>
      </c>
      <c r="K1687" t="s">
        <v>27</v>
      </c>
      <c r="L1687">
        <v>1490331623</v>
      </c>
      <c r="M1687">
        <v>1487743223</v>
      </c>
      <c r="N1687" t="b">
        <v>0</v>
      </c>
      <c r="O1687">
        <v>15</v>
      </c>
      <c r="P1687" t="b">
        <v>0</v>
      </c>
      <c r="Q1687" t="s">
        <v>3448</v>
      </c>
      <c r="R1687">
        <f t="shared" si="237"/>
        <v>103</v>
      </c>
      <c r="S1687">
        <f t="shared" si="238"/>
        <v>24</v>
      </c>
      <c r="T1687" t="str">
        <f t="shared" si="239"/>
        <v>23-Sep-1940</v>
      </c>
      <c r="U1687">
        <f t="shared" si="240"/>
        <v>1940</v>
      </c>
      <c r="V1687">
        <f t="shared" si="241"/>
        <v>9</v>
      </c>
      <c r="W1687" t="str">
        <f t="shared" si="242"/>
        <v>music</v>
      </c>
    </row>
    <row r="1688" spans="1:23" ht="60.75">
      <c r="A1688">
        <v>1686</v>
      </c>
      <c r="B1688" s="3" t="s">
        <v>3457</v>
      </c>
      <c r="C1688" s="3" t="s">
        <v>3458</v>
      </c>
      <c r="D1688" s="6">
        <v>5000</v>
      </c>
      <c r="E1688" s="8">
        <v>18</v>
      </c>
      <c r="F1688" t="s">
        <v>3447</v>
      </c>
      <c r="G1688">
        <f t="shared" si="234"/>
        <v>0</v>
      </c>
      <c r="H1688">
        <f t="shared" si="235"/>
        <v>0</v>
      </c>
      <c r="I1688" t="b">
        <f t="shared" si="236"/>
        <v>0</v>
      </c>
      <c r="J1688" t="s">
        <v>168</v>
      </c>
      <c r="K1688" t="s">
        <v>169</v>
      </c>
      <c r="L1688">
        <v>1493320519</v>
      </c>
      <c r="M1688">
        <v>1488140119</v>
      </c>
      <c r="N1688" t="b">
        <v>0</v>
      </c>
      <c r="O1688">
        <v>1</v>
      </c>
      <c r="P1688" t="b">
        <v>0</v>
      </c>
      <c r="Q1688" t="s">
        <v>3448</v>
      </c>
      <c r="R1688">
        <f t="shared" si="237"/>
        <v>0</v>
      </c>
      <c r="S1688">
        <f t="shared" si="238"/>
        <v>18</v>
      </c>
      <c r="T1688" t="str">
        <f t="shared" si="239"/>
        <v>27-Sep-1940</v>
      </c>
      <c r="U1688">
        <f t="shared" si="240"/>
        <v>1940</v>
      </c>
      <c r="V1688">
        <f t="shared" si="241"/>
        <v>9</v>
      </c>
      <c r="W1688" t="str">
        <f t="shared" si="242"/>
        <v>music</v>
      </c>
    </row>
    <row r="1689" spans="1:23" ht="60.75">
      <c r="A1689">
        <v>1687</v>
      </c>
      <c r="B1689" s="3" t="s">
        <v>3459</v>
      </c>
      <c r="C1689" s="3" t="s">
        <v>3460</v>
      </c>
      <c r="D1689" s="6">
        <v>10000</v>
      </c>
      <c r="E1689" s="8">
        <v>3125</v>
      </c>
      <c r="F1689" t="s">
        <v>3447</v>
      </c>
      <c r="G1689">
        <f t="shared" si="234"/>
        <v>0</v>
      </c>
      <c r="H1689">
        <f t="shared" si="235"/>
        <v>0</v>
      </c>
      <c r="I1689" t="b">
        <f t="shared" si="236"/>
        <v>0</v>
      </c>
      <c r="J1689" t="s">
        <v>26</v>
      </c>
      <c r="K1689" t="s">
        <v>27</v>
      </c>
      <c r="L1689">
        <v>1491855300</v>
      </c>
      <c r="M1689">
        <v>1488935245</v>
      </c>
      <c r="N1689" t="b">
        <v>0</v>
      </c>
      <c r="O1689">
        <v>39</v>
      </c>
      <c r="P1689" t="b">
        <v>0</v>
      </c>
      <c r="Q1689" t="s">
        <v>3448</v>
      </c>
      <c r="R1689">
        <f t="shared" si="237"/>
        <v>31</v>
      </c>
      <c r="S1689">
        <f t="shared" si="238"/>
        <v>80.13</v>
      </c>
      <c r="T1689" t="str">
        <f t="shared" si="239"/>
        <v>05-Oct-1940</v>
      </c>
      <c r="U1689">
        <f t="shared" si="240"/>
        <v>1940</v>
      </c>
      <c r="V1689">
        <f t="shared" si="241"/>
        <v>10</v>
      </c>
      <c r="W1689" t="str">
        <f t="shared" si="242"/>
        <v>music</v>
      </c>
    </row>
    <row r="1690" spans="1:23" ht="60.75">
      <c r="A1690">
        <v>1688</v>
      </c>
      <c r="B1690" s="3" t="s">
        <v>3461</v>
      </c>
      <c r="C1690" s="3" t="s">
        <v>3462</v>
      </c>
      <c r="D1690" s="6">
        <v>4000</v>
      </c>
      <c r="E1690" s="8">
        <v>1772</v>
      </c>
      <c r="F1690" t="s">
        <v>3447</v>
      </c>
      <c r="G1690">
        <f t="shared" si="234"/>
        <v>0</v>
      </c>
      <c r="H1690">
        <f t="shared" si="235"/>
        <v>0</v>
      </c>
      <c r="I1690" t="b">
        <f t="shared" si="236"/>
        <v>0</v>
      </c>
      <c r="J1690" t="s">
        <v>26</v>
      </c>
      <c r="K1690" t="s">
        <v>27</v>
      </c>
      <c r="L1690">
        <v>1491738594</v>
      </c>
      <c r="M1690">
        <v>1489150194</v>
      </c>
      <c r="N1690" t="b">
        <v>0</v>
      </c>
      <c r="O1690">
        <v>7</v>
      </c>
      <c r="P1690" t="b">
        <v>0</v>
      </c>
      <c r="Q1690" t="s">
        <v>3448</v>
      </c>
      <c r="R1690">
        <f t="shared" si="237"/>
        <v>44</v>
      </c>
      <c r="S1690">
        <f t="shared" si="238"/>
        <v>253.14</v>
      </c>
      <c r="T1690" t="str">
        <f t="shared" si="239"/>
        <v>07-Oct-1940</v>
      </c>
      <c r="U1690">
        <f t="shared" si="240"/>
        <v>1940</v>
      </c>
      <c r="V1690">
        <f t="shared" si="241"/>
        <v>10</v>
      </c>
      <c r="W1690" t="str">
        <f t="shared" si="242"/>
        <v>music</v>
      </c>
    </row>
    <row r="1691" spans="1:23" ht="30.75">
      <c r="A1691">
        <v>1689</v>
      </c>
      <c r="B1691" s="3" t="s">
        <v>3463</v>
      </c>
      <c r="C1691" s="3" t="s">
        <v>3464</v>
      </c>
      <c r="D1691" s="6">
        <v>2400</v>
      </c>
      <c r="E1691" s="8">
        <v>2400</v>
      </c>
      <c r="F1691" t="s">
        <v>3447</v>
      </c>
      <c r="G1691">
        <f t="shared" si="234"/>
        <v>0</v>
      </c>
      <c r="H1691">
        <f t="shared" si="235"/>
        <v>0</v>
      </c>
      <c r="I1691" t="b">
        <f t="shared" si="236"/>
        <v>0</v>
      </c>
      <c r="J1691" t="s">
        <v>26</v>
      </c>
      <c r="K1691" t="s">
        <v>27</v>
      </c>
      <c r="L1691">
        <v>1489700230</v>
      </c>
      <c r="M1691">
        <v>1487111830</v>
      </c>
      <c r="N1691" t="b">
        <v>0</v>
      </c>
      <c r="O1691">
        <v>14</v>
      </c>
      <c r="P1691" t="b">
        <v>0</v>
      </c>
      <c r="Q1691" t="s">
        <v>3448</v>
      </c>
      <c r="R1691">
        <f t="shared" si="237"/>
        <v>100</v>
      </c>
      <c r="S1691">
        <f t="shared" si="238"/>
        <v>171.43</v>
      </c>
      <c r="T1691" t="str">
        <f t="shared" si="239"/>
        <v>17-Sep-1940</v>
      </c>
      <c r="U1691">
        <f t="shared" si="240"/>
        <v>1940</v>
      </c>
      <c r="V1691">
        <f t="shared" si="241"/>
        <v>9</v>
      </c>
      <c r="W1691" t="str">
        <f t="shared" si="242"/>
        <v>music</v>
      </c>
    </row>
    <row r="1692" spans="1:23" ht="45.75">
      <c r="A1692">
        <v>1690</v>
      </c>
      <c r="B1692" s="3" t="s">
        <v>3465</v>
      </c>
      <c r="C1692" s="3" t="s">
        <v>3466</v>
      </c>
      <c r="D1692" s="6">
        <v>2500</v>
      </c>
      <c r="E1692" s="8">
        <v>635</v>
      </c>
      <c r="F1692" t="s">
        <v>3447</v>
      </c>
      <c r="G1692">
        <f t="shared" si="234"/>
        <v>0</v>
      </c>
      <c r="H1692">
        <f t="shared" si="235"/>
        <v>0</v>
      </c>
      <c r="I1692" t="b">
        <f t="shared" si="236"/>
        <v>0</v>
      </c>
      <c r="J1692" t="s">
        <v>26</v>
      </c>
      <c r="K1692" t="s">
        <v>27</v>
      </c>
      <c r="L1692">
        <v>1491470442</v>
      </c>
      <c r="M1692">
        <v>1488882042</v>
      </c>
      <c r="N1692" t="b">
        <v>0</v>
      </c>
      <c r="O1692">
        <v>11</v>
      </c>
      <c r="P1692" t="b">
        <v>0</v>
      </c>
      <c r="Q1692" t="s">
        <v>3448</v>
      </c>
      <c r="R1692">
        <f t="shared" si="237"/>
        <v>25</v>
      </c>
      <c r="S1692">
        <f t="shared" si="238"/>
        <v>57.73</v>
      </c>
      <c r="T1692" t="str">
        <f t="shared" si="239"/>
        <v>04-Oct-1940</v>
      </c>
      <c r="U1692">
        <f t="shared" si="240"/>
        <v>1940</v>
      </c>
      <c r="V1692">
        <f t="shared" si="241"/>
        <v>10</v>
      </c>
      <c r="W1692" t="str">
        <f t="shared" si="242"/>
        <v>music</v>
      </c>
    </row>
    <row r="1693" spans="1:23" ht="60.75">
      <c r="A1693">
        <v>1691</v>
      </c>
      <c r="B1693" s="3" t="s">
        <v>3467</v>
      </c>
      <c r="C1693" s="3" t="s">
        <v>3468</v>
      </c>
      <c r="D1693" s="6">
        <v>30000</v>
      </c>
      <c r="E1693" s="8">
        <v>10042</v>
      </c>
      <c r="F1693" t="s">
        <v>3447</v>
      </c>
      <c r="G1693">
        <f t="shared" si="234"/>
        <v>0</v>
      </c>
      <c r="H1693">
        <f t="shared" si="235"/>
        <v>0</v>
      </c>
      <c r="I1693" t="b">
        <f t="shared" si="236"/>
        <v>0</v>
      </c>
      <c r="J1693" t="s">
        <v>26</v>
      </c>
      <c r="K1693" t="s">
        <v>27</v>
      </c>
      <c r="L1693">
        <v>1491181200</v>
      </c>
      <c r="M1693">
        <v>1488387008</v>
      </c>
      <c r="N1693" t="b">
        <v>0</v>
      </c>
      <c r="O1693">
        <v>38</v>
      </c>
      <c r="P1693" t="b">
        <v>0</v>
      </c>
      <c r="Q1693" t="s">
        <v>3448</v>
      </c>
      <c r="R1693">
        <f t="shared" si="237"/>
        <v>33</v>
      </c>
      <c r="S1693">
        <f t="shared" si="238"/>
        <v>264.26</v>
      </c>
      <c r="T1693" t="str">
        <f t="shared" si="239"/>
        <v>29-Sep-1940</v>
      </c>
      <c r="U1693">
        <f t="shared" si="240"/>
        <v>1940</v>
      </c>
      <c r="V1693">
        <f t="shared" si="241"/>
        <v>9</v>
      </c>
      <c r="W1693" t="str">
        <f t="shared" si="242"/>
        <v>music</v>
      </c>
    </row>
    <row r="1694" spans="1:23" ht="45.75">
      <c r="A1694">
        <v>1692</v>
      </c>
      <c r="B1694" s="3" t="s">
        <v>3469</v>
      </c>
      <c r="C1694" s="3" t="s">
        <v>3470</v>
      </c>
      <c r="D1694" s="6">
        <v>5000</v>
      </c>
      <c r="E1694" s="8">
        <v>2390</v>
      </c>
      <c r="F1694" t="s">
        <v>3447</v>
      </c>
      <c r="G1694">
        <f t="shared" si="234"/>
        <v>0</v>
      </c>
      <c r="H1694">
        <f t="shared" si="235"/>
        <v>0</v>
      </c>
      <c r="I1694" t="b">
        <f t="shared" si="236"/>
        <v>0</v>
      </c>
      <c r="J1694" t="s">
        <v>26</v>
      </c>
      <c r="K1694" t="s">
        <v>27</v>
      </c>
      <c r="L1694">
        <v>1490572740</v>
      </c>
      <c r="M1694">
        <v>1487734667</v>
      </c>
      <c r="N1694" t="b">
        <v>0</v>
      </c>
      <c r="O1694">
        <v>15</v>
      </c>
      <c r="P1694" t="b">
        <v>0</v>
      </c>
      <c r="Q1694" t="s">
        <v>3448</v>
      </c>
      <c r="R1694">
        <f t="shared" si="237"/>
        <v>48</v>
      </c>
      <c r="S1694">
        <f t="shared" si="238"/>
        <v>159.33000000000001</v>
      </c>
      <c r="T1694" t="str">
        <f t="shared" si="239"/>
        <v>23-Sep-1940</v>
      </c>
      <c r="U1694">
        <f t="shared" si="240"/>
        <v>1940</v>
      </c>
      <c r="V1694">
        <f t="shared" si="241"/>
        <v>9</v>
      </c>
      <c r="W1694" t="str">
        <f t="shared" si="242"/>
        <v>music</v>
      </c>
    </row>
    <row r="1695" spans="1:23" ht="60.75">
      <c r="A1695">
        <v>1693</v>
      </c>
      <c r="B1695" s="3" t="s">
        <v>3471</v>
      </c>
      <c r="C1695" s="3" t="s">
        <v>3472</v>
      </c>
      <c r="D1695" s="6">
        <v>3000</v>
      </c>
      <c r="E1695" s="8">
        <v>280</v>
      </c>
      <c r="F1695" t="s">
        <v>3447</v>
      </c>
      <c r="G1695">
        <f t="shared" si="234"/>
        <v>0</v>
      </c>
      <c r="H1695">
        <f t="shared" si="235"/>
        <v>0</v>
      </c>
      <c r="I1695" t="b">
        <f t="shared" si="236"/>
        <v>0</v>
      </c>
      <c r="J1695" t="s">
        <v>33</v>
      </c>
      <c r="K1695" t="s">
        <v>34</v>
      </c>
      <c r="L1695">
        <v>1491768000</v>
      </c>
      <c r="M1695">
        <v>1489097112</v>
      </c>
      <c r="N1695" t="b">
        <v>0</v>
      </c>
      <c r="O1695">
        <v>8</v>
      </c>
      <c r="P1695" t="b">
        <v>0</v>
      </c>
      <c r="Q1695" t="s">
        <v>3448</v>
      </c>
      <c r="R1695">
        <f t="shared" si="237"/>
        <v>9</v>
      </c>
      <c r="S1695">
        <f t="shared" si="238"/>
        <v>35</v>
      </c>
      <c r="T1695" t="str">
        <f t="shared" si="239"/>
        <v>06-Oct-1940</v>
      </c>
      <c r="U1695">
        <f t="shared" si="240"/>
        <v>1940</v>
      </c>
      <c r="V1695">
        <f t="shared" si="241"/>
        <v>10</v>
      </c>
      <c r="W1695" t="str">
        <f t="shared" si="242"/>
        <v>music</v>
      </c>
    </row>
    <row r="1696" spans="1:23" ht="45.75">
      <c r="A1696">
        <v>1694</v>
      </c>
      <c r="B1696" s="3" t="s">
        <v>3473</v>
      </c>
      <c r="C1696" s="3" t="s">
        <v>3474</v>
      </c>
      <c r="D1696" s="6">
        <v>10000</v>
      </c>
      <c r="E1696" s="8">
        <v>5</v>
      </c>
      <c r="F1696" t="s">
        <v>3447</v>
      </c>
      <c r="G1696">
        <f t="shared" si="234"/>
        <v>0</v>
      </c>
      <c r="H1696">
        <f t="shared" si="235"/>
        <v>0</v>
      </c>
      <c r="I1696" t="b">
        <f t="shared" si="236"/>
        <v>0</v>
      </c>
      <c r="J1696" t="s">
        <v>26</v>
      </c>
      <c r="K1696" t="s">
        <v>27</v>
      </c>
      <c r="L1696">
        <v>1490589360</v>
      </c>
      <c r="M1696">
        <v>1488038674</v>
      </c>
      <c r="N1696" t="b">
        <v>0</v>
      </c>
      <c r="O1696">
        <v>1</v>
      </c>
      <c r="P1696" t="b">
        <v>0</v>
      </c>
      <c r="Q1696" t="s">
        <v>3448</v>
      </c>
      <c r="R1696">
        <f t="shared" si="237"/>
        <v>0</v>
      </c>
      <c r="S1696">
        <f t="shared" si="238"/>
        <v>5</v>
      </c>
      <c r="T1696" t="str">
        <f t="shared" si="239"/>
        <v>26-Sep-1940</v>
      </c>
      <c r="U1696">
        <f t="shared" si="240"/>
        <v>1940</v>
      </c>
      <c r="V1696">
        <f t="shared" si="241"/>
        <v>9</v>
      </c>
      <c r="W1696" t="str">
        <f t="shared" si="242"/>
        <v>music</v>
      </c>
    </row>
    <row r="1697" spans="1:23" ht="60.75">
      <c r="A1697">
        <v>1695</v>
      </c>
      <c r="B1697" s="3" t="s">
        <v>3475</v>
      </c>
      <c r="C1697" s="3" t="s">
        <v>3476</v>
      </c>
      <c r="D1697" s="6">
        <v>12000</v>
      </c>
      <c r="E1697" s="8">
        <v>1405</v>
      </c>
      <c r="F1697" t="s">
        <v>3447</v>
      </c>
      <c r="G1697">
        <f t="shared" si="234"/>
        <v>0</v>
      </c>
      <c r="H1697">
        <f t="shared" si="235"/>
        <v>0</v>
      </c>
      <c r="I1697" t="b">
        <f t="shared" si="236"/>
        <v>0</v>
      </c>
      <c r="J1697" t="s">
        <v>26</v>
      </c>
      <c r="K1697" t="s">
        <v>27</v>
      </c>
      <c r="L1697">
        <v>1491786000</v>
      </c>
      <c r="M1697">
        <v>1488847514</v>
      </c>
      <c r="N1697" t="b">
        <v>0</v>
      </c>
      <c r="O1697">
        <v>23</v>
      </c>
      <c r="P1697" t="b">
        <v>0</v>
      </c>
      <c r="Q1697" t="s">
        <v>3448</v>
      </c>
      <c r="R1697">
        <f t="shared" si="237"/>
        <v>12</v>
      </c>
      <c r="S1697">
        <f t="shared" si="238"/>
        <v>61.09</v>
      </c>
      <c r="T1697" t="str">
        <f t="shared" si="239"/>
        <v>04-Oct-1940</v>
      </c>
      <c r="U1697">
        <f t="shared" si="240"/>
        <v>1940</v>
      </c>
      <c r="V1697">
        <f t="shared" si="241"/>
        <v>10</v>
      </c>
      <c r="W1697" t="str">
        <f t="shared" si="242"/>
        <v>music</v>
      </c>
    </row>
    <row r="1698" spans="1:23" ht="60.75">
      <c r="A1698">
        <v>1696</v>
      </c>
      <c r="B1698" s="3" t="s">
        <v>3477</v>
      </c>
      <c r="C1698" s="3" t="s">
        <v>3478</v>
      </c>
      <c r="D1698" s="6">
        <v>300000</v>
      </c>
      <c r="E1698" s="8">
        <v>0</v>
      </c>
      <c r="F1698" t="s">
        <v>3447</v>
      </c>
      <c r="G1698">
        <f t="shared" si="234"/>
        <v>0</v>
      </c>
      <c r="H1698">
        <f t="shared" si="235"/>
        <v>0</v>
      </c>
      <c r="I1698" t="b">
        <f t="shared" si="236"/>
        <v>0</v>
      </c>
      <c r="J1698" t="s">
        <v>26</v>
      </c>
      <c r="K1698" t="s">
        <v>27</v>
      </c>
      <c r="L1698">
        <v>1491007211</v>
      </c>
      <c r="M1698">
        <v>1488418811</v>
      </c>
      <c r="N1698" t="b">
        <v>0</v>
      </c>
      <c r="O1698">
        <v>0</v>
      </c>
      <c r="P1698" t="b">
        <v>0</v>
      </c>
      <c r="Q1698" t="s">
        <v>3448</v>
      </c>
      <c r="R1698">
        <f t="shared" si="237"/>
        <v>0</v>
      </c>
      <c r="S1698" t="e">
        <f t="shared" si="238"/>
        <v>#DIV/0!</v>
      </c>
      <c r="T1698" t="str">
        <f t="shared" si="239"/>
        <v>30-Sep-1940</v>
      </c>
      <c r="U1698">
        <f t="shared" si="240"/>
        <v>1940</v>
      </c>
      <c r="V1698">
        <f t="shared" si="241"/>
        <v>9</v>
      </c>
      <c r="W1698" t="str">
        <f t="shared" si="242"/>
        <v>music</v>
      </c>
    </row>
    <row r="1699" spans="1:23" ht="45.75">
      <c r="A1699">
        <v>1697</v>
      </c>
      <c r="B1699" s="3" t="s">
        <v>3479</v>
      </c>
      <c r="C1699" s="3" t="s">
        <v>3480</v>
      </c>
      <c r="D1699" s="6">
        <v>12500</v>
      </c>
      <c r="E1699" s="8">
        <v>2526</v>
      </c>
      <c r="F1699" t="s">
        <v>3447</v>
      </c>
      <c r="G1699">
        <f t="shared" si="234"/>
        <v>0</v>
      </c>
      <c r="H1699">
        <f t="shared" si="235"/>
        <v>0</v>
      </c>
      <c r="I1699" t="b">
        <f t="shared" si="236"/>
        <v>0</v>
      </c>
      <c r="J1699" t="s">
        <v>26</v>
      </c>
      <c r="K1699" t="s">
        <v>27</v>
      </c>
      <c r="L1699">
        <v>1491781648</v>
      </c>
      <c r="M1699">
        <v>1489193248</v>
      </c>
      <c r="N1699" t="b">
        <v>0</v>
      </c>
      <c r="O1699">
        <v>22</v>
      </c>
      <c r="P1699" t="b">
        <v>0</v>
      </c>
      <c r="Q1699" t="s">
        <v>3448</v>
      </c>
      <c r="R1699">
        <f t="shared" si="237"/>
        <v>20</v>
      </c>
      <c r="S1699">
        <f t="shared" si="238"/>
        <v>114.82</v>
      </c>
      <c r="T1699" t="str">
        <f t="shared" si="239"/>
        <v>07-Oct-1940</v>
      </c>
      <c r="U1699">
        <f t="shared" si="240"/>
        <v>1940</v>
      </c>
      <c r="V1699">
        <f t="shared" si="241"/>
        <v>10</v>
      </c>
      <c r="W1699" t="str">
        <f t="shared" si="242"/>
        <v>music</v>
      </c>
    </row>
    <row r="1700" spans="1:23" ht="76.5">
      <c r="A1700">
        <v>1698</v>
      </c>
      <c r="B1700" s="3" t="s">
        <v>3481</v>
      </c>
      <c r="C1700" s="3" t="s">
        <v>3482</v>
      </c>
      <c r="D1700" s="6">
        <v>125000</v>
      </c>
      <c r="E1700" s="8">
        <v>0</v>
      </c>
      <c r="F1700" t="s">
        <v>3447</v>
      </c>
      <c r="G1700">
        <f t="shared" si="234"/>
        <v>0</v>
      </c>
      <c r="H1700">
        <f t="shared" si="235"/>
        <v>0</v>
      </c>
      <c r="I1700" t="b">
        <f t="shared" si="236"/>
        <v>0</v>
      </c>
      <c r="J1700" t="s">
        <v>26</v>
      </c>
      <c r="K1700" t="s">
        <v>27</v>
      </c>
      <c r="L1700">
        <v>1490499180</v>
      </c>
      <c r="M1700">
        <v>1488430760</v>
      </c>
      <c r="N1700" t="b">
        <v>0</v>
      </c>
      <c r="O1700">
        <v>0</v>
      </c>
      <c r="P1700" t="b">
        <v>0</v>
      </c>
      <c r="Q1700" t="s">
        <v>3448</v>
      </c>
      <c r="R1700">
        <f t="shared" si="237"/>
        <v>0</v>
      </c>
      <c r="S1700" t="e">
        <f t="shared" si="238"/>
        <v>#DIV/0!</v>
      </c>
      <c r="T1700" t="str">
        <f t="shared" si="239"/>
        <v>30-Sep-1940</v>
      </c>
      <c r="U1700">
        <f t="shared" si="240"/>
        <v>1940</v>
      </c>
      <c r="V1700">
        <f t="shared" si="241"/>
        <v>9</v>
      </c>
      <c r="W1700" t="str">
        <f t="shared" si="242"/>
        <v>music</v>
      </c>
    </row>
    <row r="1701" spans="1:23" ht="60.75">
      <c r="A1701">
        <v>1699</v>
      </c>
      <c r="B1701" s="3" t="s">
        <v>3483</v>
      </c>
      <c r="C1701" s="3" t="s">
        <v>3484</v>
      </c>
      <c r="D1701" s="6">
        <v>5105</v>
      </c>
      <c r="E1701" s="8">
        <v>216</v>
      </c>
      <c r="F1701" t="s">
        <v>3447</v>
      </c>
      <c r="G1701">
        <f t="shared" si="234"/>
        <v>0</v>
      </c>
      <c r="H1701">
        <f t="shared" si="235"/>
        <v>0</v>
      </c>
      <c r="I1701" t="b">
        <f t="shared" si="236"/>
        <v>0</v>
      </c>
      <c r="J1701" t="s">
        <v>26</v>
      </c>
      <c r="K1701" t="s">
        <v>27</v>
      </c>
      <c r="L1701">
        <v>1491943445</v>
      </c>
      <c r="M1701">
        <v>1489351445</v>
      </c>
      <c r="N1701" t="b">
        <v>0</v>
      </c>
      <c r="O1701">
        <v>4</v>
      </c>
      <c r="P1701" t="b">
        <v>0</v>
      </c>
      <c r="Q1701" t="s">
        <v>3448</v>
      </c>
      <c r="R1701">
        <f t="shared" si="237"/>
        <v>4</v>
      </c>
      <c r="S1701">
        <f t="shared" si="238"/>
        <v>54</v>
      </c>
      <c r="T1701" t="str">
        <f t="shared" si="239"/>
        <v>09-Oct-1940</v>
      </c>
      <c r="U1701">
        <f t="shared" si="240"/>
        <v>1940</v>
      </c>
      <c r="V1701">
        <f t="shared" si="241"/>
        <v>10</v>
      </c>
      <c r="W1701" t="str">
        <f t="shared" si="242"/>
        <v>music</v>
      </c>
    </row>
    <row r="1702" spans="1:23" ht="45.75">
      <c r="A1702">
        <v>1700</v>
      </c>
      <c r="B1702" s="3" t="s">
        <v>3485</v>
      </c>
      <c r="C1702" s="3" t="s">
        <v>3486</v>
      </c>
      <c r="D1702" s="6">
        <v>20000</v>
      </c>
      <c r="E1702" s="8">
        <v>5212</v>
      </c>
      <c r="F1702" t="s">
        <v>3447</v>
      </c>
      <c r="G1702">
        <f t="shared" si="234"/>
        <v>0</v>
      </c>
      <c r="H1702">
        <f t="shared" si="235"/>
        <v>0</v>
      </c>
      <c r="I1702" t="b">
        <f t="shared" si="236"/>
        <v>0</v>
      </c>
      <c r="J1702" t="s">
        <v>26</v>
      </c>
      <c r="K1702" t="s">
        <v>27</v>
      </c>
      <c r="L1702">
        <v>1491019200</v>
      </c>
      <c r="M1702">
        <v>1488418990</v>
      </c>
      <c r="N1702" t="b">
        <v>0</v>
      </c>
      <c r="O1702">
        <v>79</v>
      </c>
      <c r="P1702" t="b">
        <v>0</v>
      </c>
      <c r="Q1702" t="s">
        <v>3448</v>
      </c>
      <c r="R1702">
        <f t="shared" si="237"/>
        <v>26</v>
      </c>
      <c r="S1702">
        <f t="shared" si="238"/>
        <v>65.97</v>
      </c>
      <c r="T1702" t="str">
        <f t="shared" si="239"/>
        <v>30-Sep-1940</v>
      </c>
      <c r="U1702">
        <f t="shared" si="240"/>
        <v>1940</v>
      </c>
      <c r="V1702">
        <f t="shared" si="241"/>
        <v>9</v>
      </c>
      <c r="W1702" t="str">
        <f t="shared" si="242"/>
        <v>music</v>
      </c>
    </row>
    <row r="1703" spans="1:23" ht="60.75">
      <c r="A1703">
        <v>1701</v>
      </c>
      <c r="B1703" s="3" t="s">
        <v>3487</v>
      </c>
      <c r="C1703" s="3" t="s">
        <v>3488</v>
      </c>
      <c r="D1703" s="6">
        <v>5050</v>
      </c>
      <c r="E1703" s="8">
        <v>10</v>
      </c>
      <c r="F1703" t="s">
        <v>366</v>
      </c>
      <c r="G1703">
        <f t="shared" si="234"/>
        <v>0</v>
      </c>
      <c r="H1703">
        <f t="shared" si="235"/>
        <v>1</v>
      </c>
      <c r="I1703" t="b">
        <f t="shared" si="236"/>
        <v>0</v>
      </c>
      <c r="J1703" t="s">
        <v>26</v>
      </c>
      <c r="K1703" t="s">
        <v>27</v>
      </c>
      <c r="L1703">
        <v>1421337405</v>
      </c>
      <c r="M1703">
        <v>1418745405</v>
      </c>
      <c r="N1703" t="b">
        <v>0</v>
      </c>
      <c r="O1703">
        <v>2</v>
      </c>
      <c r="P1703" t="b">
        <v>0</v>
      </c>
      <c r="Q1703" t="s">
        <v>3448</v>
      </c>
      <c r="R1703">
        <f t="shared" si="237"/>
        <v>0</v>
      </c>
      <c r="S1703">
        <f t="shared" si="238"/>
        <v>5</v>
      </c>
      <c r="T1703" t="str">
        <f t="shared" si="239"/>
        <v>03-Nov-1938</v>
      </c>
      <c r="U1703">
        <f t="shared" si="240"/>
        <v>1938</v>
      </c>
      <c r="V1703">
        <f t="shared" si="241"/>
        <v>11</v>
      </c>
      <c r="W1703" t="str">
        <f t="shared" si="242"/>
        <v>music</v>
      </c>
    </row>
    <row r="1704" spans="1:23" ht="30.75">
      <c r="A1704">
        <v>1702</v>
      </c>
      <c r="B1704" s="3" t="s">
        <v>3489</v>
      </c>
      <c r="C1704" s="3" t="s">
        <v>3490</v>
      </c>
      <c r="D1704" s="6">
        <v>16500</v>
      </c>
      <c r="E1704" s="8">
        <v>1</v>
      </c>
      <c r="F1704" t="s">
        <v>366</v>
      </c>
      <c r="G1704">
        <f t="shared" si="234"/>
        <v>0</v>
      </c>
      <c r="H1704">
        <f t="shared" si="235"/>
        <v>1</v>
      </c>
      <c r="I1704" t="b">
        <f t="shared" si="236"/>
        <v>0</v>
      </c>
      <c r="J1704" t="s">
        <v>26</v>
      </c>
      <c r="K1704" t="s">
        <v>27</v>
      </c>
      <c r="L1704">
        <v>1427745150</v>
      </c>
      <c r="M1704">
        <v>1425156750</v>
      </c>
      <c r="N1704" t="b">
        <v>0</v>
      </c>
      <c r="O1704">
        <v>1</v>
      </c>
      <c r="P1704" t="b">
        <v>0</v>
      </c>
      <c r="Q1704" t="s">
        <v>3448</v>
      </c>
      <c r="R1704">
        <f t="shared" si="237"/>
        <v>0</v>
      </c>
      <c r="S1704">
        <f t="shared" si="238"/>
        <v>1</v>
      </c>
      <c r="T1704" t="str">
        <f t="shared" si="239"/>
        <v>06-Jan-1939</v>
      </c>
      <c r="U1704">
        <f t="shared" si="240"/>
        <v>1939</v>
      </c>
      <c r="V1704">
        <f t="shared" si="241"/>
        <v>1</v>
      </c>
      <c r="W1704" t="str">
        <f t="shared" si="242"/>
        <v>music</v>
      </c>
    </row>
    <row r="1705" spans="1:23" ht="45.75">
      <c r="A1705">
        <v>1703</v>
      </c>
      <c r="B1705" s="3" t="s">
        <v>3491</v>
      </c>
      <c r="C1705" s="3" t="s">
        <v>3492</v>
      </c>
      <c r="D1705" s="6">
        <v>5000</v>
      </c>
      <c r="E1705" s="8">
        <v>51</v>
      </c>
      <c r="F1705" t="s">
        <v>366</v>
      </c>
      <c r="G1705">
        <f t="shared" si="234"/>
        <v>0</v>
      </c>
      <c r="H1705">
        <f t="shared" si="235"/>
        <v>1</v>
      </c>
      <c r="I1705" t="b">
        <f t="shared" si="236"/>
        <v>0</v>
      </c>
      <c r="J1705" t="s">
        <v>26</v>
      </c>
      <c r="K1705" t="s">
        <v>27</v>
      </c>
      <c r="L1705">
        <v>1441003537</v>
      </c>
      <c r="M1705">
        <v>1435819537</v>
      </c>
      <c r="N1705" t="b">
        <v>0</v>
      </c>
      <c r="O1705">
        <v>2</v>
      </c>
      <c r="P1705" t="b">
        <v>0</v>
      </c>
      <c r="Q1705" t="s">
        <v>3448</v>
      </c>
      <c r="R1705">
        <f t="shared" si="237"/>
        <v>1</v>
      </c>
      <c r="S1705">
        <f t="shared" si="238"/>
        <v>25.5</v>
      </c>
      <c r="T1705" t="str">
        <f t="shared" si="239"/>
        <v>23-Apr-1939</v>
      </c>
      <c r="U1705">
        <f t="shared" si="240"/>
        <v>1939</v>
      </c>
      <c r="V1705">
        <f t="shared" si="241"/>
        <v>4</v>
      </c>
      <c r="W1705" t="str">
        <f t="shared" si="242"/>
        <v>music</v>
      </c>
    </row>
    <row r="1706" spans="1:23" ht="45.75">
      <c r="A1706">
        <v>1704</v>
      </c>
      <c r="B1706" s="3" t="s">
        <v>3493</v>
      </c>
      <c r="C1706" s="3" t="s">
        <v>3494</v>
      </c>
      <c r="D1706" s="6">
        <v>2000</v>
      </c>
      <c r="E1706" s="8">
        <v>1302</v>
      </c>
      <c r="F1706" t="s">
        <v>366</v>
      </c>
      <c r="G1706">
        <f t="shared" si="234"/>
        <v>0</v>
      </c>
      <c r="H1706">
        <f t="shared" si="235"/>
        <v>1</v>
      </c>
      <c r="I1706" t="b">
        <f t="shared" si="236"/>
        <v>0</v>
      </c>
      <c r="J1706" t="s">
        <v>26</v>
      </c>
      <c r="K1706" t="s">
        <v>27</v>
      </c>
      <c r="L1706">
        <v>1424056873</v>
      </c>
      <c r="M1706">
        <v>1421464873</v>
      </c>
      <c r="N1706" t="b">
        <v>0</v>
      </c>
      <c r="O1706">
        <v>11</v>
      </c>
      <c r="P1706" t="b">
        <v>0</v>
      </c>
      <c r="Q1706" t="s">
        <v>3448</v>
      </c>
      <c r="R1706">
        <f t="shared" si="237"/>
        <v>65</v>
      </c>
      <c r="S1706">
        <f t="shared" si="238"/>
        <v>118.36</v>
      </c>
      <c r="T1706" t="str">
        <f t="shared" si="239"/>
        <v>30-Nov-1938</v>
      </c>
      <c r="U1706">
        <f t="shared" si="240"/>
        <v>1938</v>
      </c>
      <c r="V1706">
        <f t="shared" si="241"/>
        <v>11</v>
      </c>
      <c r="W1706" t="str">
        <f t="shared" si="242"/>
        <v>music</v>
      </c>
    </row>
    <row r="1707" spans="1:23" ht="45.75">
      <c r="A1707">
        <v>1705</v>
      </c>
      <c r="B1707" s="3" t="s">
        <v>3495</v>
      </c>
      <c r="C1707" s="3" t="s">
        <v>3496</v>
      </c>
      <c r="D1707" s="6">
        <v>2000</v>
      </c>
      <c r="E1707" s="8">
        <v>0</v>
      </c>
      <c r="F1707" t="s">
        <v>366</v>
      </c>
      <c r="G1707">
        <f t="shared" si="234"/>
        <v>0</v>
      </c>
      <c r="H1707">
        <f t="shared" si="235"/>
        <v>1</v>
      </c>
      <c r="I1707" t="b">
        <f t="shared" si="236"/>
        <v>0</v>
      </c>
      <c r="J1707" t="s">
        <v>26</v>
      </c>
      <c r="K1707" t="s">
        <v>27</v>
      </c>
      <c r="L1707">
        <v>1441814400</v>
      </c>
      <c r="M1707">
        <v>1440807846</v>
      </c>
      <c r="N1707" t="b">
        <v>0</v>
      </c>
      <c r="O1707">
        <v>0</v>
      </c>
      <c r="P1707" t="b">
        <v>0</v>
      </c>
      <c r="Q1707" t="s">
        <v>3448</v>
      </c>
      <c r="R1707">
        <f t="shared" si="237"/>
        <v>0</v>
      </c>
      <c r="S1707" t="e">
        <f t="shared" si="238"/>
        <v>#DIV/0!</v>
      </c>
      <c r="T1707" t="str">
        <f t="shared" si="239"/>
        <v>12-Jun-1939</v>
      </c>
      <c r="U1707">
        <f t="shared" si="240"/>
        <v>1939</v>
      </c>
      <c r="V1707">
        <f t="shared" si="241"/>
        <v>6</v>
      </c>
      <c r="W1707" t="str">
        <f t="shared" si="242"/>
        <v>music</v>
      </c>
    </row>
    <row r="1708" spans="1:23" ht="45.75">
      <c r="A1708">
        <v>1706</v>
      </c>
      <c r="B1708" s="3" t="s">
        <v>3497</v>
      </c>
      <c r="C1708" s="3" t="s">
        <v>3498</v>
      </c>
      <c r="D1708" s="6">
        <v>5500</v>
      </c>
      <c r="E1708" s="8">
        <v>0</v>
      </c>
      <c r="F1708" t="s">
        <v>366</v>
      </c>
      <c r="G1708">
        <f t="shared" si="234"/>
        <v>0</v>
      </c>
      <c r="H1708">
        <f t="shared" si="235"/>
        <v>1</v>
      </c>
      <c r="I1708" t="b">
        <f t="shared" si="236"/>
        <v>0</v>
      </c>
      <c r="J1708" t="s">
        <v>511</v>
      </c>
      <c r="K1708" t="s">
        <v>64</v>
      </c>
      <c r="L1708">
        <v>1440314472</v>
      </c>
      <c r="M1708">
        <v>1435130472</v>
      </c>
      <c r="N1708" t="b">
        <v>0</v>
      </c>
      <c r="O1708">
        <v>0</v>
      </c>
      <c r="P1708" t="b">
        <v>0</v>
      </c>
      <c r="Q1708" t="s">
        <v>3448</v>
      </c>
      <c r="R1708">
        <f t="shared" si="237"/>
        <v>0</v>
      </c>
      <c r="S1708" t="e">
        <f t="shared" si="238"/>
        <v>#DIV/0!</v>
      </c>
      <c r="T1708" t="str">
        <f t="shared" si="239"/>
        <v>16-Apr-1939</v>
      </c>
      <c r="U1708">
        <f t="shared" si="240"/>
        <v>1939</v>
      </c>
      <c r="V1708">
        <f t="shared" si="241"/>
        <v>4</v>
      </c>
      <c r="W1708" t="str">
        <f t="shared" si="242"/>
        <v>music</v>
      </c>
    </row>
    <row r="1709" spans="1:23" ht="60.75">
      <c r="A1709">
        <v>1707</v>
      </c>
      <c r="B1709" s="3" t="s">
        <v>3499</v>
      </c>
      <c r="C1709" s="3" t="s">
        <v>3500</v>
      </c>
      <c r="D1709" s="6">
        <v>5000</v>
      </c>
      <c r="E1709" s="8">
        <v>487</v>
      </c>
      <c r="F1709" t="s">
        <v>366</v>
      </c>
      <c r="G1709">
        <f t="shared" si="234"/>
        <v>0</v>
      </c>
      <c r="H1709">
        <f t="shared" si="235"/>
        <v>1</v>
      </c>
      <c r="I1709" t="b">
        <f t="shared" si="236"/>
        <v>0</v>
      </c>
      <c r="J1709" t="s">
        <v>26</v>
      </c>
      <c r="K1709" t="s">
        <v>27</v>
      </c>
      <c r="L1709">
        <v>1459181895</v>
      </c>
      <c r="M1709">
        <v>1456593495</v>
      </c>
      <c r="N1709" t="b">
        <v>0</v>
      </c>
      <c r="O1709">
        <v>9</v>
      </c>
      <c r="P1709" t="b">
        <v>0</v>
      </c>
      <c r="Q1709" t="s">
        <v>3448</v>
      </c>
      <c r="R1709">
        <f t="shared" si="237"/>
        <v>10</v>
      </c>
      <c r="S1709">
        <f t="shared" si="238"/>
        <v>54.11</v>
      </c>
      <c r="T1709" t="str">
        <f t="shared" si="239"/>
        <v>16-Nov-1939</v>
      </c>
      <c r="U1709">
        <f t="shared" si="240"/>
        <v>1939</v>
      </c>
      <c r="V1709">
        <f t="shared" si="241"/>
        <v>11</v>
      </c>
      <c r="W1709" t="str">
        <f t="shared" si="242"/>
        <v>music</v>
      </c>
    </row>
    <row r="1710" spans="1:23" ht="60.75">
      <c r="A1710">
        <v>1708</v>
      </c>
      <c r="B1710" s="3" t="s">
        <v>3501</v>
      </c>
      <c r="C1710" s="3" t="s">
        <v>3502</v>
      </c>
      <c r="D1710" s="6">
        <v>7000</v>
      </c>
      <c r="E1710" s="8">
        <v>0</v>
      </c>
      <c r="F1710" t="s">
        <v>366</v>
      </c>
      <c r="G1710">
        <f t="shared" si="234"/>
        <v>0</v>
      </c>
      <c r="H1710">
        <f t="shared" si="235"/>
        <v>1</v>
      </c>
      <c r="I1710" t="b">
        <f t="shared" si="236"/>
        <v>0</v>
      </c>
      <c r="J1710" t="s">
        <v>26</v>
      </c>
      <c r="K1710" t="s">
        <v>27</v>
      </c>
      <c r="L1710">
        <v>1462135706</v>
      </c>
      <c r="M1710">
        <v>1458679706</v>
      </c>
      <c r="N1710" t="b">
        <v>0</v>
      </c>
      <c r="O1710">
        <v>0</v>
      </c>
      <c r="P1710" t="b">
        <v>0</v>
      </c>
      <c r="Q1710" t="s">
        <v>3448</v>
      </c>
      <c r="R1710">
        <f t="shared" si="237"/>
        <v>0</v>
      </c>
      <c r="S1710" t="e">
        <f t="shared" si="238"/>
        <v>#DIV/0!</v>
      </c>
      <c r="T1710" t="str">
        <f t="shared" si="239"/>
        <v>07-Dec-1939</v>
      </c>
      <c r="U1710">
        <f t="shared" si="240"/>
        <v>1939</v>
      </c>
      <c r="V1710">
        <f t="shared" si="241"/>
        <v>12</v>
      </c>
      <c r="W1710" t="str">
        <f t="shared" si="242"/>
        <v>music</v>
      </c>
    </row>
    <row r="1711" spans="1:23" ht="45.75">
      <c r="A1711">
        <v>1709</v>
      </c>
      <c r="B1711" s="3" t="s">
        <v>3503</v>
      </c>
      <c r="C1711" s="3" t="s">
        <v>3504</v>
      </c>
      <c r="D1711" s="6">
        <v>1750</v>
      </c>
      <c r="E1711" s="8">
        <v>85</v>
      </c>
      <c r="F1711" t="s">
        <v>366</v>
      </c>
      <c r="G1711">
        <f t="shared" si="234"/>
        <v>0</v>
      </c>
      <c r="H1711">
        <f t="shared" si="235"/>
        <v>1</v>
      </c>
      <c r="I1711" t="b">
        <f t="shared" si="236"/>
        <v>0</v>
      </c>
      <c r="J1711" t="s">
        <v>26</v>
      </c>
      <c r="K1711" t="s">
        <v>27</v>
      </c>
      <c r="L1711">
        <v>1409513940</v>
      </c>
      <c r="M1711">
        <v>1405949514</v>
      </c>
      <c r="N1711" t="b">
        <v>0</v>
      </c>
      <c r="O1711">
        <v>4</v>
      </c>
      <c r="P1711" t="b">
        <v>0</v>
      </c>
      <c r="Q1711" t="s">
        <v>3448</v>
      </c>
      <c r="R1711">
        <f t="shared" si="237"/>
        <v>5</v>
      </c>
      <c r="S1711">
        <f t="shared" si="238"/>
        <v>21.25</v>
      </c>
      <c r="T1711" t="str">
        <f t="shared" si="239"/>
        <v>28-Jun-1938</v>
      </c>
      <c r="U1711">
        <f t="shared" si="240"/>
        <v>1938</v>
      </c>
      <c r="V1711">
        <f t="shared" si="241"/>
        <v>6</v>
      </c>
      <c r="W1711" t="str">
        <f t="shared" si="242"/>
        <v>music</v>
      </c>
    </row>
    <row r="1712" spans="1:23" ht="30.75">
      <c r="A1712">
        <v>1710</v>
      </c>
      <c r="B1712" s="3" t="s">
        <v>3505</v>
      </c>
      <c r="C1712" s="3" t="s">
        <v>3506</v>
      </c>
      <c r="D1712" s="6">
        <v>5000</v>
      </c>
      <c r="E1712" s="8">
        <v>34</v>
      </c>
      <c r="F1712" t="s">
        <v>366</v>
      </c>
      <c r="G1712">
        <f t="shared" si="234"/>
        <v>0</v>
      </c>
      <c r="H1712">
        <f t="shared" si="235"/>
        <v>1</v>
      </c>
      <c r="I1712" t="b">
        <f t="shared" si="236"/>
        <v>0</v>
      </c>
      <c r="J1712" t="s">
        <v>511</v>
      </c>
      <c r="K1712" t="s">
        <v>64</v>
      </c>
      <c r="L1712">
        <v>1453122000</v>
      </c>
      <c r="M1712">
        <v>1449151888</v>
      </c>
      <c r="N1712" t="b">
        <v>0</v>
      </c>
      <c r="O1712">
        <v>1</v>
      </c>
      <c r="P1712" t="b">
        <v>0</v>
      </c>
      <c r="Q1712" t="s">
        <v>3448</v>
      </c>
      <c r="R1712">
        <f t="shared" si="237"/>
        <v>1</v>
      </c>
      <c r="S1712">
        <f t="shared" si="238"/>
        <v>34</v>
      </c>
      <c r="T1712" t="str">
        <f t="shared" si="239"/>
        <v>03-Sep-1939</v>
      </c>
      <c r="U1712">
        <f t="shared" si="240"/>
        <v>1939</v>
      </c>
      <c r="V1712">
        <f t="shared" si="241"/>
        <v>9</v>
      </c>
      <c r="W1712" t="str">
        <f t="shared" si="242"/>
        <v>music</v>
      </c>
    </row>
    <row r="1713" spans="1:23" ht="45.75">
      <c r="A1713">
        <v>1711</v>
      </c>
      <c r="B1713" s="3" t="s">
        <v>3507</v>
      </c>
      <c r="C1713" s="3" t="s">
        <v>3508</v>
      </c>
      <c r="D1713" s="6">
        <v>10000</v>
      </c>
      <c r="E1713" s="8">
        <v>1050</v>
      </c>
      <c r="F1713" t="s">
        <v>366</v>
      </c>
      <c r="G1713">
        <f t="shared" si="234"/>
        <v>0</v>
      </c>
      <c r="H1713">
        <f t="shared" si="235"/>
        <v>1</v>
      </c>
      <c r="I1713" t="b">
        <f t="shared" si="236"/>
        <v>0</v>
      </c>
      <c r="J1713" t="s">
        <v>26</v>
      </c>
      <c r="K1713" t="s">
        <v>27</v>
      </c>
      <c r="L1713">
        <v>1409585434</v>
      </c>
      <c r="M1713">
        <v>1406907034</v>
      </c>
      <c r="N1713" t="b">
        <v>0</v>
      </c>
      <c r="O1713">
        <v>2</v>
      </c>
      <c r="P1713" t="b">
        <v>0</v>
      </c>
      <c r="Q1713" t="s">
        <v>3448</v>
      </c>
      <c r="R1713">
        <f t="shared" si="237"/>
        <v>11</v>
      </c>
      <c r="S1713">
        <f t="shared" si="238"/>
        <v>525</v>
      </c>
      <c r="T1713" t="str">
        <f t="shared" si="239"/>
        <v>08-Jul-1938</v>
      </c>
      <c r="U1713">
        <f t="shared" si="240"/>
        <v>1938</v>
      </c>
      <c r="V1713">
        <f t="shared" si="241"/>
        <v>7</v>
      </c>
      <c r="W1713" t="str">
        <f t="shared" si="242"/>
        <v>music</v>
      </c>
    </row>
    <row r="1714" spans="1:23" ht="60.75">
      <c r="A1714">
        <v>1712</v>
      </c>
      <c r="B1714" s="3" t="s">
        <v>3509</v>
      </c>
      <c r="C1714" s="3" t="s">
        <v>3510</v>
      </c>
      <c r="D1714" s="6">
        <v>5000</v>
      </c>
      <c r="E1714" s="8">
        <v>0</v>
      </c>
      <c r="F1714" t="s">
        <v>366</v>
      </c>
      <c r="G1714">
        <f t="shared" si="234"/>
        <v>0</v>
      </c>
      <c r="H1714">
        <f t="shared" si="235"/>
        <v>1</v>
      </c>
      <c r="I1714" t="b">
        <f t="shared" si="236"/>
        <v>0</v>
      </c>
      <c r="J1714" t="s">
        <v>26</v>
      </c>
      <c r="K1714" t="s">
        <v>27</v>
      </c>
      <c r="L1714">
        <v>1435701353</v>
      </c>
      <c r="M1714">
        <v>1430517353</v>
      </c>
      <c r="N1714" t="b">
        <v>0</v>
      </c>
      <c r="O1714">
        <v>0</v>
      </c>
      <c r="P1714" t="b">
        <v>0</v>
      </c>
      <c r="Q1714" t="s">
        <v>3448</v>
      </c>
      <c r="R1714">
        <f t="shared" si="237"/>
        <v>0</v>
      </c>
      <c r="S1714" t="e">
        <f t="shared" si="238"/>
        <v>#DIV/0!</v>
      </c>
      <c r="T1714" t="str">
        <f t="shared" si="239"/>
        <v>01-Mar-1939</v>
      </c>
      <c r="U1714">
        <f t="shared" si="240"/>
        <v>1939</v>
      </c>
      <c r="V1714">
        <f t="shared" si="241"/>
        <v>3</v>
      </c>
      <c r="W1714" t="str">
        <f t="shared" si="242"/>
        <v>music</v>
      </c>
    </row>
    <row r="1715" spans="1:23" ht="60.75">
      <c r="A1715">
        <v>1713</v>
      </c>
      <c r="B1715" s="3" t="s">
        <v>3511</v>
      </c>
      <c r="C1715" s="3" t="s">
        <v>3512</v>
      </c>
      <c r="D1715" s="6">
        <v>3000</v>
      </c>
      <c r="E1715" s="8">
        <v>50</v>
      </c>
      <c r="F1715" t="s">
        <v>366</v>
      </c>
      <c r="G1715">
        <f t="shared" si="234"/>
        <v>0</v>
      </c>
      <c r="H1715">
        <f t="shared" si="235"/>
        <v>1</v>
      </c>
      <c r="I1715" t="b">
        <f t="shared" si="236"/>
        <v>0</v>
      </c>
      <c r="J1715" t="s">
        <v>26</v>
      </c>
      <c r="K1715" t="s">
        <v>27</v>
      </c>
      <c r="L1715">
        <v>1412536412</v>
      </c>
      <c r="M1715">
        <v>1409944412</v>
      </c>
      <c r="N1715" t="b">
        <v>0</v>
      </c>
      <c r="O1715">
        <v>1</v>
      </c>
      <c r="P1715" t="b">
        <v>0</v>
      </c>
      <c r="Q1715" t="s">
        <v>3448</v>
      </c>
      <c r="R1715">
        <f t="shared" si="237"/>
        <v>2</v>
      </c>
      <c r="S1715">
        <f t="shared" si="238"/>
        <v>50</v>
      </c>
      <c r="T1715" t="str">
        <f t="shared" si="239"/>
        <v>07-Aug-1938</v>
      </c>
      <c r="U1715">
        <f t="shared" si="240"/>
        <v>1938</v>
      </c>
      <c r="V1715">
        <f t="shared" si="241"/>
        <v>8</v>
      </c>
      <c r="W1715" t="str">
        <f t="shared" si="242"/>
        <v>music</v>
      </c>
    </row>
    <row r="1716" spans="1:23" ht="60.75">
      <c r="A1716">
        <v>1714</v>
      </c>
      <c r="B1716" s="3" t="s">
        <v>3513</v>
      </c>
      <c r="C1716" s="3" t="s">
        <v>3514</v>
      </c>
      <c r="D1716" s="6">
        <v>25000</v>
      </c>
      <c r="E1716" s="8">
        <v>1967</v>
      </c>
      <c r="F1716" t="s">
        <v>366</v>
      </c>
      <c r="G1716">
        <f t="shared" si="234"/>
        <v>0</v>
      </c>
      <c r="H1716">
        <f t="shared" si="235"/>
        <v>1</v>
      </c>
      <c r="I1716" t="b">
        <f t="shared" si="236"/>
        <v>0</v>
      </c>
      <c r="J1716" t="s">
        <v>26</v>
      </c>
      <c r="K1716" t="s">
        <v>27</v>
      </c>
      <c r="L1716">
        <v>1430517761</v>
      </c>
      <c r="M1716">
        <v>1427925761</v>
      </c>
      <c r="N1716" t="b">
        <v>0</v>
      </c>
      <c r="O1716">
        <v>17</v>
      </c>
      <c r="P1716" t="b">
        <v>0</v>
      </c>
      <c r="Q1716" t="s">
        <v>3448</v>
      </c>
      <c r="R1716">
        <f t="shared" si="237"/>
        <v>8</v>
      </c>
      <c r="S1716">
        <f t="shared" si="238"/>
        <v>115.71</v>
      </c>
      <c r="T1716" t="str">
        <f t="shared" si="239"/>
        <v>03-Feb-1939</v>
      </c>
      <c r="U1716">
        <f t="shared" si="240"/>
        <v>1939</v>
      </c>
      <c r="V1716">
        <f t="shared" si="241"/>
        <v>2</v>
      </c>
      <c r="W1716" t="str">
        <f t="shared" si="242"/>
        <v>music</v>
      </c>
    </row>
    <row r="1717" spans="1:23" ht="45.75">
      <c r="A1717">
        <v>1715</v>
      </c>
      <c r="B1717" s="3" t="s">
        <v>3515</v>
      </c>
      <c r="C1717" s="3" t="s">
        <v>3516</v>
      </c>
      <c r="D1717" s="6">
        <v>5000</v>
      </c>
      <c r="E1717" s="8">
        <v>11</v>
      </c>
      <c r="F1717" t="s">
        <v>366</v>
      </c>
      <c r="G1717">
        <f t="shared" si="234"/>
        <v>0</v>
      </c>
      <c r="H1717">
        <f t="shared" si="235"/>
        <v>1</v>
      </c>
      <c r="I1717" t="b">
        <f t="shared" si="236"/>
        <v>0</v>
      </c>
      <c r="J1717" t="s">
        <v>26</v>
      </c>
      <c r="K1717" t="s">
        <v>27</v>
      </c>
      <c r="L1717">
        <v>1427772120</v>
      </c>
      <c r="M1717">
        <v>1425186785</v>
      </c>
      <c r="N1717" t="b">
        <v>0</v>
      </c>
      <c r="O1717">
        <v>2</v>
      </c>
      <c r="P1717" t="b">
        <v>0</v>
      </c>
      <c r="Q1717" t="s">
        <v>3448</v>
      </c>
      <c r="R1717">
        <f t="shared" si="237"/>
        <v>0</v>
      </c>
      <c r="S1717">
        <f t="shared" si="238"/>
        <v>5.5</v>
      </c>
      <c r="T1717" t="str">
        <f t="shared" si="239"/>
        <v>06-Jan-1939</v>
      </c>
      <c r="U1717">
        <f t="shared" si="240"/>
        <v>1939</v>
      </c>
      <c r="V1717">
        <f t="shared" si="241"/>
        <v>1</v>
      </c>
      <c r="W1717" t="str">
        <f t="shared" si="242"/>
        <v>music</v>
      </c>
    </row>
    <row r="1718" spans="1:23" ht="60.75">
      <c r="A1718">
        <v>1716</v>
      </c>
      <c r="B1718" s="3" t="s">
        <v>3517</v>
      </c>
      <c r="C1718" s="3" t="s">
        <v>3518</v>
      </c>
      <c r="D1718" s="6">
        <v>2000</v>
      </c>
      <c r="E1718" s="8">
        <v>150</v>
      </c>
      <c r="F1718" t="s">
        <v>366</v>
      </c>
      <c r="G1718">
        <f t="shared" si="234"/>
        <v>0</v>
      </c>
      <c r="H1718">
        <f t="shared" si="235"/>
        <v>1</v>
      </c>
      <c r="I1718" t="b">
        <f t="shared" si="236"/>
        <v>0</v>
      </c>
      <c r="J1718" t="s">
        <v>26</v>
      </c>
      <c r="K1718" t="s">
        <v>27</v>
      </c>
      <c r="L1718">
        <v>1481295099</v>
      </c>
      <c r="M1718">
        <v>1477835499</v>
      </c>
      <c r="N1718" t="b">
        <v>0</v>
      </c>
      <c r="O1718">
        <v>3</v>
      </c>
      <c r="P1718" t="b">
        <v>0</v>
      </c>
      <c r="Q1718" t="s">
        <v>3448</v>
      </c>
      <c r="R1718">
        <f t="shared" si="237"/>
        <v>8</v>
      </c>
      <c r="S1718">
        <f t="shared" si="238"/>
        <v>50</v>
      </c>
      <c r="T1718" t="str">
        <f t="shared" si="239"/>
        <v>16-Jun-1940</v>
      </c>
      <c r="U1718">
        <f t="shared" si="240"/>
        <v>1940</v>
      </c>
      <c r="V1718">
        <f t="shared" si="241"/>
        <v>6</v>
      </c>
      <c r="W1718" t="str">
        <f t="shared" si="242"/>
        <v>music</v>
      </c>
    </row>
    <row r="1719" spans="1:23" ht="45.75">
      <c r="A1719">
        <v>1717</v>
      </c>
      <c r="B1719" s="3" t="s">
        <v>3519</v>
      </c>
      <c r="C1719" s="3" t="s">
        <v>3520</v>
      </c>
      <c r="D1719" s="6">
        <v>3265</v>
      </c>
      <c r="E1719" s="8">
        <v>1395</v>
      </c>
      <c r="F1719" t="s">
        <v>366</v>
      </c>
      <c r="G1719">
        <f t="shared" si="234"/>
        <v>0</v>
      </c>
      <c r="H1719">
        <f t="shared" si="235"/>
        <v>1</v>
      </c>
      <c r="I1719" t="b">
        <f t="shared" si="236"/>
        <v>0</v>
      </c>
      <c r="J1719" t="s">
        <v>26</v>
      </c>
      <c r="K1719" t="s">
        <v>27</v>
      </c>
      <c r="L1719">
        <v>1461211200</v>
      </c>
      <c r="M1719">
        <v>1459467238</v>
      </c>
      <c r="N1719" t="b">
        <v>0</v>
      </c>
      <c r="O1719">
        <v>41</v>
      </c>
      <c r="P1719" t="b">
        <v>0</v>
      </c>
      <c r="Q1719" t="s">
        <v>3448</v>
      </c>
      <c r="R1719">
        <f t="shared" si="237"/>
        <v>43</v>
      </c>
      <c r="S1719">
        <f t="shared" si="238"/>
        <v>34.020000000000003</v>
      </c>
      <c r="T1719" t="str">
        <f t="shared" si="239"/>
        <v>15-Dec-1939</v>
      </c>
      <c r="U1719">
        <f t="shared" si="240"/>
        <v>1939</v>
      </c>
      <c r="V1719">
        <f t="shared" si="241"/>
        <v>12</v>
      </c>
      <c r="W1719" t="str">
        <f t="shared" si="242"/>
        <v>music</v>
      </c>
    </row>
    <row r="1720" spans="1:23">
      <c r="A1720">
        <v>1718</v>
      </c>
      <c r="B1720" s="3" t="s">
        <v>3521</v>
      </c>
      <c r="C1720" s="3" t="s">
        <v>3522</v>
      </c>
      <c r="D1720" s="6">
        <v>35000</v>
      </c>
      <c r="E1720" s="8">
        <v>75</v>
      </c>
      <c r="F1720" t="s">
        <v>366</v>
      </c>
      <c r="G1720">
        <f t="shared" si="234"/>
        <v>0</v>
      </c>
      <c r="H1720">
        <f t="shared" si="235"/>
        <v>1</v>
      </c>
      <c r="I1720" t="b">
        <f t="shared" si="236"/>
        <v>0</v>
      </c>
      <c r="J1720" t="s">
        <v>26</v>
      </c>
      <c r="K1720" t="s">
        <v>27</v>
      </c>
      <c r="L1720">
        <v>1463201940</v>
      </c>
      <c r="M1720">
        <v>1459435149</v>
      </c>
      <c r="N1720" t="b">
        <v>0</v>
      </c>
      <c r="O1720">
        <v>2</v>
      </c>
      <c r="P1720" t="b">
        <v>0</v>
      </c>
      <c r="Q1720" t="s">
        <v>3448</v>
      </c>
      <c r="R1720">
        <f t="shared" si="237"/>
        <v>0</v>
      </c>
      <c r="S1720">
        <f t="shared" si="238"/>
        <v>37.5</v>
      </c>
      <c r="T1720" t="str">
        <f t="shared" si="239"/>
        <v>15-Dec-1939</v>
      </c>
      <c r="U1720">
        <f t="shared" si="240"/>
        <v>1939</v>
      </c>
      <c r="V1720">
        <f t="shared" si="241"/>
        <v>12</v>
      </c>
      <c r="W1720" t="str">
        <f t="shared" si="242"/>
        <v>music</v>
      </c>
    </row>
    <row r="1721" spans="1:23" ht="45.75">
      <c r="A1721">
        <v>1719</v>
      </c>
      <c r="B1721" s="3" t="s">
        <v>3523</v>
      </c>
      <c r="C1721" s="3" t="s">
        <v>3524</v>
      </c>
      <c r="D1721" s="6">
        <v>4000</v>
      </c>
      <c r="E1721" s="8">
        <v>35</v>
      </c>
      <c r="F1721" t="s">
        <v>366</v>
      </c>
      <c r="G1721">
        <f t="shared" si="234"/>
        <v>0</v>
      </c>
      <c r="H1721">
        <f t="shared" si="235"/>
        <v>1</v>
      </c>
      <c r="I1721" t="b">
        <f t="shared" si="236"/>
        <v>0</v>
      </c>
      <c r="J1721" t="s">
        <v>26</v>
      </c>
      <c r="K1721" t="s">
        <v>27</v>
      </c>
      <c r="L1721">
        <v>1410958191</v>
      </c>
      <c r="M1721">
        <v>1408366191</v>
      </c>
      <c r="N1721" t="b">
        <v>0</v>
      </c>
      <c r="O1721">
        <v>3</v>
      </c>
      <c r="P1721" t="b">
        <v>0</v>
      </c>
      <c r="Q1721" t="s">
        <v>3448</v>
      </c>
      <c r="R1721">
        <f t="shared" si="237"/>
        <v>1</v>
      </c>
      <c r="S1721">
        <f t="shared" si="238"/>
        <v>11.67</v>
      </c>
      <c r="T1721" t="str">
        <f t="shared" si="239"/>
        <v>22-Jul-1938</v>
      </c>
      <c r="U1721">
        <f t="shared" si="240"/>
        <v>1938</v>
      </c>
      <c r="V1721">
        <f t="shared" si="241"/>
        <v>7</v>
      </c>
      <c r="W1721" t="str">
        <f t="shared" si="242"/>
        <v>music</v>
      </c>
    </row>
    <row r="1722" spans="1:23" ht="45.75">
      <c r="A1722">
        <v>1720</v>
      </c>
      <c r="B1722" s="3" t="s">
        <v>3525</v>
      </c>
      <c r="C1722" s="3" t="s">
        <v>3526</v>
      </c>
      <c r="D1722" s="6">
        <v>4000</v>
      </c>
      <c r="E1722" s="8">
        <v>225</v>
      </c>
      <c r="F1722" t="s">
        <v>366</v>
      </c>
      <c r="G1722">
        <f t="shared" si="234"/>
        <v>0</v>
      </c>
      <c r="H1722">
        <f t="shared" si="235"/>
        <v>1</v>
      </c>
      <c r="I1722" t="b">
        <f t="shared" si="236"/>
        <v>0</v>
      </c>
      <c r="J1722" t="s">
        <v>26</v>
      </c>
      <c r="K1722" t="s">
        <v>27</v>
      </c>
      <c r="L1722">
        <v>1415562471</v>
      </c>
      <c r="M1722">
        <v>1412966871</v>
      </c>
      <c r="N1722" t="b">
        <v>0</v>
      </c>
      <c r="O1722">
        <v>8</v>
      </c>
      <c r="P1722" t="b">
        <v>0</v>
      </c>
      <c r="Q1722" t="s">
        <v>3448</v>
      </c>
      <c r="R1722">
        <f t="shared" si="237"/>
        <v>6</v>
      </c>
      <c r="S1722">
        <f t="shared" si="238"/>
        <v>28.13</v>
      </c>
      <c r="T1722" t="str">
        <f t="shared" si="239"/>
        <v>06-Sep-1938</v>
      </c>
      <c r="U1722">
        <f t="shared" si="240"/>
        <v>1938</v>
      </c>
      <c r="V1722">
        <f t="shared" si="241"/>
        <v>9</v>
      </c>
      <c r="W1722" t="str">
        <f t="shared" si="242"/>
        <v>music</v>
      </c>
    </row>
    <row r="1723" spans="1:23" ht="45.75">
      <c r="A1723">
        <v>1721</v>
      </c>
      <c r="B1723" s="3" t="s">
        <v>3527</v>
      </c>
      <c r="C1723" s="3" t="s">
        <v>3528</v>
      </c>
      <c r="D1723" s="6">
        <v>5000</v>
      </c>
      <c r="E1723" s="8">
        <v>0</v>
      </c>
      <c r="F1723" t="s">
        <v>366</v>
      </c>
      <c r="G1723">
        <f t="shared" si="234"/>
        <v>0</v>
      </c>
      <c r="H1723">
        <f t="shared" si="235"/>
        <v>1</v>
      </c>
      <c r="I1723" t="b">
        <f t="shared" si="236"/>
        <v>0</v>
      </c>
      <c r="J1723" t="s">
        <v>26</v>
      </c>
      <c r="K1723" t="s">
        <v>27</v>
      </c>
      <c r="L1723">
        <v>1449831863</v>
      </c>
      <c r="M1723">
        <v>1447239863</v>
      </c>
      <c r="N1723" t="b">
        <v>0</v>
      </c>
      <c r="O1723">
        <v>0</v>
      </c>
      <c r="P1723" t="b">
        <v>0</v>
      </c>
      <c r="Q1723" t="s">
        <v>3448</v>
      </c>
      <c r="R1723">
        <f t="shared" si="237"/>
        <v>0</v>
      </c>
      <c r="S1723" t="e">
        <f t="shared" si="238"/>
        <v>#DIV/0!</v>
      </c>
      <c r="T1723" t="str">
        <f t="shared" si="239"/>
        <v>15-Aug-1939</v>
      </c>
      <c r="U1723">
        <f t="shared" si="240"/>
        <v>1939</v>
      </c>
      <c r="V1723">
        <f t="shared" si="241"/>
        <v>8</v>
      </c>
      <c r="W1723" t="str">
        <f t="shared" si="242"/>
        <v>music</v>
      </c>
    </row>
    <row r="1724" spans="1:23" ht="45.75">
      <c r="A1724">
        <v>1722</v>
      </c>
      <c r="B1724" s="3" t="s">
        <v>3529</v>
      </c>
      <c r="C1724" s="3" t="s">
        <v>3530</v>
      </c>
      <c r="D1724" s="6">
        <v>2880</v>
      </c>
      <c r="E1724" s="8">
        <v>1</v>
      </c>
      <c r="F1724" t="s">
        <v>366</v>
      </c>
      <c r="G1724">
        <f t="shared" si="234"/>
        <v>0</v>
      </c>
      <c r="H1724">
        <f t="shared" si="235"/>
        <v>1</v>
      </c>
      <c r="I1724" t="b">
        <f t="shared" si="236"/>
        <v>0</v>
      </c>
      <c r="J1724" t="s">
        <v>26</v>
      </c>
      <c r="K1724" t="s">
        <v>27</v>
      </c>
      <c r="L1724">
        <v>1459642200</v>
      </c>
      <c r="M1724">
        <v>1456441429</v>
      </c>
      <c r="N1724" t="b">
        <v>0</v>
      </c>
      <c r="O1724">
        <v>1</v>
      </c>
      <c r="P1724" t="b">
        <v>0</v>
      </c>
      <c r="Q1724" t="s">
        <v>3448</v>
      </c>
      <c r="R1724">
        <f t="shared" si="237"/>
        <v>0</v>
      </c>
      <c r="S1724">
        <f t="shared" si="238"/>
        <v>1</v>
      </c>
      <c r="T1724" t="str">
        <f t="shared" si="239"/>
        <v>15-Nov-1939</v>
      </c>
      <c r="U1724">
        <f t="shared" si="240"/>
        <v>1939</v>
      </c>
      <c r="V1724">
        <f t="shared" si="241"/>
        <v>11</v>
      </c>
      <c r="W1724" t="str">
        <f t="shared" si="242"/>
        <v>music</v>
      </c>
    </row>
    <row r="1725" spans="1:23" ht="60.75">
      <c r="A1725">
        <v>1723</v>
      </c>
      <c r="B1725" s="3" t="s">
        <v>3531</v>
      </c>
      <c r="C1725" s="3" t="s">
        <v>3532</v>
      </c>
      <c r="D1725" s="6">
        <v>10000</v>
      </c>
      <c r="E1725" s="8">
        <v>650</v>
      </c>
      <c r="F1725" t="s">
        <v>366</v>
      </c>
      <c r="G1725">
        <f t="shared" si="234"/>
        <v>0</v>
      </c>
      <c r="H1725">
        <f t="shared" si="235"/>
        <v>1</v>
      </c>
      <c r="I1725" t="b">
        <f t="shared" si="236"/>
        <v>0</v>
      </c>
      <c r="J1725" t="s">
        <v>26</v>
      </c>
      <c r="K1725" t="s">
        <v>27</v>
      </c>
      <c r="L1725">
        <v>1435730400</v>
      </c>
      <c r="M1725">
        <v>1430855315</v>
      </c>
      <c r="N1725" t="b">
        <v>0</v>
      </c>
      <c r="O1725">
        <v>3</v>
      </c>
      <c r="P1725" t="b">
        <v>0</v>
      </c>
      <c r="Q1725" t="s">
        <v>3448</v>
      </c>
      <c r="R1725">
        <f t="shared" si="237"/>
        <v>7</v>
      </c>
      <c r="S1725">
        <f t="shared" si="238"/>
        <v>216.67</v>
      </c>
      <c r="T1725" t="str">
        <f t="shared" si="239"/>
        <v>04-Mar-1939</v>
      </c>
      <c r="U1725">
        <f t="shared" si="240"/>
        <v>1939</v>
      </c>
      <c r="V1725">
        <f t="shared" si="241"/>
        <v>3</v>
      </c>
      <c r="W1725" t="str">
        <f t="shared" si="242"/>
        <v>music</v>
      </c>
    </row>
    <row r="1726" spans="1:23" ht="60.75">
      <c r="A1726">
        <v>1724</v>
      </c>
      <c r="B1726" s="3" t="s">
        <v>3533</v>
      </c>
      <c r="C1726" s="3" t="s">
        <v>3534</v>
      </c>
      <c r="D1726" s="6">
        <v>6000</v>
      </c>
      <c r="E1726" s="8">
        <v>35</v>
      </c>
      <c r="F1726" t="s">
        <v>366</v>
      </c>
      <c r="G1726">
        <f t="shared" si="234"/>
        <v>0</v>
      </c>
      <c r="H1726">
        <f t="shared" si="235"/>
        <v>1</v>
      </c>
      <c r="I1726" t="b">
        <f t="shared" si="236"/>
        <v>0</v>
      </c>
      <c r="J1726" t="s">
        <v>26</v>
      </c>
      <c r="K1726" t="s">
        <v>27</v>
      </c>
      <c r="L1726">
        <v>1414707762</v>
      </c>
      <c r="M1726">
        <v>1412115762</v>
      </c>
      <c r="N1726" t="b">
        <v>0</v>
      </c>
      <c r="O1726">
        <v>4</v>
      </c>
      <c r="P1726" t="b">
        <v>0</v>
      </c>
      <c r="Q1726" t="s">
        <v>3448</v>
      </c>
      <c r="R1726">
        <f t="shared" si="237"/>
        <v>1</v>
      </c>
      <c r="S1726">
        <f t="shared" si="238"/>
        <v>8.75</v>
      </c>
      <c r="T1726" t="str">
        <f t="shared" si="239"/>
        <v>29-Aug-1938</v>
      </c>
      <c r="U1726">
        <f t="shared" si="240"/>
        <v>1938</v>
      </c>
      <c r="V1726">
        <f t="shared" si="241"/>
        <v>8</v>
      </c>
      <c r="W1726" t="str">
        <f t="shared" si="242"/>
        <v>music</v>
      </c>
    </row>
    <row r="1727" spans="1:23" ht="60.75">
      <c r="A1727">
        <v>1725</v>
      </c>
      <c r="B1727" s="3" t="s">
        <v>3535</v>
      </c>
      <c r="C1727" s="3" t="s">
        <v>3536</v>
      </c>
      <c r="D1727" s="6">
        <v>5500</v>
      </c>
      <c r="E1727" s="8">
        <v>560</v>
      </c>
      <c r="F1727" t="s">
        <v>366</v>
      </c>
      <c r="G1727">
        <f t="shared" si="234"/>
        <v>0</v>
      </c>
      <c r="H1727">
        <f t="shared" si="235"/>
        <v>1</v>
      </c>
      <c r="I1727" t="b">
        <f t="shared" si="236"/>
        <v>0</v>
      </c>
      <c r="J1727" t="s">
        <v>26</v>
      </c>
      <c r="K1727" t="s">
        <v>27</v>
      </c>
      <c r="L1727">
        <v>1408922049</v>
      </c>
      <c r="M1727">
        <v>1406330049</v>
      </c>
      <c r="N1727" t="b">
        <v>0</v>
      </c>
      <c r="O1727">
        <v>9</v>
      </c>
      <c r="P1727" t="b">
        <v>0</v>
      </c>
      <c r="Q1727" t="s">
        <v>3448</v>
      </c>
      <c r="R1727">
        <f t="shared" si="237"/>
        <v>10</v>
      </c>
      <c r="S1727">
        <f t="shared" si="238"/>
        <v>62.22</v>
      </c>
      <c r="T1727" t="str">
        <f t="shared" si="239"/>
        <v>02-Jul-1938</v>
      </c>
      <c r="U1727">
        <f t="shared" si="240"/>
        <v>1938</v>
      </c>
      <c r="V1727">
        <f t="shared" si="241"/>
        <v>7</v>
      </c>
      <c r="W1727" t="str">
        <f t="shared" si="242"/>
        <v>music</v>
      </c>
    </row>
    <row r="1728" spans="1:23" ht="30.75">
      <c r="A1728">
        <v>1726</v>
      </c>
      <c r="B1728" s="3" t="s">
        <v>3537</v>
      </c>
      <c r="C1728" s="3" t="s">
        <v>3538</v>
      </c>
      <c r="D1728" s="6">
        <v>6500</v>
      </c>
      <c r="E1728" s="8">
        <v>2196</v>
      </c>
      <c r="F1728" t="s">
        <v>366</v>
      </c>
      <c r="G1728">
        <f t="shared" si="234"/>
        <v>0</v>
      </c>
      <c r="H1728">
        <f t="shared" si="235"/>
        <v>1</v>
      </c>
      <c r="I1728" t="b">
        <f t="shared" si="236"/>
        <v>0</v>
      </c>
      <c r="J1728" t="s">
        <v>26</v>
      </c>
      <c r="K1728" t="s">
        <v>27</v>
      </c>
      <c r="L1728">
        <v>1403906664</v>
      </c>
      <c r="M1728">
        <v>1401401064</v>
      </c>
      <c r="N1728" t="b">
        <v>0</v>
      </c>
      <c r="O1728">
        <v>16</v>
      </c>
      <c r="P1728" t="b">
        <v>0</v>
      </c>
      <c r="Q1728" t="s">
        <v>3448</v>
      </c>
      <c r="R1728">
        <f t="shared" si="237"/>
        <v>34</v>
      </c>
      <c r="S1728">
        <f t="shared" si="238"/>
        <v>137.25</v>
      </c>
      <c r="T1728" t="str">
        <f t="shared" si="239"/>
        <v>14-May-1938</v>
      </c>
      <c r="U1728">
        <f t="shared" si="240"/>
        <v>1938</v>
      </c>
      <c r="V1728">
        <f t="shared" si="241"/>
        <v>5</v>
      </c>
      <c r="W1728" t="str">
        <f t="shared" si="242"/>
        <v>music</v>
      </c>
    </row>
    <row r="1729" spans="1:23" ht="60.75">
      <c r="A1729">
        <v>1727</v>
      </c>
      <c r="B1729" s="3" t="s">
        <v>3539</v>
      </c>
      <c r="C1729" s="3" t="s">
        <v>3540</v>
      </c>
      <c r="D1729" s="6">
        <v>3000</v>
      </c>
      <c r="E1729" s="8">
        <v>1</v>
      </c>
      <c r="F1729" t="s">
        <v>366</v>
      </c>
      <c r="G1729">
        <f t="shared" si="234"/>
        <v>0</v>
      </c>
      <c r="H1729">
        <f t="shared" si="235"/>
        <v>1</v>
      </c>
      <c r="I1729" t="b">
        <f t="shared" si="236"/>
        <v>0</v>
      </c>
      <c r="J1729" t="s">
        <v>33</v>
      </c>
      <c r="K1729" t="s">
        <v>34</v>
      </c>
      <c r="L1729">
        <v>1428231600</v>
      </c>
      <c r="M1729">
        <v>1423520177</v>
      </c>
      <c r="N1729" t="b">
        <v>0</v>
      </c>
      <c r="O1729">
        <v>1</v>
      </c>
      <c r="P1729" t="b">
        <v>0</v>
      </c>
      <c r="Q1729" t="s">
        <v>3448</v>
      </c>
      <c r="R1729">
        <f t="shared" si="237"/>
        <v>0</v>
      </c>
      <c r="S1729">
        <f t="shared" si="238"/>
        <v>1</v>
      </c>
      <c r="T1729" t="str">
        <f t="shared" si="239"/>
        <v>21-Dec-1938</v>
      </c>
      <c r="U1729">
        <f t="shared" si="240"/>
        <v>1938</v>
      </c>
      <c r="V1729">
        <f t="shared" si="241"/>
        <v>12</v>
      </c>
      <c r="W1729" t="str">
        <f t="shared" si="242"/>
        <v>music</v>
      </c>
    </row>
    <row r="1730" spans="1:23" ht="45.75">
      <c r="A1730">
        <v>1728</v>
      </c>
      <c r="B1730" s="3" t="s">
        <v>3541</v>
      </c>
      <c r="C1730" s="3" t="s">
        <v>3542</v>
      </c>
      <c r="D1730" s="6">
        <v>1250</v>
      </c>
      <c r="E1730" s="8">
        <v>855</v>
      </c>
      <c r="F1730" t="s">
        <v>366</v>
      </c>
      <c r="G1730">
        <f t="shared" si="234"/>
        <v>0</v>
      </c>
      <c r="H1730">
        <f t="shared" si="235"/>
        <v>1</v>
      </c>
      <c r="I1730" t="b">
        <f t="shared" si="236"/>
        <v>0</v>
      </c>
      <c r="J1730" t="s">
        <v>26</v>
      </c>
      <c r="K1730" t="s">
        <v>27</v>
      </c>
      <c r="L1730">
        <v>1445439674</v>
      </c>
      <c r="M1730">
        <v>1442847674</v>
      </c>
      <c r="N1730" t="b">
        <v>0</v>
      </c>
      <c r="O1730">
        <v>7</v>
      </c>
      <c r="P1730" t="b">
        <v>0</v>
      </c>
      <c r="Q1730" t="s">
        <v>3448</v>
      </c>
      <c r="R1730">
        <f t="shared" si="237"/>
        <v>68</v>
      </c>
      <c r="S1730">
        <f t="shared" si="238"/>
        <v>122.14</v>
      </c>
      <c r="T1730" t="str">
        <f t="shared" si="239"/>
        <v>02-Jul-1939</v>
      </c>
      <c r="U1730">
        <f t="shared" si="240"/>
        <v>1939</v>
      </c>
      <c r="V1730">
        <f t="shared" si="241"/>
        <v>7</v>
      </c>
      <c r="W1730" t="str">
        <f t="shared" si="242"/>
        <v>music</v>
      </c>
    </row>
    <row r="1731" spans="1:23" ht="45.75">
      <c r="A1731">
        <v>1729</v>
      </c>
      <c r="B1731" s="3" t="s">
        <v>3543</v>
      </c>
      <c r="C1731" s="3" t="s">
        <v>3544</v>
      </c>
      <c r="D1731" s="6">
        <v>10000</v>
      </c>
      <c r="E1731" s="8">
        <v>0</v>
      </c>
      <c r="F1731" t="s">
        <v>366</v>
      </c>
      <c r="G1731">
        <f t="shared" ref="G1731:G1794" si="243">IF(F1731="successful",1,0)</f>
        <v>0</v>
      </c>
      <c r="H1731">
        <f t="shared" ref="H1731:H1794" si="244">IF(F1731="failed",1,0)</f>
        <v>1</v>
      </c>
      <c r="I1731" t="b">
        <f t="shared" ref="I1731:I1794" si="245">IF(F1731="canceled",1)</f>
        <v>0</v>
      </c>
      <c r="J1731" t="s">
        <v>26</v>
      </c>
      <c r="K1731" t="s">
        <v>27</v>
      </c>
      <c r="L1731">
        <v>1465521306</v>
      </c>
      <c r="M1731">
        <v>1460337306</v>
      </c>
      <c r="N1731" t="b">
        <v>0</v>
      </c>
      <c r="O1731">
        <v>0</v>
      </c>
      <c r="P1731" t="b">
        <v>0</v>
      </c>
      <c r="Q1731" t="s">
        <v>3448</v>
      </c>
      <c r="R1731">
        <f t="shared" ref="R1731:R1794" si="246">ROUND(E1731/D1731*100,0)</f>
        <v>0</v>
      </c>
      <c r="S1731" t="e">
        <f t="shared" ref="S1731:S1794" si="247">ROUND(E1731/O1731,2)</f>
        <v>#DIV/0!</v>
      </c>
      <c r="T1731" t="str">
        <f t="shared" ref="T1731:T1794" si="248">TEXT(LEFT(M1731,5),"dd-mmm-yyyy")</f>
        <v>24-Dec-1939</v>
      </c>
      <c r="U1731">
        <f t="shared" ref="U1731:U1794" si="249">YEAR(T1731)</f>
        <v>1939</v>
      </c>
      <c r="V1731">
        <f t="shared" ref="V1731:V1794" si="250">MONTH(T1731)</f>
        <v>12</v>
      </c>
      <c r="W1731" t="str">
        <f t="shared" ref="W1731:W1794" si="251">LEFT(Q1731,FIND("/",Q1731,1)-1)</f>
        <v>music</v>
      </c>
    </row>
    <row r="1732" spans="1:23" ht="45.75">
      <c r="A1732">
        <v>1730</v>
      </c>
      <c r="B1732" s="3" t="s">
        <v>3545</v>
      </c>
      <c r="C1732" s="3" t="s">
        <v>3546</v>
      </c>
      <c r="D1732" s="6">
        <v>3000</v>
      </c>
      <c r="E1732" s="8">
        <v>0</v>
      </c>
      <c r="F1732" t="s">
        <v>366</v>
      </c>
      <c r="G1732">
        <f t="shared" si="243"/>
        <v>0</v>
      </c>
      <c r="H1732">
        <f t="shared" si="244"/>
        <v>1</v>
      </c>
      <c r="I1732" t="b">
        <f t="shared" si="245"/>
        <v>0</v>
      </c>
      <c r="J1732" t="s">
        <v>26</v>
      </c>
      <c r="K1732" t="s">
        <v>27</v>
      </c>
      <c r="L1732">
        <v>1445738783</v>
      </c>
      <c r="M1732">
        <v>1443146783</v>
      </c>
      <c r="N1732" t="b">
        <v>0</v>
      </c>
      <c r="O1732">
        <v>0</v>
      </c>
      <c r="P1732" t="b">
        <v>0</v>
      </c>
      <c r="Q1732" t="s">
        <v>3448</v>
      </c>
      <c r="R1732">
        <f t="shared" si="246"/>
        <v>0</v>
      </c>
      <c r="S1732" t="e">
        <f t="shared" si="247"/>
        <v>#DIV/0!</v>
      </c>
      <c r="T1732" t="str">
        <f t="shared" si="248"/>
        <v>05-Jul-1939</v>
      </c>
      <c r="U1732">
        <f t="shared" si="249"/>
        <v>1939</v>
      </c>
      <c r="V1732">
        <f t="shared" si="250"/>
        <v>7</v>
      </c>
      <c r="W1732" t="str">
        <f t="shared" si="251"/>
        <v>music</v>
      </c>
    </row>
    <row r="1733" spans="1:23" ht="30.75">
      <c r="A1733">
        <v>1731</v>
      </c>
      <c r="B1733" s="3" t="s">
        <v>3547</v>
      </c>
      <c r="C1733" s="3" t="s">
        <v>3548</v>
      </c>
      <c r="D1733" s="6">
        <v>1000</v>
      </c>
      <c r="E1733" s="8">
        <v>0</v>
      </c>
      <c r="F1733" t="s">
        <v>366</v>
      </c>
      <c r="G1733">
        <f t="shared" si="243"/>
        <v>0</v>
      </c>
      <c r="H1733">
        <f t="shared" si="244"/>
        <v>1</v>
      </c>
      <c r="I1733" t="b">
        <f t="shared" si="245"/>
        <v>0</v>
      </c>
      <c r="J1733" t="s">
        <v>26</v>
      </c>
      <c r="K1733" t="s">
        <v>27</v>
      </c>
      <c r="L1733">
        <v>1434034800</v>
      </c>
      <c r="M1733">
        <v>1432849552</v>
      </c>
      <c r="N1733" t="b">
        <v>0</v>
      </c>
      <c r="O1733">
        <v>0</v>
      </c>
      <c r="P1733" t="b">
        <v>0</v>
      </c>
      <c r="Q1733" t="s">
        <v>3448</v>
      </c>
      <c r="R1733">
        <f t="shared" si="246"/>
        <v>0</v>
      </c>
      <c r="S1733" t="e">
        <f t="shared" si="247"/>
        <v>#DIV/0!</v>
      </c>
      <c r="T1733" t="str">
        <f t="shared" si="248"/>
        <v>24-Mar-1939</v>
      </c>
      <c r="U1733">
        <f t="shared" si="249"/>
        <v>1939</v>
      </c>
      <c r="V1733">
        <f t="shared" si="250"/>
        <v>3</v>
      </c>
      <c r="W1733" t="str">
        <f t="shared" si="251"/>
        <v>music</v>
      </c>
    </row>
    <row r="1734" spans="1:23" ht="60.75">
      <c r="A1734">
        <v>1732</v>
      </c>
      <c r="B1734" s="3" t="s">
        <v>3549</v>
      </c>
      <c r="C1734" s="3" t="s">
        <v>3550</v>
      </c>
      <c r="D1734" s="6">
        <v>4000</v>
      </c>
      <c r="E1734" s="8">
        <v>0</v>
      </c>
      <c r="F1734" t="s">
        <v>366</v>
      </c>
      <c r="G1734">
        <f t="shared" si="243"/>
        <v>0</v>
      </c>
      <c r="H1734">
        <f t="shared" si="244"/>
        <v>1</v>
      </c>
      <c r="I1734" t="b">
        <f t="shared" si="245"/>
        <v>0</v>
      </c>
      <c r="J1734" t="s">
        <v>26</v>
      </c>
      <c r="K1734" t="s">
        <v>27</v>
      </c>
      <c r="L1734">
        <v>1452920400</v>
      </c>
      <c r="M1734">
        <v>1447777481</v>
      </c>
      <c r="N1734" t="b">
        <v>0</v>
      </c>
      <c r="O1734">
        <v>0</v>
      </c>
      <c r="P1734" t="b">
        <v>0</v>
      </c>
      <c r="Q1734" t="s">
        <v>3448</v>
      </c>
      <c r="R1734">
        <f t="shared" si="246"/>
        <v>0</v>
      </c>
      <c r="S1734" t="e">
        <f t="shared" si="247"/>
        <v>#DIV/0!</v>
      </c>
      <c r="T1734" t="str">
        <f t="shared" si="248"/>
        <v>20-Aug-1939</v>
      </c>
      <c r="U1734">
        <f t="shared" si="249"/>
        <v>1939</v>
      </c>
      <c r="V1734">
        <f t="shared" si="250"/>
        <v>8</v>
      </c>
      <c r="W1734" t="str">
        <f t="shared" si="251"/>
        <v>music</v>
      </c>
    </row>
    <row r="1735" spans="1:23" ht="45.75">
      <c r="A1735">
        <v>1733</v>
      </c>
      <c r="B1735" s="3" t="s">
        <v>3551</v>
      </c>
      <c r="C1735" s="3" t="s">
        <v>3552</v>
      </c>
      <c r="D1735" s="6">
        <v>10000</v>
      </c>
      <c r="E1735" s="8">
        <v>0</v>
      </c>
      <c r="F1735" t="s">
        <v>366</v>
      </c>
      <c r="G1735">
        <f t="shared" si="243"/>
        <v>0</v>
      </c>
      <c r="H1735">
        <f t="shared" si="244"/>
        <v>1</v>
      </c>
      <c r="I1735" t="b">
        <f t="shared" si="245"/>
        <v>0</v>
      </c>
      <c r="J1735" t="s">
        <v>26</v>
      </c>
      <c r="K1735" t="s">
        <v>27</v>
      </c>
      <c r="L1735">
        <v>1473802200</v>
      </c>
      <c r="M1735">
        <v>1472746374</v>
      </c>
      <c r="N1735" t="b">
        <v>0</v>
      </c>
      <c r="O1735">
        <v>0</v>
      </c>
      <c r="P1735" t="b">
        <v>0</v>
      </c>
      <c r="Q1735" t="s">
        <v>3448</v>
      </c>
      <c r="R1735">
        <f t="shared" si="246"/>
        <v>0</v>
      </c>
      <c r="S1735" t="e">
        <f t="shared" si="247"/>
        <v>#DIV/0!</v>
      </c>
      <c r="T1735" t="str">
        <f t="shared" si="248"/>
        <v>26-Apr-1940</v>
      </c>
      <c r="U1735">
        <f t="shared" si="249"/>
        <v>1940</v>
      </c>
      <c r="V1735">
        <f t="shared" si="250"/>
        <v>4</v>
      </c>
      <c r="W1735" t="str">
        <f t="shared" si="251"/>
        <v>music</v>
      </c>
    </row>
    <row r="1736" spans="1:23" ht="45.75">
      <c r="A1736">
        <v>1734</v>
      </c>
      <c r="B1736" s="3" t="s">
        <v>3553</v>
      </c>
      <c r="C1736" s="3" t="s">
        <v>3554</v>
      </c>
      <c r="D1736" s="6">
        <v>4500</v>
      </c>
      <c r="E1736" s="8">
        <v>1</v>
      </c>
      <c r="F1736" t="s">
        <v>366</v>
      </c>
      <c r="G1736">
        <f t="shared" si="243"/>
        <v>0</v>
      </c>
      <c r="H1736">
        <f t="shared" si="244"/>
        <v>1</v>
      </c>
      <c r="I1736" t="b">
        <f t="shared" si="245"/>
        <v>0</v>
      </c>
      <c r="J1736" t="s">
        <v>26</v>
      </c>
      <c r="K1736" t="s">
        <v>27</v>
      </c>
      <c r="L1736">
        <v>1431046356</v>
      </c>
      <c r="M1736">
        <v>1428454356</v>
      </c>
      <c r="N1736" t="b">
        <v>0</v>
      </c>
      <c r="O1736">
        <v>1</v>
      </c>
      <c r="P1736" t="b">
        <v>0</v>
      </c>
      <c r="Q1736" t="s">
        <v>3448</v>
      </c>
      <c r="R1736">
        <f t="shared" si="246"/>
        <v>0</v>
      </c>
      <c r="S1736">
        <f t="shared" si="247"/>
        <v>1</v>
      </c>
      <c r="T1736" t="str">
        <f t="shared" si="248"/>
        <v>08-Feb-1939</v>
      </c>
      <c r="U1736">
        <f t="shared" si="249"/>
        <v>1939</v>
      </c>
      <c r="V1736">
        <f t="shared" si="250"/>
        <v>2</v>
      </c>
      <c r="W1736" t="str">
        <f t="shared" si="251"/>
        <v>music</v>
      </c>
    </row>
    <row r="1737" spans="1:23" ht="45.75">
      <c r="A1737">
        <v>1735</v>
      </c>
      <c r="B1737" s="3" t="s">
        <v>3555</v>
      </c>
      <c r="C1737" s="3" t="s">
        <v>3556</v>
      </c>
      <c r="D1737" s="6">
        <v>1000</v>
      </c>
      <c r="E1737" s="8">
        <v>110</v>
      </c>
      <c r="F1737" t="s">
        <v>366</v>
      </c>
      <c r="G1737">
        <f t="shared" si="243"/>
        <v>0</v>
      </c>
      <c r="H1737">
        <f t="shared" si="244"/>
        <v>1</v>
      </c>
      <c r="I1737" t="b">
        <f t="shared" si="245"/>
        <v>0</v>
      </c>
      <c r="J1737" t="s">
        <v>26</v>
      </c>
      <c r="K1737" t="s">
        <v>27</v>
      </c>
      <c r="L1737">
        <v>1470598345</v>
      </c>
      <c r="M1737">
        <v>1468006345</v>
      </c>
      <c r="N1737" t="b">
        <v>0</v>
      </c>
      <c r="O1737">
        <v>2</v>
      </c>
      <c r="P1737" t="b">
        <v>0</v>
      </c>
      <c r="Q1737" t="s">
        <v>3448</v>
      </c>
      <c r="R1737">
        <f t="shared" si="246"/>
        <v>11</v>
      </c>
      <c r="S1737">
        <f t="shared" si="247"/>
        <v>55</v>
      </c>
      <c r="T1737" t="str">
        <f t="shared" si="248"/>
        <v>10-Mar-1940</v>
      </c>
      <c r="U1737">
        <f t="shared" si="249"/>
        <v>1940</v>
      </c>
      <c r="V1737">
        <f t="shared" si="250"/>
        <v>3</v>
      </c>
      <c r="W1737" t="str">
        <f t="shared" si="251"/>
        <v>music</v>
      </c>
    </row>
    <row r="1738" spans="1:23" ht="30.75">
      <c r="A1738">
        <v>1736</v>
      </c>
      <c r="B1738" s="3" t="s">
        <v>3557</v>
      </c>
      <c r="C1738" s="3" t="s">
        <v>3558</v>
      </c>
      <c r="D1738" s="6">
        <v>3000</v>
      </c>
      <c r="E1738" s="8">
        <v>22</v>
      </c>
      <c r="F1738" t="s">
        <v>366</v>
      </c>
      <c r="G1738">
        <f t="shared" si="243"/>
        <v>0</v>
      </c>
      <c r="H1738">
        <f t="shared" si="244"/>
        <v>1</v>
      </c>
      <c r="I1738" t="b">
        <f t="shared" si="245"/>
        <v>0</v>
      </c>
      <c r="J1738" t="s">
        <v>26</v>
      </c>
      <c r="K1738" t="s">
        <v>27</v>
      </c>
      <c r="L1738">
        <v>1447018833</v>
      </c>
      <c r="M1738">
        <v>1444423233</v>
      </c>
      <c r="N1738" t="b">
        <v>0</v>
      </c>
      <c r="O1738">
        <v>1</v>
      </c>
      <c r="P1738" t="b">
        <v>0</v>
      </c>
      <c r="Q1738" t="s">
        <v>3448</v>
      </c>
      <c r="R1738">
        <f t="shared" si="246"/>
        <v>1</v>
      </c>
      <c r="S1738">
        <f t="shared" si="247"/>
        <v>22</v>
      </c>
      <c r="T1738" t="str">
        <f t="shared" si="248"/>
        <v>18-Jul-1939</v>
      </c>
      <c r="U1738">
        <f t="shared" si="249"/>
        <v>1939</v>
      </c>
      <c r="V1738">
        <f t="shared" si="250"/>
        <v>7</v>
      </c>
      <c r="W1738" t="str">
        <f t="shared" si="251"/>
        <v>music</v>
      </c>
    </row>
    <row r="1739" spans="1:23" ht="60.75">
      <c r="A1739">
        <v>1737</v>
      </c>
      <c r="B1739" s="3" t="s">
        <v>3559</v>
      </c>
      <c r="C1739" s="3" t="s">
        <v>3560</v>
      </c>
      <c r="D1739" s="6">
        <v>4000</v>
      </c>
      <c r="E1739" s="8">
        <v>850</v>
      </c>
      <c r="F1739" t="s">
        <v>366</v>
      </c>
      <c r="G1739">
        <f t="shared" si="243"/>
        <v>0</v>
      </c>
      <c r="H1739">
        <f t="shared" si="244"/>
        <v>1</v>
      </c>
      <c r="I1739" t="b">
        <f t="shared" si="245"/>
        <v>0</v>
      </c>
      <c r="J1739" t="s">
        <v>26</v>
      </c>
      <c r="K1739" t="s">
        <v>27</v>
      </c>
      <c r="L1739">
        <v>1437432392</v>
      </c>
      <c r="M1739">
        <v>1434840392</v>
      </c>
      <c r="N1739" t="b">
        <v>0</v>
      </c>
      <c r="O1739">
        <v>15</v>
      </c>
      <c r="P1739" t="b">
        <v>0</v>
      </c>
      <c r="Q1739" t="s">
        <v>3448</v>
      </c>
      <c r="R1739">
        <f t="shared" si="246"/>
        <v>21</v>
      </c>
      <c r="S1739">
        <f t="shared" si="247"/>
        <v>56.67</v>
      </c>
      <c r="T1739" t="str">
        <f t="shared" si="248"/>
        <v>13-Apr-1939</v>
      </c>
      <c r="U1739">
        <f t="shared" si="249"/>
        <v>1939</v>
      </c>
      <c r="V1739">
        <f t="shared" si="250"/>
        <v>4</v>
      </c>
      <c r="W1739" t="str">
        <f t="shared" si="251"/>
        <v>music</v>
      </c>
    </row>
    <row r="1740" spans="1:23" ht="45.75">
      <c r="A1740">
        <v>1738</v>
      </c>
      <c r="B1740" s="3" t="s">
        <v>3561</v>
      </c>
      <c r="C1740" s="3" t="s">
        <v>3562</v>
      </c>
      <c r="D1740" s="6">
        <v>5000</v>
      </c>
      <c r="E1740" s="8">
        <v>20</v>
      </c>
      <c r="F1740" t="s">
        <v>366</v>
      </c>
      <c r="G1740">
        <f t="shared" si="243"/>
        <v>0</v>
      </c>
      <c r="H1740">
        <f t="shared" si="244"/>
        <v>1</v>
      </c>
      <c r="I1740" t="b">
        <f t="shared" si="245"/>
        <v>0</v>
      </c>
      <c r="J1740" t="s">
        <v>26</v>
      </c>
      <c r="K1740" t="s">
        <v>27</v>
      </c>
      <c r="L1740">
        <v>1412283542</v>
      </c>
      <c r="M1740">
        <v>1409691542</v>
      </c>
      <c r="N1740" t="b">
        <v>0</v>
      </c>
      <c r="O1740">
        <v>1</v>
      </c>
      <c r="P1740" t="b">
        <v>0</v>
      </c>
      <c r="Q1740" t="s">
        <v>3448</v>
      </c>
      <c r="R1740">
        <f t="shared" si="246"/>
        <v>0</v>
      </c>
      <c r="S1740">
        <f t="shared" si="247"/>
        <v>20</v>
      </c>
      <c r="T1740" t="str">
        <f t="shared" si="248"/>
        <v>04-Aug-1938</v>
      </c>
      <c r="U1740">
        <f t="shared" si="249"/>
        <v>1938</v>
      </c>
      <c r="V1740">
        <f t="shared" si="250"/>
        <v>8</v>
      </c>
      <c r="W1740" t="str">
        <f t="shared" si="251"/>
        <v>music</v>
      </c>
    </row>
    <row r="1741" spans="1:23" ht="45.75">
      <c r="A1741">
        <v>1739</v>
      </c>
      <c r="B1741" s="3" t="s">
        <v>3563</v>
      </c>
      <c r="C1741" s="3" t="s">
        <v>3564</v>
      </c>
      <c r="D1741" s="6">
        <v>1000</v>
      </c>
      <c r="E1741" s="8">
        <v>1</v>
      </c>
      <c r="F1741" t="s">
        <v>366</v>
      </c>
      <c r="G1741">
        <f t="shared" si="243"/>
        <v>0</v>
      </c>
      <c r="H1741">
        <f t="shared" si="244"/>
        <v>1</v>
      </c>
      <c r="I1741" t="b">
        <f t="shared" si="245"/>
        <v>0</v>
      </c>
      <c r="J1741" t="s">
        <v>26</v>
      </c>
      <c r="K1741" t="s">
        <v>27</v>
      </c>
      <c r="L1741">
        <v>1462391932</v>
      </c>
      <c r="M1741">
        <v>1457297932</v>
      </c>
      <c r="N1741" t="b">
        <v>0</v>
      </c>
      <c r="O1741">
        <v>1</v>
      </c>
      <c r="P1741" t="b">
        <v>0</v>
      </c>
      <c r="Q1741" t="s">
        <v>3448</v>
      </c>
      <c r="R1741">
        <f t="shared" si="246"/>
        <v>0</v>
      </c>
      <c r="S1741">
        <f t="shared" si="247"/>
        <v>1</v>
      </c>
      <c r="T1741" t="str">
        <f t="shared" si="248"/>
        <v>23-Nov-1939</v>
      </c>
      <c r="U1741">
        <f t="shared" si="249"/>
        <v>1939</v>
      </c>
      <c r="V1741">
        <f t="shared" si="250"/>
        <v>11</v>
      </c>
      <c r="W1741" t="str">
        <f t="shared" si="251"/>
        <v>music</v>
      </c>
    </row>
    <row r="1742" spans="1:23" ht="45.75">
      <c r="A1742">
        <v>1740</v>
      </c>
      <c r="B1742" s="3" t="s">
        <v>3565</v>
      </c>
      <c r="C1742" s="3" t="s">
        <v>3566</v>
      </c>
      <c r="D1742" s="6">
        <v>3000</v>
      </c>
      <c r="E1742" s="8">
        <v>0</v>
      </c>
      <c r="F1742" t="s">
        <v>366</v>
      </c>
      <c r="G1742">
        <f t="shared" si="243"/>
        <v>0</v>
      </c>
      <c r="H1742">
        <f t="shared" si="244"/>
        <v>1</v>
      </c>
      <c r="I1742" t="b">
        <f t="shared" si="245"/>
        <v>0</v>
      </c>
      <c r="J1742" t="s">
        <v>26</v>
      </c>
      <c r="K1742" t="s">
        <v>27</v>
      </c>
      <c r="L1742">
        <v>1437075422</v>
      </c>
      <c r="M1742">
        <v>1434483422</v>
      </c>
      <c r="N1742" t="b">
        <v>0</v>
      </c>
      <c r="O1742">
        <v>0</v>
      </c>
      <c r="P1742" t="b">
        <v>0</v>
      </c>
      <c r="Q1742" t="s">
        <v>3448</v>
      </c>
      <c r="R1742">
        <f t="shared" si="246"/>
        <v>0</v>
      </c>
      <c r="S1742" t="e">
        <f t="shared" si="247"/>
        <v>#DIV/0!</v>
      </c>
      <c r="T1742" t="str">
        <f t="shared" si="248"/>
        <v>09-Apr-1939</v>
      </c>
      <c r="U1742">
        <f t="shared" si="249"/>
        <v>1939</v>
      </c>
      <c r="V1742">
        <f t="shared" si="250"/>
        <v>4</v>
      </c>
      <c r="W1742" t="str">
        <f t="shared" si="251"/>
        <v>music</v>
      </c>
    </row>
    <row r="1743" spans="1:23" ht="30.75">
      <c r="A1743">
        <v>1741</v>
      </c>
      <c r="B1743" s="3" t="s">
        <v>3567</v>
      </c>
      <c r="C1743" s="3" t="s">
        <v>3568</v>
      </c>
      <c r="D1743" s="6">
        <v>1200</v>
      </c>
      <c r="E1743" s="8">
        <v>1330</v>
      </c>
      <c r="F1743" t="s">
        <v>25</v>
      </c>
      <c r="G1743">
        <f t="shared" si="243"/>
        <v>1</v>
      </c>
      <c r="H1743">
        <f t="shared" si="244"/>
        <v>0</v>
      </c>
      <c r="I1743" t="b">
        <f t="shared" si="245"/>
        <v>0</v>
      </c>
      <c r="J1743" t="s">
        <v>33</v>
      </c>
      <c r="K1743" t="s">
        <v>34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2443</v>
      </c>
      <c r="R1743">
        <f t="shared" si="246"/>
        <v>111</v>
      </c>
      <c r="S1743">
        <f t="shared" si="247"/>
        <v>25.58</v>
      </c>
      <c r="T1743" t="str">
        <f t="shared" si="248"/>
        <v>24-Feb-1939</v>
      </c>
      <c r="U1743">
        <f t="shared" si="249"/>
        <v>1939</v>
      </c>
      <c r="V1743">
        <f t="shared" si="250"/>
        <v>2</v>
      </c>
      <c r="W1743" t="str">
        <f t="shared" si="251"/>
        <v>photography</v>
      </c>
    </row>
    <row r="1744" spans="1:23" ht="45.75">
      <c r="A1744">
        <v>1742</v>
      </c>
      <c r="B1744" s="3" t="s">
        <v>3569</v>
      </c>
      <c r="C1744" s="3" t="s">
        <v>3570</v>
      </c>
      <c r="D1744" s="6">
        <v>2000</v>
      </c>
      <c r="E1744" s="8">
        <v>2175</v>
      </c>
      <c r="F1744" t="s">
        <v>25</v>
      </c>
      <c r="G1744">
        <f t="shared" si="243"/>
        <v>1</v>
      </c>
      <c r="H1744">
        <f t="shared" si="244"/>
        <v>0</v>
      </c>
      <c r="I1744" t="b">
        <f t="shared" si="245"/>
        <v>0</v>
      </c>
      <c r="J1744" t="s">
        <v>26</v>
      </c>
      <c r="K1744" t="s">
        <v>27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2443</v>
      </c>
      <c r="R1744">
        <f t="shared" si="246"/>
        <v>109</v>
      </c>
      <c r="S1744">
        <f t="shared" si="247"/>
        <v>63.97</v>
      </c>
      <c r="T1744" t="str">
        <f t="shared" si="248"/>
        <v>18-Jul-1940</v>
      </c>
      <c r="U1744">
        <f t="shared" si="249"/>
        <v>1940</v>
      </c>
      <c r="V1744">
        <f t="shared" si="250"/>
        <v>7</v>
      </c>
      <c r="W1744" t="str">
        <f t="shared" si="251"/>
        <v>photography</v>
      </c>
    </row>
    <row r="1745" spans="1:23" ht="45.75">
      <c r="A1745">
        <v>1743</v>
      </c>
      <c r="B1745" s="3" t="s">
        <v>3571</v>
      </c>
      <c r="C1745" s="3" t="s">
        <v>3572</v>
      </c>
      <c r="D1745" s="6">
        <v>6000</v>
      </c>
      <c r="E1745" s="8">
        <v>6025</v>
      </c>
      <c r="F1745" t="s">
        <v>25</v>
      </c>
      <c r="G1745">
        <f t="shared" si="243"/>
        <v>1</v>
      </c>
      <c r="H1745">
        <f t="shared" si="244"/>
        <v>0</v>
      </c>
      <c r="I1745" t="b">
        <f t="shared" si="245"/>
        <v>0</v>
      </c>
      <c r="J1745" t="s">
        <v>26</v>
      </c>
      <c r="K1745" t="s">
        <v>27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2443</v>
      </c>
      <c r="R1745">
        <f t="shared" si="246"/>
        <v>100</v>
      </c>
      <c r="S1745">
        <f t="shared" si="247"/>
        <v>89.93</v>
      </c>
      <c r="T1745" t="str">
        <f t="shared" si="248"/>
        <v>02-Apr-1940</v>
      </c>
      <c r="U1745">
        <f t="shared" si="249"/>
        <v>1940</v>
      </c>
      <c r="V1745">
        <f t="shared" si="250"/>
        <v>4</v>
      </c>
      <c r="W1745" t="str">
        <f t="shared" si="251"/>
        <v>photography</v>
      </c>
    </row>
    <row r="1746" spans="1:23" ht="60.75">
      <c r="A1746">
        <v>1744</v>
      </c>
      <c r="B1746" s="3" t="s">
        <v>3573</v>
      </c>
      <c r="C1746" s="3" t="s">
        <v>3574</v>
      </c>
      <c r="D1746" s="6">
        <v>5500</v>
      </c>
      <c r="E1746" s="8">
        <v>6515</v>
      </c>
      <c r="F1746" t="s">
        <v>25</v>
      </c>
      <c r="G1746">
        <f t="shared" si="243"/>
        <v>1</v>
      </c>
      <c r="H1746">
        <f t="shared" si="244"/>
        <v>0</v>
      </c>
      <c r="I1746" t="b">
        <f t="shared" si="245"/>
        <v>0</v>
      </c>
      <c r="J1746" t="s">
        <v>33</v>
      </c>
      <c r="K1746" t="s">
        <v>34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2443</v>
      </c>
      <c r="R1746">
        <f t="shared" si="246"/>
        <v>118</v>
      </c>
      <c r="S1746">
        <f t="shared" si="247"/>
        <v>93.07</v>
      </c>
      <c r="T1746" t="str">
        <f t="shared" si="248"/>
        <v>05-Dec-1938</v>
      </c>
      <c r="U1746">
        <f t="shared" si="249"/>
        <v>1938</v>
      </c>
      <c r="V1746">
        <f t="shared" si="250"/>
        <v>12</v>
      </c>
      <c r="W1746" t="str">
        <f t="shared" si="251"/>
        <v>photography</v>
      </c>
    </row>
    <row r="1747" spans="1:23" ht="60.75">
      <c r="A1747">
        <v>1745</v>
      </c>
      <c r="B1747" s="3" t="s">
        <v>3575</v>
      </c>
      <c r="C1747" s="3" t="s">
        <v>3576</v>
      </c>
      <c r="D1747" s="6">
        <v>7000</v>
      </c>
      <c r="E1747" s="8">
        <v>7981</v>
      </c>
      <c r="F1747" t="s">
        <v>25</v>
      </c>
      <c r="G1747">
        <f t="shared" si="243"/>
        <v>1</v>
      </c>
      <c r="H1747">
        <f t="shared" si="244"/>
        <v>0</v>
      </c>
      <c r="I1747" t="b">
        <f t="shared" si="245"/>
        <v>0</v>
      </c>
      <c r="J1747" t="s">
        <v>26</v>
      </c>
      <c r="K1747" t="s">
        <v>27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2443</v>
      </c>
      <c r="R1747">
        <f t="shared" si="246"/>
        <v>114</v>
      </c>
      <c r="S1747">
        <f t="shared" si="247"/>
        <v>89.67</v>
      </c>
      <c r="T1747" t="str">
        <f t="shared" si="248"/>
        <v>30-Jun-1940</v>
      </c>
      <c r="U1747">
        <f t="shared" si="249"/>
        <v>1940</v>
      </c>
      <c r="V1747">
        <f t="shared" si="250"/>
        <v>6</v>
      </c>
      <c r="W1747" t="str">
        <f t="shared" si="251"/>
        <v>photography</v>
      </c>
    </row>
    <row r="1748" spans="1:23" ht="60.75">
      <c r="A1748">
        <v>1746</v>
      </c>
      <c r="B1748" s="3" t="s">
        <v>3577</v>
      </c>
      <c r="C1748" s="3" t="s">
        <v>3578</v>
      </c>
      <c r="D1748" s="6">
        <v>15000</v>
      </c>
      <c r="E1748" s="8">
        <v>22215</v>
      </c>
      <c r="F1748" t="s">
        <v>25</v>
      </c>
      <c r="G1748">
        <f t="shared" si="243"/>
        <v>1</v>
      </c>
      <c r="H1748">
        <f t="shared" si="244"/>
        <v>0</v>
      </c>
      <c r="I1748" t="b">
        <f t="shared" si="245"/>
        <v>0</v>
      </c>
      <c r="J1748" t="s">
        <v>26</v>
      </c>
      <c r="K1748" t="s">
        <v>27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2443</v>
      </c>
      <c r="R1748">
        <f t="shared" si="246"/>
        <v>148</v>
      </c>
      <c r="S1748">
        <f t="shared" si="247"/>
        <v>207.62</v>
      </c>
      <c r="T1748" t="str">
        <f t="shared" si="248"/>
        <v>11-Jun-1940</v>
      </c>
      <c r="U1748">
        <f t="shared" si="249"/>
        <v>1940</v>
      </c>
      <c r="V1748">
        <f t="shared" si="250"/>
        <v>6</v>
      </c>
      <c r="W1748" t="str">
        <f t="shared" si="251"/>
        <v>photography</v>
      </c>
    </row>
    <row r="1749" spans="1:23" ht="45.75">
      <c r="A1749">
        <v>1747</v>
      </c>
      <c r="B1749" s="3" t="s">
        <v>3579</v>
      </c>
      <c r="C1749" s="3" t="s">
        <v>3580</v>
      </c>
      <c r="D1749" s="6">
        <v>9000</v>
      </c>
      <c r="E1749" s="8">
        <v>9446</v>
      </c>
      <c r="F1749" t="s">
        <v>25</v>
      </c>
      <c r="G1749">
        <f t="shared" si="243"/>
        <v>1</v>
      </c>
      <c r="H1749">
        <f t="shared" si="244"/>
        <v>0</v>
      </c>
      <c r="I1749" t="b">
        <f t="shared" si="245"/>
        <v>0</v>
      </c>
      <c r="J1749" t="s">
        <v>33</v>
      </c>
      <c r="K1749" t="s">
        <v>34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2443</v>
      </c>
      <c r="R1749">
        <f t="shared" si="246"/>
        <v>105</v>
      </c>
      <c r="S1749">
        <f t="shared" si="247"/>
        <v>59.41</v>
      </c>
      <c r="T1749" t="str">
        <f t="shared" si="248"/>
        <v>23-Jul-1939</v>
      </c>
      <c r="U1749">
        <f t="shared" si="249"/>
        <v>1939</v>
      </c>
      <c r="V1749">
        <f t="shared" si="250"/>
        <v>7</v>
      </c>
      <c r="W1749" t="str">
        <f t="shared" si="251"/>
        <v>photography</v>
      </c>
    </row>
    <row r="1750" spans="1:23" ht="45.75">
      <c r="A1750">
        <v>1748</v>
      </c>
      <c r="B1750" s="3" t="s">
        <v>3581</v>
      </c>
      <c r="C1750" s="3" t="s">
        <v>3582</v>
      </c>
      <c r="D1750" s="6">
        <v>50000</v>
      </c>
      <c r="E1750" s="8">
        <v>64974</v>
      </c>
      <c r="F1750" t="s">
        <v>25</v>
      </c>
      <c r="G1750">
        <f t="shared" si="243"/>
        <v>1</v>
      </c>
      <c r="H1750">
        <f t="shared" si="244"/>
        <v>0</v>
      </c>
      <c r="I1750" t="b">
        <f t="shared" si="245"/>
        <v>0</v>
      </c>
      <c r="J1750" t="s">
        <v>168</v>
      </c>
      <c r="K1750" t="s">
        <v>169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2443</v>
      </c>
      <c r="R1750">
        <f t="shared" si="246"/>
        <v>130</v>
      </c>
      <c r="S1750">
        <f t="shared" si="247"/>
        <v>358.97</v>
      </c>
      <c r="T1750" t="str">
        <f t="shared" si="248"/>
        <v>21-May-1939</v>
      </c>
      <c r="U1750">
        <f t="shared" si="249"/>
        <v>1939</v>
      </c>
      <c r="V1750">
        <f t="shared" si="250"/>
        <v>5</v>
      </c>
      <c r="W1750" t="str">
        <f t="shared" si="251"/>
        <v>photography</v>
      </c>
    </row>
    <row r="1751" spans="1:23" ht="30.75">
      <c r="A1751">
        <v>1749</v>
      </c>
      <c r="B1751" s="3" t="s">
        <v>3583</v>
      </c>
      <c r="C1751" s="3" t="s">
        <v>3584</v>
      </c>
      <c r="D1751" s="6">
        <v>10050</v>
      </c>
      <c r="E1751" s="8">
        <v>12410.5</v>
      </c>
      <c r="F1751" t="s">
        <v>25</v>
      </c>
      <c r="G1751">
        <f t="shared" si="243"/>
        <v>1</v>
      </c>
      <c r="H1751">
        <f t="shared" si="244"/>
        <v>0</v>
      </c>
      <c r="I1751" t="b">
        <f t="shared" si="245"/>
        <v>0</v>
      </c>
      <c r="J1751" t="s">
        <v>3585</v>
      </c>
      <c r="K1751" t="s">
        <v>64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2443</v>
      </c>
      <c r="R1751">
        <f t="shared" si="246"/>
        <v>123</v>
      </c>
      <c r="S1751">
        <f t="shared" si="247"/>
        <v>94.74</v>
      </c>
      <c r="T1751" t="str">
        <f t="shared" si="248"/>
        <v>29-Aug-1940</v>
      </c>
      <c r="U1751">
        <f t="shared" si="249"/>
        <v>1940</v>
      </c>
      <c r="V1751">
        <f t="shared" si="250"/>
        <v>8</v>
      </c>
      <c r="W1751" t="str">
        <f t="shared" si="251"/>
        <v>photography</v>
      </c>
    </row>
    <row r="1752" spans="1:23" ht="60.75">
      <c r="A1752">
        <v>1750</v>
      </c>
      <c r="B1752" s="3" t="s">
        <v>3586</v>
      </c>
      <c r="C1752" s="3" t="s">
        <v>3587</v>
      </c>
      <c r="D1752" s="6">
        <v>5000</v>
      </c>
      <c r="E1752" s="8">
        <v>10081</v>
      </c>
      <c r="F1752" t="s">
        <v>25</v>
      </c>
      <c r="G1752">
        <f t="shared" si="243"/>
        <v>1</v>
      </c>
      <c r="H1752">
        <f t="shared" si="244"/>
        <v>0</v>
      </c>
      <c r="I1752" t="b">
        <f t="shared" si="245"/>
        <v>0</v>
      </c>
      <c r="J1752" t="s">
        <v>26</v>
      </c>
      <c r="K1752" t="s">
        <v>27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2443</v>
      </c>
      <c r="R1752">
        <f t="shared" si="246"/>
        <v>202</v>
      </c>
      <c r="S1752">
        <f t="shared" si="247"/>
        <v>80.650000000000006</v>
      </c>
      <c r="T1752" t="str">
        <f t="shared" si="248"/>
        <v>10-Dec-1939</v>
      </c>
      <c r="U1752">
        <f t="shared" si="249"/>
        <v>1939</v>
      </c>
      <c r="V1752">
        <f t="shared" si="250"/>
        <v>12</v>
      </c>
      <c r="W1752" t="str">
        <f t="shared" si="251"/>
        <v>photography</v>
      </c>
    </row>
    <row r="1753" spans="1:23" ht="30.75">
      <c r="A1753">
        <v>1751</v>
      </c>
      <c r="B1753" s="3" t="s">
        <v>3588</v>
      </c>
      <c r="C1753" s="3" t="s">
        <v>3589</v>
      </c>
      <c r="D1753" s="6">
        <v>10000</v>
      </c>
      <c r="E1753" s="8">
        <v>10290</v>
      </c>
      <c r="F1753" t="s">
        <v>25</v>
      </c>
      <c r="G1753">
        <f t="shared" si="243"/>
        <v>1</v>
      </c>
      <c r="H1753">
        <f t="shared" si="244"/>
        <v>0</v>
      </c>
      <c r="I1753" t="b">
        <f t="shared" si="245"/>
        <v>0</v>
      </c>
      <c r="J1753" t="s">
        <v>26</v>
      </c>
      <c r="K1753" t="s">
        <v>27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2443</v>
      </c>
      <c r="R1753">
        <f t="shared" si="246"/>
        <v>103</v>
      </c>
      <c r="S1753">
        <f t="shared" si="247"/>
        <v>168.69</v>
      </c>
      <c r="T1753" t="str">
        <f t="shared" si="248"/>
        <v>27-Dec-1938</v>
      </c>
      <c r="U1753">
        <f t="shared" si="249"/>
        <v>1938</v>
      </c>
      <c r="V1753">
        <f t="shared" si="250"/>
        <v>12</v>
      </c>
      <c r="W1753" t="str">
        <f t="shared" si="251"/>
        <v>photography</v>
      </c>
    </row>
    <row r="1754" spans="1:23" ht="30.75">
      <c r="A1754">
        <v>1752</v>
      </c>
      <c r="B1754" s="3" t="s">
        <v>3590</v>
      </c>
      <c r="C1754" s="3" t="s">
        <v>3591</v>
      </c>
      <c r="D1754" s="6">
        <v>1200</v>
      </c>
      <c r="E1754" s="8">
        <v>3122</v>
      </c>
      <c r="F1754" t="s">
        <v>25</v>
      </c>
      <c r="G1754">
        <f t="shared" si="243"/>
        <v>1</v>
      </c>
      <c r="H1754">
        <f t="shared" si="244"/>
        <v>0</v>
      </c>
      <c r="I1754" t="b">
        <f t="shared" si="245"/>
        <v>0</v>
      </c>
      <c r="J1754" t="s">
        <v>33</v>
      </c>
      <c r="K1754" t="s">
        <v>34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2443</v>
      </c>
      <c r="R1754">
        <f t="shared" si="246"/>
        <v>260</v>
      </c>
      <c r="S1754">
        <f t="shared" si="247"/>
        <v>34.69</v>
      </c>
      <c r="T1754" t="str">
        <f t="shared" si="248"/>
        <v>07-May-1940</v>
      </c>
      <c r="U1754">
        <f t="shared" si="249"/>
        <v>1940</v>
      </c>
      <c r="V1754">
        <f t="shared" si="250"/>
        <v>5</v>
      </c>
      <c r="W1754" t="str">
        <f t="shared" si="251"/>
        <v>photography</v>
      </c>
    </row>
    <row r="1755" spans="1:23" ht="45.75">
      <c r="A1755">
        <v>1753</v>
      </c>
      <c r="B1755" s="3" t="s">
        <v>3592</v>
      </c>
      <c r="C1755" s="3" t="s">
        <v>3593</v>
      </c>
      <c r="D1755" s="6">
        <v>15000</v>
      </c>
      <c r="E1755" s="8">
        <v>16200</v>
      </c>
      <c r="F1755" t="s">
        <v>25</v>
      </c>
      <c r="G1755">
        <f t="shared" si="243"/>
        <v>1</v>
      </c>
      <c r="H1755">
        <f t="shared" si="244"/>
        <v>0</v>
      </c>
      <c r="I1755" t="b">
        <f t="shared" si="245"/>
        <v>0</v>
      </c>
      <c r="J1755" t="s">
        <v>318</v>
      </c>
      <c r="K1755" t="s">
        <v>319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2443</v>
      </c>
      <c r="R1755">
        <f t="shared" si="246"/>
        <v>108</v>
      </c>
      <c r="S1755">
        <f t="shared" si="247"/>
        <v>462.86</v>
      </c>
      <c r="T1755" t="str">
        <f t="shared" si="248"/>
        <v>10-Nov-1939</v>
      </c>
      <c r="U1755">
        <f t="shared" si="249"/>
        <v>1939</v>
      </c>
      <c r="V1755">
        <f t="shared" si="250"/>
        <v>11</v>
      </c>
      <c r="W1755" t="str">
        <f t="shared" si="251"/>
        <v>photography</v>
      </c>
    </row>
    <row r="1756" spans="1:23" ht="45.75">
      <c r="A1756">
        <v>1754</v>
      </c>
      <c r="B1756" s="3" t="s">
        <v>3594</v>
      </c>
      <c r="C1756" s="3" t="s">
        <v>3595</v>
      </c>
      <c r="D1756" s="6">
        <v>8500</v>
      </c>
      <c r="E1756" s="8">
        <v>9395</v>
      </c>
      <c r="F1756" t="s">
        <v>25</v>
      </c>
      <c r="G1756">
        <f t="shared" si="243"/>
        <v>1</v>
      </c>
      <c r="H1756">
        <f t="shared" si="244"/>
        <v>0</v>
      </c>
      <c r="I1756" t="b">
        <f t="shared" si="245"/>
        <v>0</v>
      </c>
      <c r="J1756" t="s">
        <v>168</v>
      </c>
      <c r="K1756" t="s">
        <v>169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2443</v>
      </c>
      <c r="R1756">
        <f t="shared" si="246"/>
        <v>111</v>
      </c>
      <c r="S1756">
        <f t="shared" si="247"/>
        <v>104.39</v>
      </c>
      <c r="T1756" t="str">
        <f t="shared" si="248"/>
        <v>10-Jan-1939</v>
      </c>
      <c r="U1756">
        <f t="shared" si="249"/>
        <v>1939</v>
      </c>
      <c r="V1756">
        <f t="shared" si="250"/>
        <v>1</v>
      </c>
      <c r="W1756" t="str">
        <f t="shared" si="251"/>
        <v>photography</v>
      </c>
    </row>
    <row r="1757" spans="1:23" ht="45.75">
      <c r="A1757">
        <v>1755</v>
      </c>
      <c r="B1757" s="3" t="s">
        <v>3596</v>
      </c>
      <c r="C1757" s="3" t="s">
        <v>3597</v>
      </c>
      <c r="D1757" s="6">
        <v>25</v>
      </c>
      <c r="E1757" s="8">
        <v>30</v>
      </c>
      <c r="F1757" t="s">
        <v>25</v>
      </c>
      <c r="G1757">
        <f t="shared" si="243"/>
        <v>1</v>
      </c>
      <c r="H1757">
        <f t="shared" si="244"/>
        <v>0</v>
      </c>
      <c r="I1757" t="b">
        <f t="shared" si="245"/>
        <v>0</v>
      </c>
      <c r="J1757" t="s">
        <v>26</v>
      </c>
      <c r="K1757" t="s">
        <v>27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2443</v>
      </c>
      <c r="R1757">
        <f t="shared" si="246"/>
        <v>120</v>
      </c>
      <c r="S1757">
        <f t="shared" si="247"/>
        <v>7.5</v>
      </c>
      <c r="T1757" t="str">
        <f t="shared" si="248"/>
        <v>18-Jun-1939</v>
      </c>
      <c r="U1757">
        <f t="shared" si="249"/>
        <v>1939</v>
      </c>
      <c r="V1757">
        <f t="shared" si="250"/>
        <v>6</v>
      </c>
      <c r="W1757" t="str">
        <f t="shared" si="251"/>
        <v>photography</v>
      </c>
    </row>
    <row r="1758" spans="1:23" ht="45.75">
      <c r="A1758">
        <v>1756</v>
      </c>
      <c r="B1758" s="3" t="s">
        <v>3598</v>
      </c>
      <c r="C1758" s="3" t="s">
        <v>3599</v>
      </c>
      <c r="D1758" s="6">
        <v>5500</v>
      </c>
      <c r="E1758" s="8">
        <v>5655.6</v>
      </c>
      <c r="F1758" t="s">
        <v>25</v>
      </c>
      <c r="G1758">
        <f t="shared" si="243"/>
        <v>1</v>
      </c>
      <c r="H1758">
        <f t="shared" si="244"/>
        <v>0</v>
      </c>
      <c r="I1758" t="b">
        <f t="shared" si="245"/>
        <v>0</v>
      </c>
      <c r="J1758" t="s">
        <v>26</v>
      </c>
      <c r="K1758" t="s">
        <v>27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2443</v>
      </c>
      <c r="R1758">
        <f t="shared" si="246"/>
        <v>103</v>
      </c>
      <c r="S1758">
        <f t="shared" si="247"/>
        <v>47.13</v>
      </c>
      <c r="T1758" t="str">
        <f t="shared" si="248"/>
        <v>19-Mar-1940</v>
      </c>
      <c r="U1758">
        <f t="shared" si="249"/>
        <v>1940</v>
      </c>
      <c r="V1758">
        <f t="shared" si="250"/>
        <v>3</v>
      </c>
      <c r="W1758" t="str">
        <f t="shared" si="251"/>
        <v>photography</v>
      </c>
    </row>
    <row r="1759" spans="1:23" ht="45.75">
      <c r="A1759">
        <v>1757</v>
      </c>
      <c r="B1759" s="3" t="s">
        <v>3600</v>
      </c>
      <c r="C1759" s="3" t="s">
        <v>3601</v>
      </c>
      <c r="D1759" s="6">
        <v>5000</v>
      </c>
      <c r="E1759" s="8">
        <v>5800</v>
      </c>
      <c r="F1759" t="s">
        <v>25</v>
      </c>
      <c r="G1759">
        <f t="shared" si="243"/>
        <v>1</v>
      </c>
      <c r="H1759">
        <f t="shared" si="244"/>
        <v>0</v>
      </c>
      <c r="I1759" t="b">
        <f t="shared" si="245"/>
        <v>0</v>
      </c>
      <c r="J1759" t="s">
        <v>26</v>
      </c>
      <c r="K1759" t="s">
        <v>27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2443</v>
      </c>
      <c r="R1759">
        <f t="shared" si="246"/>
        <v>116</v>
      </c>
      <c r="S1759">
        <f t="shared" si="247"/>
        <v>414.29</v>
      </c>
      <c r="T1759" t="str">
        <f t="shared" si="248"/>
        <v>07-Aug-1940</v>
      </c>
      <c r="U1759">
        <f t="shared" si="249"/>
        <v>1940</v>
      </c>
      <c r="V1759">
        <f t="shared" si="250"/>
        <v>8</v>
      </c>
      <c r="W1759" t="str">
        <f t="shared" si="251"/>
        <v>photography</v>
      </c>
    </row>
    <row r="1760" spans="1:23" ht="60.75">
      <c r="A1760">
        <v>1758</v>
      </c>
      <c r="B1760" s="3" t="s">
        <v>3602</v>
      </c>
      <c r="C1760" s="3" t="s">
        <v>3603</v>
      </c>
      <c r="D1760" s="6">
        <v>1000</v>
      </c>
      <c r="E1760" s="8">
        <v>1147</v>
      </c>
      <c r="F1760" t="s">
        <v>25</v>
      </c>
      <c r="G1760">
        <f t="shared" si="243"/>
        <v>1</v>
      </c>
      <c r="H1760">
        <f t="shared" si="244"/>
        <v>0</v>
      </c>
      <c r="I1760" t="b">
        <f t="shared" si="245"/>
        <v>0</v>
      </c>
      <c r="J1760" t="s">
        <v>26</v>
      </c>
      <c r="K1760" t="s">
        <v>27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2443</v>
      </c>
      <c r="R1760">
        <f t="shared" si="246"/>
        <v>115</v>
      </c>
      <c r="S1760">
        <f t="shared" si="247"/>
        <v>42.48</v>
      </c>
      <c r="T1760" t="str">
        <f t="shared" si="248"/>
        <v>23-Jan-1940</v>
      </c>
      <c r="U1760">
        <f t="shared" si="249"/>
        <v>1940</v>
      </c>
      <c r="V1760">
        <f t="shared" si="250"/>
        <v>1</v>
      </c>
      <c r="W1760" t="str">
        <f t="shared" si="251"/>
        <v>photography</v>
      </c>
    </row>
    <row r="1761" spans="1:23" ht="30.75">
      <c r="A1761">
        <v>1759</v>
      </c>
      <c r="B1761" s="3" t="s">
        <v>3604</v>
      </c>
      <c r="C1761" s="3" t="s">
        <v>3605</v>
      </c>
      <c r="D1761" s="6">
        <v>5000</v>
      </c>
      <c r="E1761" s="8">
        <v>5330</v>
      </c>
      <c r="F1761" t="s">
        <v>25</v>
      </c>
      <c r="G1761">
        <f t="shared" si="243"/>
        <v>1</v>
      </c>
      <c r="H1761">
        <f t="shared" si="244"/>
        <v>0</v>
      </c>
      <c r="I1761" t="b">
        <f t="shared" si="245"/>
        <v>0</v>
      </c>
      <c r="J1761" t="s">
        <v>26</v>
      </c>
      <c r="K1761" t="s">
        <v>27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2443</v>
      </c>
      <c r="R1761">
        <f t="shared" si="246"/>
        <v>107</v>
      </c>
      <c r="S1761">
        <f t="shared" si="247"/>
        <v>108.78</v>
      </c>
      <c r="T1761" t="str">
        <f t="shared" si="248"/>
        <v>10-Jan-1939</v>
      </c>
      <c r="U1761">
        <f t="shared" si="249"/>
        <v>1939</v>
      </c>
      <c r="V1761">
        <f t="shared" si="250"/>
        <v>1</v>
      </c>
      <c r="W1761" t="str">
        <f t="shared" si="251"/>
        <v>photography</v>
      </c>
    </row>
    <row r="1762" spans="1:23" ht="60.75">
      <c r="A1762">
        <v>1760</v>
      </c>
      <c r="B1762" s="3" t="s">
        <v>3606</v>
      </c>
      <c r="C1762" s="3" t="s">
        <v>3607</v>
      </c>
      <c r="D1762" s="6">
        <v>5000</v>
      </c>
      <c r="E1762" s="8">
        <v>8272</v>
      </c>
      <c r="F1762" t="s">
        <v>25</v>
      </c>
      <c r="G1762">
        <f t="shared" si="243"/>
        <v>1</v>
      </c>
      <c r="H1762">
        <f t="shared" si="244"/>
        <v>0</v>
      </c>
      <c r="I1762" t="b">
        <f t="shared" si="245"/>
        <v>0</v>
      </c>
      <c r="J1762" t="s">
        <v>26</v>
      </c>
      <c r="K1762" t="s">
        <v>27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2443</v>
      </c>
      <c r="R1762">
        <f t="shared" si="246"/>
        <v>165</v>
      </c>
      <c r="S1762">
        <f t="shared" si="247"/>
        <v>81.099999999999994</v>
      </c>
      <c r="T1762" t="str">
        <f t="shared" si="248"/>
        <v>28-Oct-1939</v>
      </c>
      <c r="U1762">
        <f t="shared" si="249"/>
        <v>1939</v>
      </c>
      <c r="V1762">
        <f t="shared" si="250"/>
        <v>10</v>
      </c>
      <c r="W1762" t="str">
        <f t="shared" si="251"/>
        <v>photography</v>
      </c>
    </row>
    <row r="1763" spans="1:23" ht="30.75">
      <c r="A1763">
        <v>1761</v>
      </c>
      <c r="B1763" s="3" t="s">
        <v>3608</v>
      </c>
      <c r="C1763" s="3" t="s">
        <v>3609</v>
      </c>
      <c r="D1763" s="6">
        <v>100</v>
      </c>
      <c r="E1763" s="8">
        <v>155</v>
      </c>
      <c r="F1763" t="s">
        <v>25</v>
      </c>
      <c r="G1763">
        <f t="shared" si="243"/>
        <v>1</v>
      </c>
      <c r="H1763">
        <f t="shared" si="244"/>
        <v>0</v>
      </c>
      <c r="I1763" t="b">
        <f t="shared" si="245"/>
        <v>0</v>
      </c>
      <c r="J1763" t="s">
        <v>33</v>
      </c>
      <c r="K1763" t="s">
        <v>34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2443</v>
      </c>
      <c r="R1763">
        <f t="shared" si="246"/>
        <v>155</v>
      </c>
      <c r="S1763">
        <f t="shared" si="247"/>
        <v>51.67</v>
      </c>
      <c r="T1763" t="str">
        <f t="shared" si="248"/>
        <v>12-May-1939</v>
      </c>
      <c r="U1763">
        <f t="shared" si="249"/>
        <v>1939</v>
      </c>
      <c r="V1763">
        <f t="shared" si="250"/>
        <v>5</v>
      </c>
      <c r="W1763" t="str">
        <f t="shared" si="251"/>
        <v>photography</v>
      </c>
    </row>
    <row r="1764" spans="1:23" ht="30.75">
      <c r="A1764">
        <v>1762</v>
      </c>
      <c r="B1764" s="3" t="s">
        <v>3610</v>
      </c>
      <c r="C1764" s="3" t="s">
        <v>3611</v>
      </c>
      <c r="D1764" s="6">
        <v>100</v>
      </c>
      <c r="E1764" s="8">
        <v>885</v>
      </c>
      <c r="F1764" t="s">
        <v>25</v>
      </c>
      <c r="G1764">
        <f t="shared" si="243"/>
        <v>1</v>
      </c>
      <c r="H1764">
        <f t="shared" si="244"/>
        <v>0</v>
      </c>
      <c r="I1764" t="b">
        <f t="shared" si="245"/>
        <v>0</v>
      </c>
      <c r="J1764" t="s">
        <v>26</v>
      </c>
      <c r="K1764" t="s">
        <v>27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2443</v>
      </c>
      <c r="R1764">
        <f t="shared" si="246"/>
        <v>885</v>
      </c>
      <c r="S1764">
        <f t="shared" si="247"/>
        <v>35.4</v>
      </c>
      <c r="T1764" t="str">
        <f t="shared" si="248"/>
        <v>02-Nov-1939</v>
      </c>
      <c r="U1764">
        <f t="shared" si="249"/>
        <v>1939</v>
      </c>
      <c r="V1764">
        <f t="shared" si="250"/>
        <v>11</v>
      </c>
      <c r="W1764" t="str">
        <f t="shared" si="251"/>
        <v>photography</v>
      </c>
    </row>
    <row r="1765" spans="1:23" ht="60.75">
      <c r="A1765">
        <v>1763</v>
      </c>
      <c r="B1765" s="3" t="s">
        <v>3612</v>
      </c>
      <c r="C1765" s="3" t="s">
        <v>3613</v>
      </c>
      <c r="D1765" s="6">
        <v>12000</v>
      </c>
      <c r="E1765" s="8">
        <v>12229</v>
      </c>
      <c r="F1765" t="s">
        <v>25</v>
      </c>
      <c r="G1765">
        <f t="shared" si="243"/>
        <v>1</v>
      </c>
      <c r="H1765">
        <f t="shared" si="244"/>
        <v>0</v>
      </c>
      <c r="I1765" t="b">
        <f t="shared" si="245"/>
        <v>0</v>
      </c>
      <c r="J1765" t="s">
        <v>26</v>
      </c>
      <c r="K1765" t="s">
        <v>27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2443</v>
      </c>
      <c r="R1765">
        <f t="shared" si="246"/>
        <v>102</v>
      </c>
      <c r="S1765">
        <f t="shared" si="247"/>
        <v>103.64</v>
      </c>
      <c r="T1765" t="str">
        <f t="shared" si="248"/>
        <v>15-May-1940</v>
      </c>
      <c r="U1765">
        <f t="shared" si="249"/>
        <v>1940</v>
      </c>
      <c r="V1765">
        <f t="shared" si="250"/>
        <v>5</v>
      </c>
      <c r="W1765" t="str">
        <f t="shared" si="251"/>
        <v>photography</v>
      </c>
    </row>
    <row r="1766" spans="1:23" ht="45.75">
      <c r="A1766">
        <v>1764</v>
      </c>
      <c r="B1766" s="3" t="s">
        <v>3614</v>
      </c>
      <c r="C1766" s="3" t="s">
        <v>3615</v>
      </c>
      <c r="D1766" s="6">
        <v>11000</v>
      </c>
      <c r="E1766" s="8">
        <v>2156</v>
      </c>
      <c r="F1766" t="s">
        <v>366</v>
      </c>
      <c r="G1766">
        <f t="shared" si="243"/>
        <v>0</v>
      </c>
      <c r="H1766">
        <f t="shared" si="244"/>
        <v>1</v>
      </c>
      <c r="I1766" t="b">
        <f t="shared" si="245"/>
        <v>0</v>
      </c>
      <c r="J1766" t="s">
        <v>33</v>
      </c>
      <c r="K1766" t="s">
        <v>34</v>
      </c>
      <c r="L1766">
        <v>1407065979</v>
      </c>
      <c r="M1766">
        <v>1404560379</v>
      </c>
      <c r="N1766" t="b">
        <v>1</v>
      </c>
      <c r="O1766">
        <v>39</v>
      </c>
      <c r="P1766" t="b">
        <v>0</v>
      </c>
      <c r="Q1766" t="s">
        <v>2443</v>
      </c>
      <c r="R1766">
        <f t="shared" si="246"/>
        <v>20</v>
      </c>
      <c r="S1766">
        <f t="shared" si="247"/>
        <v>55.28</v>
      </c>
      <c r="T1766" t="str">
        <f t="shared" si="248"/>
        <v>14-Jun-1938</v>
      </c>
      <c r="U1766">
        <f t="shared" si="249"/>
        <v>1938</v>
      </c>
      <c r="V1766">
        <f t="shared" si="250"/>
        <v>6</v>
      </c>
      <c r="W1766" t="str">
        <f t="shared" si="251"/>
        <v>photography</v>
      </c>
    </row>
    <row r="1767" spans="1:23" ht="60.75">
      <c r="A1767">
        <v>1765</v>
      </c>
      <c r="B1767" s="3" t="s">
        <v>3616</v>
      </c>
      <c r="C1767" s="3" t="s">
        <v>3617</v>
      </c>
      <c r="D1767" s="6">
        <v>12500</v>
      </c>
      <c r="E1767" s="8">
        <v>7433.48</v>
      </c>
      <c r="F1767" t="s">
        <v>366</v>
      </c>
      <c r="G1767">
        <f t="shared" si="243"/>
        <v>0</v>
      </c>
      <c r="H1767">
        <f t="shared" si="244"/>
        <v>1</v>
      </c>
      <c r="I1767" t="b">
        <f t="shared" si="245"/>
        <v>0</v>
      </c>
      <c r="J1767" t="s">
        <v>26</v>
      </c>
      <c r="K1767" t="s">
        <v>27</v>
      </c>
      <c r="L1767">
        <v>1407972712</v>
      </c>
      <c r="M1767">
        <v>1405380712</v>
      </c>
      <c r="N1767" t="b">
        <v>1</v>
      </c>
      <c r="O1767">
        <v>103</v>
      </c>
      <c r="P1767" t="b">
        <v>0</v>
      </c>
      <c r="Q1767" t="s">
        <v>2443</v>
      </c>
      <c r="R1767">
        <f t="shared" si="246"/>
        <v>59</v>
      </c>
      <c r="S1767">
        <f t="shared" si="247"/>
        <v>72.17</v>
      </c>
      <c r="T1767" t="str">
        <f t="shared" si="248"/>
        <v>22-Jun-1938</v>
      </c>
      <c r="U1767">
        <f t="shared" si="249"/>
        <v>1938</v>
      </c>
      <c r="V1767">
        <f t="shared" si="250"/>
        <v>6</v>
      </c>
      <c r="W1767" t="str">
        <f t="shared" si="251"/>
        <v>photography</v>
      </c>
    </row>
    <row r="1768" spans="1:23" ht="30.75">
      <c r="A1768">
        <v>1766</v>
      </c>
      <c r="B1768" s="3" t="s">
        <v>3618</v>
      </c>
      <c r="C1768" s="3" t="s">
        <v>3619</v>
      </c>
      <c r="D1768" s="6">
        <v>1500</v>
      </c>
      <c r="E1768" s="8">
        <v>0</v>
      </c>
      <c r="F1768" t="s">
        <v>366</v>
      </c>
      <c r="G1768">
        <f t="shared" si="243"/>
        <v>0</v>
      </c>
      <c r="H1768">
        <f t="shared" si="244"/>
        <v>1</v>
      </c>
      <c r="I1768" t="b">
        <f t="shared" si="245"/>
        <v>0</v>
      </c>
      <c r="J1768" t="s">
        <v>59</v>
      </c>
      <c r="K1768" t="s">
        <v>60</v>
      </c>
      <c r="L1768">
        <v>1408999088</v>
      </c>
      <c r="M1768">
        <v>1407184688</v>
      </c>
      <c r="N1768" t="b">
        <v>1</v>
      </c>
      <c r="O1768">
        <v>0</v>
      </c>
      <c r="P1768" t="b">
        <v>0</v>
      </c>
      <c r="Q1768" t="s">
        <v>2443</v>
      </c>
      <c r="R1768">
        <f t="shared" si="246"/>
        <v>0</v>
      </c>
      <c r="S1768" t="e">
        <f t="shared" si="247"/>
        <v>#DIV/0!</v>
      </c>
      <c r="T1768" t="str">
        <f t="shared" si="248"/>
        <v>10-Jul-1938</v>
      </c>
      <c r="U1768">
        <f t="shared" si="249"/>
        <v>1938</v>
      </c>
      <c r="V1768">
        <f t="shared" si="250"/>
        <v>7</v>
      </c>
      <c r="W1768" t="str">
        <f t="shared" si="251"/>
        <v>photography</v>
      </c>
    </row>
    <row r="1769" spans="1:23" ht="45.75">
      <c r="A1769">
        <v>1767</v>
      </c>
      <c r="B1769" s="3" t="s">
        <v>3620</v>
      </c>
      <c r="C1769" s="3" t="s">
        <v>3621</v>
      </c>
      <c r="D1769" s="6">
        <v>5000</v>
      </c>
      <c r="E1769" s="8">
        <v>2286</v>
      </c>
      <c r="F1769" t="s">
        <v>366</v>
      </c>
      <c r="G1769">
        <f t="shared" si="243"/>
        <v>0</v>
      </c>
      <c r="H1769">
        <f t="shared" si="244"/>
        <v>1</v>
      </c>
      <c r="I1769" t="b">
        <f t="shared" si="245"/>
        <v>0</v>
      </c>
      <c r="J1769" t="s">
        <v>26</v>
      </c>
      <c r="K1769" t="s">
        <v>27</v>
      </c>
      <c r="L1769">
        <v>1407080884</v>
      </c>
      <c r="M1769">
        <v>1404488884</v>
      </c>
      <c r="N1769" t="b">
        <v>1</v>
      </c>
      <c r="O1769">
        <v>39</v>
      </c>
      <c r="P1769" t="b">
        <v>0</v>
      </c>
      <c r="Q1769" t="s">
        <v>2443</v>
      </c>
      <c r="R1769">
        <f t="shared" si="246"/>
        <v>46</v>
      </c>
      <c r="S1769">
        <f t="shared" si="247"/>
        <v>58.62</v>
      </c>
      <c r="T1769" t="str">
        <f t="shared" si="248"/>
        <v>13-Jun-1938</v>
      </c>
      <c r="U1769">
        <f t="shared" si="249"/>
        <v>1938</v>
      </c>
      <c r="V1769">
        <f t="shared" si="250"/>
        <v>6</v>
      </c>
      <c r="W1769" t="str">
        <f t="shared" si="251"/>
        <v>photography</v>
      </c>
    </row>
    <row r="1770" spans="1:23" ht="45.75">
      <c r="A1770">
        <v>1768</v>
      </c>
      <c r="B1770" s="3" t="s">
        <v>3622</v>
      </c>
      <c r="C1770" s="3" t="s">
        <v>3623</v>
      </c>
      <c r="D1770" s="6">
        <v>5000</v>
      </c>
      <c r="E1770" s="8">
        <v>187</v>
      </c>
      <c r="F1770" t="s">
        <v>366</v>
      </c>
      <c r="G1770">
        <f t="shared" si="243"/>
        <v>0</v>
      </c>
      <c r="H1770">
        <f t="shared" si="244"/>
        <v>1</v>
      </c>
      <c r="I1770" t="b">
        <f t="shared" si="245"/>
        <v>0</v>
      </c>
      <c r="J1770" t="s">
        <v>26</v>
      </c>
      <c r="K1770" t="s">
        <v>27</v>
      </c>
      <c r="L1770">
        <v>1411824444</v>
      </c>
      <c r="M1770">
        <v>1406640444</v>
      </c>
      <c r="N1770" t="b">
        <v>1</v>
      </c>
      <c r="O1770">
        <v>15</v>
      </c>
      <c r="P1770" t="b">
        <v>0</v>
      </c>
      <c r="Q1770" t="s">
        <v>2443</v>
      </c>
      <c r="R1770">
        <f t="shared" si="246"/>
        <v>4</v>
      </c>
      <c r="S1770">
        <f t="shared" si="247"/>
        <v>12.47</v>
      </c>
      <c r="T1770" t="str">
        <f t="shared" si="248"/>
        <v>05-Jul-1938</v>
      </c>
      <c r="U1770">
        <f t="shared" si="249"/>
        <v>1938</v>
      </c>
      <c r="V1770">
        <f t="shared" si="250"/>
        <v>7</v>
      </c>
      <c r="W1770" t="str">
        <f t="shared" si="251"/>
        <v>photography</v>
      </c>
    </row>
    <row r="1771" spans="1:23" ht="45.75">
      <c r="A1771">
        <v>1769</v>
      </c>
      <c r="B1771" s="3" t="s">
        <v>3624</v>
      </c>
      <c r="C1771" s="3" t="s">
        <v>3625</v>
      </c>
      <c r="D1771" s="6">
        <v>40000</v>
      </c>
      <c r="E1771" s="8">
        <v>1081</v>
      </c>
      <c r="F1771" t="s">
        <v>366</v>
      </c>
      <c r="G1771">
        <f t="shared" si="243"/>
        <v>0</v>
      </c>
      <c r="H1771">
        <f t="shared" si="244"/>
        <v>1</v>
      </c>
      <c r="I1771" t="b">
        <f t="shared" si="245"/>
        <v>0</v>
      </c>
      <c r="J1771" t="s">
        <v>26</v>
      </c>
      <c r="K1771" t="s">
        <v>27</v>
      </c>
      <c r="L1771">
        <v>1421177959</v>
      </c>
      <c r="M1771">
        <v>1418585959</v>
      </c>
      <c r="N1771" t="b">
        <v>1</v>
      </c>
      <c r="O1771">
        <v>22</v>
      </c>
      <c r="P1771" t="b">
        <v>0</v>
      </c>
      <c r="Q1771" t="s">
        <v>2443</v>
      </c>
      <c r="R1771">
        <f t="shared" si="246"/>
        <v>3</v>
      </c>
      <c r="S1771">
        <f t="shared" si="247"/>
        <v>49.14</v>
      </c>
      <c r="T1771" t="str">
        <f t="shared" si="248"/>
        <v>01-Nov-1938</v>
      </c>
      <c r="U1771">
        <f t="shared" si="249"/>
        <v>1938</v>
      </c>
      <c r="V1771">
        <f t="shared" si="250"/>
        <v>11</v>
      </c>
      <c r="W1771" t="str">
        <f t="shared" si="251"/>
        <v>photography</v>
      </c>
    </row>
    <row r="1772" spans="1:23" ht="45.75">
      <c r="A1772">
        <v>1770</v>
      </c>
      <c r="B1772" s="3" t="s">
        <v>3626</v>
      </c>
      <c r="C1772" s="3" t="s">
        <v>3627</v>
      </c>
      <c r="D1772" s="6">
        <v>24500</v>
      </c>
      <c r="E1772" s="8">
        <v>13846</v>
      </c>
      <c r="F1772" t="s">
        <v>366</v>
      </c>
      <c r="G1772">
        <f t="shared" si="243"/>
        <v>0</v>
      </c>
      <c r="H1772">
        <f t="shared" si="244"/>
        <v>1</v>
      </c>
      <c r="I1772" t="b">
        <f t="shared" si="245"/>
        <v>0</v>
      </c>
      <c r="J1772" t="s">
        <v>26</v>
      </c>
      <c r="K1772" t="s">
        <v>27</v>
      </c>
      <c r="L1772">
        <v>1413312194</v>
      </c>
      <c r="M1772">
        <v>1410288194</v>
      </c>
      <c r="N1772" t="b">
        <v>1</v>
      </c>
      <c r="O1772">
        <v>92</v>
      </c>
      <c r="P1772" t="b">
        <v>0</v>
      </c>
      <c r="Q1772" t="s">
        <v>2443</v>
      </c>
      <c r="R1772">
        <f t="shared" si="246"/>
        <v>57</v>
      </c>
      <c r="S1772">
        <f t="shared" si="247"/>
        <v>150.5</v>
      </c>
      <c r="T1772" t="str">
        <f t="shared" si="248"/>
        <v>10-Aug-1938</v>
      </c>
      <c r="U1772">
        <f t="shared" si="249"/>
        <v>1938</v>
      </c>
      <c r="V1772">
        <f t="shared" si="250"/>
        <v>8</v>
      </c>
      <c r="W1772" t="str">
        <f t="shared" si="251"/>
        <v>photography</v>
      </c>
    </row>
    <row r="1773" spans="1:23" ht="45.75">
      <c r="A1773">
        <v>1771</v>
      </c>
      <c r="B1773" s="3" t="s">
        <v>3628</v>
      </c>
      <c r="C1773" s="3" t="s">
        <v>3629</v>
      </c>
      <c r="D1773" s="6">
        <v>4200</v>
      </c>
      <c r="E1773" s="8">
        <v>895</v>
      </c>
      <c r="F1773" t="s">
        <v>366</v>
      </c>
      <c r="G1773">
        <f t="shared" si="243"/>
        <v>0</v>
      </c>
      <c r="H1773">
        <f t="shared" si="244"/>
        <v>1</v>
      </c>
      <c r="I1773" t="b">
        <f t="shared" si="245"/>
        <v>0</v>
      </c>
      <c r="J1773" t="s">
        <v>33</v>
      </c>
      <c r="K1773" t="s">
        <v>34</v>
      </c>
      <c r="L1773">
        <v>1414107040</v>
      </c>
      <c r="M1773">
        <v>1411515040</v>
      </c>
      <c r="N1773" t="b">
        <v>1</v>
      </c>
      <c r="O1773">
        <v>25</v>
      </c>
      <c r="P1773" t="b">
        <v>0</v>
      </c>
      <c r="Q1773" t="s">
        <v>2443</v>
      </c>
      <c r="R1773">
        <f t="shared" si="246"/>
        <v>21</v>
      </c>
      <c r="S1773">
        <f t="shared" si="247"/>
        <v>35.799999999999997</v>
      </c>
      <c r="T1773" t="str">
        <f t="shared" si="248"/>
        <v>23-Aug-1938</v>
      </c>
      <c r="U1773">
        <f t="shared" si="249"/>
        <v>1938</v>
      </c>
      <c r="V1773">
        <f t="shared" si="250"/>
        <v>8</v>
      </c>
      <c r="W1773" t="str">
        <f t="shared" si="251"/>
        <v>photography</v>
      </c>
    </row>
    <row r="1774" spans="1:23" ht="45.75">
      <c r="A1774">
        <v>1772</v>
      </c>
      <c r="B1774" s="3" t="s">
        <v>3630</v>
      </c>
      <c r="C1774" s="3" t="s">
        <v>3631</v>
      </c>
      <c r="D1774" s="6">
        <v>5500</v>
      </c>
      <c r="E1774" s="8">
        <v>858</v>
      </c>
      <c r="F1774" t="s">
        <v>366</v>
      </c>
      <c r="G1774">
        <f t="shared" si="243"/>
        <v>0</v>
      </c>
      <c r="H1774">
        <f t="shared" si="244"/>
        <v>1</v>
      </c>
      <c r="I1774" t="b">
        <f t="shared" si="245"/>
        <v>0</v>
      </c>
      <c r="J1774" t="s">
        <v>33</v>
      </c>
      <c r="K1774" t="s">
        <v>34</v>
      </c>
      <c r="L1774">
        <v>1404666836</v>
      </c>
      <c r="M1774">
        <v>1399482836</v>
      </c>
      <c r="N1774" t="b">
        <v>1</v>
      </c>
      <c r="O1774">
        <v>19</v>
      </c>
      <c r="P1774" t="b">
        <v>0</v>
      </c>
      <c r="Q1774" t="s">
        <v>2443</v>
      </c>
      <c r="R1774">
        <f t="shared" si="246"/>
        <v>16</v>
      </c>
      <c r="S1774">
        <f t="shared" si="247"/>
        <v>45.16</v>
      </c>
      <c r="T1774" t="str">
        <f t="shared" si="248"/>
        <v>24-Apr-1938</v>
      </c>
      <c r="U1774">
        <f t="shared" si="249"/>
        <v>1938</v>
      </c>
      <c r="V1774">
        <f t="shared" si="250"/>
        <v>4</v>
      </c>
      <c r="W1774" t="str">
        <f t="shared" si="251"/>
        <v>photography</v>
      </c>
    </row>
    <row r="1775" spans="1:23" ht="60.75">
      <c r="A1775">
        <v>1773</v>
      </c>
      <c r="B1775" s="3" t="s">
        <v>3632</v>
      </c>
      <c r="C1775" s="3" t="s">
        <v>3633</v>
      </c>
      <c r="D1775" s="6">
        <v>30000</v>
      </c>
      <c r="E1775" s="8">
        <v>1877</v>
      </c>
      <c r="F1775" t="s">
        <v>366</v>
      </c>
      <c r="G1775">
        <f t="shared" si="243"/>
        <v>0</v>
      </c>
      <c r="H1775">
        <f t="shared" si="244"/>
        <v>1</v>
      </c>
      <c r="I1775" t="b">
        <f t="shared" si="245"/>
        <v>0</v>
      </c>
      <c r="J1775" t="s">
        <v>26</v>
      </c>
      <c r="K1775" t="s">
        <v>27</v>
      </c>
      <c r="L1775">
        <v>1421691298</v>
      </c>
      <c r="M1775">
        <v>1417803298</v>
      </c>
      <c r="N1775" t="b">
        <v>1</v>
      </c>
      <c r="O1775">
        <v>19</v>
      </c>
      <c r="P1775" t="b">
        <v>0</v>
      </c>
      <c r="Q1775" t="s">
        <v>2443</v>
      </c>
      <c r="R1775">
        <f t="shared" si="246"/>
        <v>6</v>
      </c>
      <c r="S1775">
        <f t="shared" si="247"/>
        <v>98.79</v>
      </c>
      <c r="T1775" t="str">
        <f t="shared" si="248"/>
        <v>25-Oct-1938</v>
      </c>
      <c r="U1775">
        <f t="shared" si="249"/>
        <v>1938</v>
      </c>
      <c r="V1775">
        <f t="shared" si="250"/>
        <v>10</v>
      </c>
      <c r="W1775" t="str">
        <f t="shared" si="251"/>
        <v>photography</v>
      </c>
    </row>
    <row r="1776" spans="1:23" ht="45.75">
      <c r="A1776">
        <v>1774</v>
      </c>
      <c r="B1776" s="3" t="s">
        <v>3634</v>
      </c>
      <c r="C1776" s="3" t="s">
        <v>3635</v>
      </c>
      <c r="D1776" s="6">
        <v>2500</v>
      </c>
      <c r="E1776" s="8">
        <v>1148</v>
      </c>
      <c r="F1776" t="s">
        <v>366</v>
      </c>
      <c r="G1776">
        <f t="shared" si="243"/>
        <v>0</v>
      </c>
      <c r="H1776">
        <f t="shared" si="244"/>
        <v>1</v>
      </c>
      <c r="I1776" t="b">
        <f t="shared" si="245"/>
        <v>0</v>
      </c>
      <c r="J1776" t="s">
        <v>26</v>
      </c>
      <c r="K1776" t="s">
        <v>27</v>
      </c>
      <c r="L1776">
        <v>1417273140</v>
      </c>
      <c r="M1776">
        <v>1413609292</v>
      </c>
      <c r="N1776" t="b">
        <v>1</v>
      </c>
      <c r="O1776">
        <v>13</v>
      </c>
      <c r="P1776" t="b">
        <v>0</v>
      </c>
      <c r="Q1776" t="s">
        <v>2443</v>
      </c>
      <c r="R1776">
        <f t="shared" si="246"/>
        <v>46</v>
      </c>
      <c r="S1776">
        <f t="shared" si="247"/>
        <v>88.31</v>
      </c>
      <c r="T1776" t="str">
        <f t="shared" si="248"/>
        <v>13-Sep-1938</v>
      </c>
      <c r="U1776">
        <f t="shared" si="249"/>
        <v>1938</v>
      </c>
      <c r="V1776">
        <f t="shared" si="250"/>
        <v>9</v>
      </c>
      <c r="W1776" t="str">
        <f t="shared" si="251"/>
        <v>photography</v>
      </c>
    </row>
    <row r="1777" spans="1:23" ht="45.75">
      <c r="A1777">
        <v>1775</v>
      </c>
      <c r="B1777" s="3" t="s">
        <v>3636</v>
      </c>
      <c r="C1777" s="3" t="s">
        <v>3637</v>
      </c>
      <c r="D1777" s="6">
        <v>32500</v>
      </c>
      <c r="E1777" s="8">
        <v>21158</v>
      </c>
      <c r="F1777" t="s">
        <v>366</v>
      </c>
      <c r="G1777">
        <f t="shared" si="243"/>
        <v>0</v>
      </c>
      <c r="H1777">
        <f t="shared" si="244"/>
        <v>1</v>
      </c>
      <c r="I1777" t="b">
        <f t="shared" si="245"/>
        <v>0</v>
      </c>
      <c r="J1777" t="s">
        <v>26</v>
      </c>
      <c r="K1777" t="s">
        <v>27</v>
      </c>
      <c r="L1777">
        <v>1414193160</v>
      </c>
      <c r="M1777">
        <v>1410305160</v>
      </c>
      <c r="N1777" t="b">
        <v>1</v>
      </c>
      <c r="O1777">
        <v>124</v>
      </c>
      <c r="P1777" t="b">
        <v>0</v>
      </c>
      <c r="Q1777" t="s">
        <v>2443</v>
      </c>
      <c r="R1777">
        <f t="shared" si="246"/>
        <v>65</v>
      </c>
      <c r="S1777">
        <f t="shared" si="247"/>
        <v>170.63</v>
      </c>
      <c r="T1777" t="str">
        <f t="shared" si="248"/>
        <v>11-Aug-1938</v>
      </c>
      <c r="U1777">
        <f t="shared" si="249"/>
        <v>1938</v>
      </c>
      <c r="V1777">
        <f t="shared" si="250"/>
        <v>8</v>
      </c>
      <c r="W1777" t="str">
        <f t="shared" si="251"/>
        <v>photography</v>
      </c>
    </row>
    <row r="1778" spans="1:23" ht="45.75">
      <c r="A1778">
        <v>1776</v>
      </c>
      <c r="B1778" s="3" t="s">
        <v>3638</v>
      </c>
      <c r="C1778" s="3" t="s">
        <v>3639</v>
      </c>
      <c r="D1778" s="6">
        <v>5000</v>
      </c>
      <c r="E1778" s="8">
        <v>335</v>
      </c>
      <c r="F1778" t="s">
        <v>366</v>
      </c>
      <c r="G1778">
        <f t="shared" si="243"/>
        <v>0</v>
      </c>
      <c r="H1778">
        <f t="shared" si="244"/>
        <v>1</v>
      </c>
      <c r="I1778" t="b">
        <f t="shared" si="245"/>
        <v>0</v>
      </c>
      <c r="J1778" t="s">
        <v>33</v>
      </c>
      <c r="K1778" t="s">
        <v>34</v>
      </c>
      <c r="L1778">
        <v>1414623471</v>
      </c>
      <c r="M1778">
        <v>1411513071</v>
      </c>
      <c r="N1778" t="b">
        <v>1</v>
      </c>
      <c r="O1778">
        <v>4</v>
      </c>
      <c r="P1778" t="b">
        <v>0</v>
      </c>
      <c r="Q1778" t="s">
        <v>2443</v>
      </c>
      <c r="R1778">
        <f t="shared" si="246"/>
        <v>7</v>
      </c>
      <c r="S1778">
        <f t="shared" si="247"/>
        <v>83.75</v>
      </c>
      <c r="T1778" t="str">
        <f t="shared" si="248"/>
        <v>23-Aug-1938</v>
      </c>
      <c r="U1778">
        <f t="shared" si="249"/>
        <v>1938</v>
      </c>
      <c r="V1778">
        <f t="shared" si="250"/>
        <v>8</v>
      </c>
      <c r="W1778" t="str">
        <f t="shared" si="251"/>
        <v>photography</v>
      </c>
    </row>
    <row r="1779" spans="1:23" ht="60.75">
      <c r="A1779">
        <v>1777</v>
      </c>
      <c r="B1779" s="3" t="s">
        <v>3640</v>
      </c>
      <c r="C1779" s="3" t="s">
        <v>3641</v>
      </c>
      <c r="D1779" s="6">
        <v>4800</v>
      </c>
      <c r="E1779" s="8">
        <v>651</v>
      </c>
      <c r="F1779" t="s">
        <v>366</v>
      </c>
      <c r="G1779">
        <f t="shared" si="243"/>
        <v>0</v>
      </c>
      <c r="H1779">
        <f t="shared" si="244"/>
        <v>1</v>
      </c>
      <c r="I1779" t="b">
        <f t="shared" si="245"/>
        <v>0</v>
      </c>
      <c r="J1779" t="s">
        <v>396</v>
      </c>
      <c r="K1779" t="s">
        <v>64</v>
      </c>
      <c r="L1779">
        <v>1424421253</v>
      </c>
      <c r="M1779">
        <v>1421829253</v>
      </c>
      <c r="N1779" t="b">
        <v>1</v>
      </c>
      <c r="O1779">
        <v>10</v>
      </c>
      <c r="P1779" t="b">
        <v>0</v>
      </c>
      <c r="Q1779" t="s">
        <v>2443</v>
      </c>
      <c r="R1779">
        <f t="shared" si="246"/>
        <v>14</v>
      </c>
      <c r="S1779">
        <f t="shared" si="247"/>
        <v>65.099999999999994</v>
      </c>
      <c r="T1779" t="str">
        <f t="shared" si="248"/>
        <v>04-Dec-1938</v>
      </c>
      <c r="U1779">
        <f t="shared" si="249"/>
        <v>1938</v>
      </c>
      <c r="V1779">
        <f t="shared" si="250"/>
        <v>12</v>
      </c>
      <c r="W1779" t="str">
        <f t="shared" si="251"/>
        <v>photography</v>
      </c>
    </row>
    <row r="1780" spans="1:23" ht="45.75">
      <c r="A1780">
        <v>1778</v>
      </c>
      <c r="B1780" s="3" t="s">
        <v>3642</v>
      </c>
      <c r="C1780" s="3" t="s">
        <v>3643</v>
      </c>
      <c r="D1780" s="6">
        <v>50000</v>
      </c>
      <c r="E1780" s="8">
        <v>995</v>
      </c>
      <c r="F1780" t="s">
        <v>366</v>
      </c>
      <c r="G1780">
        <f t="shared" si="243"/>
        <v>0</v>
      </c>
      <c r="H1780">
        <f t="shared" si="244"/>
        <v>1</v>
      </c>
      <c r="I1780" t="b">
        <f t="shared" si="245"/>
        <v>0</v>
      </c>
      <c r="J1780" t="s">
        <v>26</v>
      </c>
      <c r="K1780" t="s">
        <v>27</v>
      </c>
      <c r="L1780">
        <v>1427485395</v>
      </c>
      <c r="M1780">
        <v>1423600995</v>
      </c>
      <c r="N1780" t="b">
        <v>1</v>
      </c>
      <c r="O1780">
        <v>15</v>
      </c>
      <c r="P1780" t="b">
        <v>0</v>
      </c>
      <c r="Q1780" t="s">
        <v>2443</v>
      </c>
      <c r="R1780">
        <f t="shared" si="246"/>
        <v>2</v>
      </c>
      <c r="S1780">
        <f t="shared" si="247"/>
        <v>66.33</v>
      </c>
      <c r="T1780" t="str">
        <f t="shared" si="248"/>
        <v>22-Dec-1938</v>
      </c>
      <c r="U1780">
        <f t="shared" si="249"/>
        <v>1938</v>
      </c>
      <c r="V1780">
        <f t="shared" si="250"/>
        <v>12</v>
      </c>
      <c r="W1780" t="str">
        <f t="shared" si="251"/>
        <v>photography</v>
      </c>
    </row>
    <row r="1781" spans="1:23" ht="60.75">
      <c r="A1781">
        <v>1779</v>
      </c>
      <c r="B1781" s="3" t="s">
        <v>3644</v>
      </c>
      <c r="C1781" s="3" t="s">
        <v>3645</v>
      </c>
      <c r="D1781" s="6">
        <v>11000</v>
      </c>
      <c r="E1781" s="8">
        <v>3986</v>
      </c>
      <c r="F1781" t="s">
        <v>366</v>
      </c>
      <c r="G1781">
        <f t="shared" si="243"/>
        <v>0</v>
      </c>
      <c r="H1781">
        <f t="shared" si="244"/>
        <v>1</v>
      </c>
      <c r="I1781" t="b">
        <f t="shared" si="245"/>
        <v>0</v>
      </c>
      <c r="J1781" t="s">
        <v>26</v>
      </c>
      <c r="K1781" t="s">
        <v>27</v>
      </c>
      <c r="L1781">
        <v>1472834180</v>
      </c>
      <c r="M1781">
        <v>1470242180</v>
      </c>
      <c r="N1781" t="b">
        <v>1</v>
      </c>
      <c r="O1781">
        <v>38</v>
      </c>
      <c r="P1781" t="b">
        <v>0</v>
      </c>
      <c r="Q1781" t="s">
        <v>2443</v>
      </c>
      <c r="R1781">
        <f t="shared" si="246"/>
        <v>36</v>
      </c>
      <c r="S1781">
        <f t="shared" si="247"/>
        <v>104.89</v>
      </c>
      <c r="T1781" t="str">
        <f t="shared" si="248"/>
        <v>01-Apr-1940</v>
      </c>
      <c r="U1781">
        <f t="shared" si="249"/>
        <v>1940</v>
      </c>
      <c r="V1781">
        <f t="shared" si="250"/>
        <v>4</v>
      </c>
      <c r="W1781" t="str">
        <f t="shared" si="251"/>
        <v>photography</v>
      </c>
    </row>
    <row r="1782" spans="1:23" ht="45.75">
      <c r="A1782">
        <v>1780</v>
      </c>
      <c r="B1782" s="3" t="s">
        <v>3646</v>
      </c>
      <c r="C1782" s="3" t="s">
        <v>3647</v>
      </c>
      <c r="D1782" s="6">
        <v>30000</v>
      </c>
      <c r="E1782" s="8">
        <v>11923</v>
      </c>
      <c r="F1782" t="s">
        <v>366</v>
      </c>
      <c r="G1782">
        <f t="shared" si="243"/>
        <v>0</v>
      </c>
      <c r="H1782">
        <f t="shared" si="244"/>
        <v>1</v>
      </c>
      <c r="I1782" t="b">
        <f t="shared" si="245"/>
        <v>0</v>
      </c>
      <c r="J1782" t="s">
        <v>26</v>
      </c>
      <c r="K1782" t="s">
        <v>27</v>
      </c>
      <c r="L1782">
        <v>1467469510</v>
      </c>
      <c r="M1782">
        <v>1462285510</v>
      </c>
      <c r="N1782" t="b">
        <v>1</v>
      </c>
      <c r="O1782">
        <v>152</v>
      </c>
      <c r="P1782" t="b">
        <v>0</v>
      </c>
      <c r="Q1782" t="s">
        <v>2443</v>
      </c>
      <c r="R1782">
        <f t="shared" si="246"/>
        <v>40</v>
      </c>
      <c r="S1782">
        <f t="shared" si="247"/>
        <v>78.44</v>
      </c>
      <c r="T1782" t="str">
        <f t="shared" si="248"/>
        <v>12-Jan-1940</v>
      </c>
      <c r="U1782">
        <f t="shared" si="249"/>
        <v>1940</v>
      </c>
      <c r="V1782">
        <f t="shared" si="250"/>
        <v>1</v>
      </c>
      <c r="W1782" t="str">
        <f t="shared" si="251"/>
        <v>photography</v>
      </c>
    </row>
    <row r="1783" spans="1:23" ht="45.75">
      <c r="A1783">
        <v>1781</v>
      </c>
      <c r="B1783" s="3" t="s">
        <v>3648</v>
      </c>
      <c r="C1783" s="3" t="s">
        <v>3649</v>
      </c>
      <c r="D1783" s="6">
        <v>5500</v>
      </c>
      <c r="E1783" s="8">
        <v>1417</v>
      </c>
      <c r="F1783" t="s">
        <v>366</v>
      </c>
      <c r="G1783">
        <f t="shared" si="243"/>
        <v>0</v>
      </c>
      <c r="H1783">
        <f t="shared" si="244"/>
        <v>1</v>
      </c>
      <c r="I1783" t="b">
        <f t="shared" si="245"/>
        <v>0</v>
      </c>
      <c r="J1783" t="s">
        <v>26</v>
      </c>
      <c r="K1783" t="s">
        <v>27</v>
      </c>
      <c r="L1783">
        <v>1473950945</v>
      </c>
      <c r="M1783">
        <v>1471272545</v>
      </c>
      <c r="N1783" t="b">
        <v>1</v>
      </c>
      <c r="O1783">
        <v>24</v>
      </c>
      <c r="P1783" t="b">
        <v>0</v>
      </c>
      <c r="Q1783" t="s">
        <v>2443</v>
      </c>
      <c r="R1783">
        <f t="shared" si="246"/>
        <v>26</v>
      </c>
      <c r="S1783">
        <f t="shared" si="247"/>
        <v>59.04</v>
      </c>
      <c r="T1783" t="str">
        <f t="shared" si="248"/>
        <v>11-Apr-1940</v>
      </c>
      <c r="U1783">
        <f t="shared" si="249"/>
        <v>1940</v>
      </c>
      <c r="V1783">
        <f t="shared" si="250"/>
        <v>4</v>
      </c>
      <c r="W1783" t="str">
        <f t="shared" si="251"/>
        <v>photography</v>
      </c>
    </row>
    <row r="1784" spans="1:23" ht="60.75">
      <c r="A1784">
        <v>1782</v>
      </c>
      <c r="B1784" s="3" t="s">
        <v>3650</v>
      </c>
      <c r="C1784" s="3" t="s">
        <v>3651</v>
      </c>
      <c r="D1784" s="6">
        <v>35000</v>
      </c>
      <c r="E1784" s="8">
        <v>5422</v>
      </c>
      <c r="F1784" t="s">
        <v>366</v>
      </c>
      <c r="G1784">
        <f t="shared" si="243"/>
        <v>0</v>
      </c>
      <c r="H1784">
        <f t="shared" si="244"/>
        <v>1</v>
      </c>
      <c r="I1784" t="b">
        <f t="shared" si="245"/>
        <v>0</v>
      </c>
      <c r="J1784" t="s">
        <v>26</v>
      </c>
      <c r="K1784" t="s">
        <v>27</v>
      </c>
      <c r="L1784">
        <v>1456062489</v>
      </c>
      <c r="M1784">
        <v>1453211289</v>
      </c>
      <c r="N1784" t="b">
        <v>1</v>
      </c>
      <c r="O1784">
        <v>76</v>
      </c>
      <c r="P1784" t="b">
        <v>0</v>
      </c>
      <c r="Q1784" t="s">
        <v>2443</v>
      </c>
      <c r="R1784">
        <f t="shared" si="246"/>
        <v>15</v>
      </c>
      <c r="S1784">
        <f t="shared" si="247"/>
        <v>71.34</v>
      </c>
      <c r="T1784" t="str">
        <f t="shared" si="248"/>
        <v>14-Oct-1939</v>
      </c>
      <c r="U1784">
        <f t="shared" si="249"/>
        <v>1939</v>
      </c>
      <c r="V1784">
        <f t="shared" si="250"/>
        <v>10</v>
      </c>
      <c r="W1784" t="str">
        <f t="shared" si="251"/>
        <v>photography</v>
      </c>
    </row>
    <row r="1785" spans="1:23" ht="45.75">
      <c r="A1785">
        <v>1783</v>
      </c>
      <c r="B1785" s="3" t="s">
        <v>3652</v>
      </c>
      <c r="C1785" s="3" t="s">
        <v>3653</v>
      </c>
      <c r="D1785" s="6">
        <v>40000</v>
      </c>
      <c r="E1785" s="8">
        <v>9477</v>
      </c>
      <c r="F1785" t="s">
        <v>366</v>
      </c>
      <c r="G1785">
        <f t="shared" si="243"/>
        <v>0</v>
      </c>
      <c r="H1785">
        <f t="shared" si="244"/>
        <v>1</v>
      </c>
      <c r="I1785" t="b">
        <f t="shared" si="245"/>
        <v>0</v>
      </c>
      <c r="J1785" t="s">
        <v>26</v>
      </c>
      <c r="K1785" t="s">
        <v>27</v>
      </c>
      <c r="L1785">
        <v>1432248478</v>
      </c>
      <c r="M1785">
        <v>1429656478</v>
      </c>
      <c r="N1785" t="b">
        <v>1</v>
      </c>
      <c r="O1785">
        <v>185</v>
      </c>
      <c r="P1785" t="b">
        <v>0</v>
      </c>
      <c r="Q1785" t="s">
        <v>2443</v>
      </c>
      <c r="R1785">
        <f t="shared" si="246"/>
        <v>24</v>
      </c>
      <c r="S1785">
        <f t="shared" si="247"/>
        <v>51.23</v>
      </c>
      <c r="T1785" t="str">
        <f t="shared" si="248"/>
        <v>20-Feb-1939</v>
      </c>
      <c r="U1785">
        <f t="shared" si="249"/>
        <v>1939</v>
      </c>
      <c r="V1785">
        <f t="shared" si="250"/>
        <v>2</v>
      </c>
      <c r="W1785" t="str">
        <f t="shared" si="251"/>
        <v>photography</v>
      </c>
    </row>
    <row r="1786" spans="1:23" ht="60.75">
      <c r="A1786">
        <v>1784</v>
      </c>
      <c r="B1786" s="3" t="s">
        <v>3654</v>
      </c>
      <c r="C1786" s="3" t="s">
        <v>3655</v>
      </c>
      <c r="D1786" s="6">
        <v>5000</v>
      </c>
      <c r="E1786" s="8">
        <v>1988</v>
      </c>
      <c r="F1786" t="s">
        <v>366</v>
      </c>
      <c r="G1786">
        <f t="shared" si="243"/>
        <v>0</v>
      </c>
      <c r="H1786">
        <f t="shared" si="244"/>
        <v>1</v>
      </c>
      <c r="I1786" t="b">
        <f t="shared" si="245"/>
        <v>0</v>
      </c>
      <c r="J1786" t="s">
        <v>26</v>
      </c>
      <c r="K1786" t="s">
        <v>27</v>
      </c>
      <c r="L1786">
        <v>1422674700</v>
      </c>
      <c r="M1786">
        <v>1419954240</v>
      </c>
      <c r="N1786" t="b">
        <v>1</v>
      </c>
      <c r="O1786">
        <v>33</v>
      </c>
      <c r="P1786" t="b">
        <v>0</v>
      </c>
      <c r="Q1786" t="s">
        <v>2443</v>
      </c>
      <c r="R1786">
        <f t="shared" si="246"/>
        <v>40</v>
      </c>
      <c r="S1786">
        <f t="shared" si="247"/>
        <v>60.24</v>
      </c>
      <c r="T1786" t="str">
        <f t="shared" si="248"/>
        <v>15-Nov-1938</v>
      </c>
      <c r="U1786">
        <f t="shared" si="249"/>
        <v>1938</v>
      </c>
      <c r="V1786">
        <f t="shared" si="250"/>
        <v>11</v>
      </c>
      <c r="W1786" t="str">
        <f t="shared" si="251"/>
        <v>photography</v>
      </c>
    </row>
    <row r="1787" spans="1:23" ht="45.75">
      <c r="A1787">
        <v>1785</v>
      </c>
      <c r="B1787" s="3" t="s">
        <v>3656</v>
      </c>
      <c r="C1787" s="3" t="s">
        <v>3657</v>
      </c>
      <c r="D1787" s="6">
        <v>24000</v>
      </c>
      <c r="E1787" s="8">
        <v>4853</v>
      </c>
      <c r="F1787" t="s">
        <v>366</v>
      </c>
      <c r="G1787">
        <f t="shared" si="243"/>
        <v>0</v>
      </c>
      <c r="H1787">
        <f t="shared" si="244"/>
        <v>1</v>
      </c>
      <c r="I1787" t="b">
        <f t="shared" si="245"/>
        <v>0</v>
      </c>
      <c r="J1787" t="s">
        <v>26</v>
      </c>
      <c r="K1787" t="s">
        <v>27</v>
      </c>
      <c r="L1787">
        <v>1413417600</v>
      </c>
      <c r="M1787">
        <v>1410750855</v>
      </c>
      <c r="N1787" t="b">
        <v>1</v>
      </c>
      <c r="O1787">
        <v>108</v>
      </c>
      <c r="P1787" t="b">
        <v>0</v>
      </c>
      <c r="Q1787" t="s">
        <v>2443</v>
      </c>
      <c r="R1787">
        <f t="shared" si="246"/>
        <v>20</v>
      </c>
      <c r="S1787">
        <f t="shared" si="247"/>
        <v>44.94</v>
      </c>
      <c r="T1787" t="str">
        <f t="shared" si="248"/>
        <v>15-Aug-1938</v>
      </c>
      <c r="U1787">
        <f t="shared" si="249"/>
        <v>1938</v>
      </c>
      <c r="V1787">
        <f t="shared" si="250"/>
        <v>8</v>
      </c>
      <c r="W1787" t="str">
        <f t="shared" si="251"/>
        <v>photography</v>
      </c>
    </row>
    <row r="1788" spans="1:23" ht="45.75">
      <c r="A1788">
        <v>1786</v>
      </c>
      <c r="B1788" s="3" t="s">
        <v>3658</v>
      </c>
      <c r="C1788" s="3" t="s">
        <v>3659</v>
      </c>
      <c r="D1788" s="6">
        <v>1900</v>
      </c>
      <c r="E1788" s="8">
        <v>905</v>
      </c>
      <c r="F1788" t="s">
        <v>366</v>
      </c>
      <c r="G1788">
        <f t="shared" si="243"/>
        <v>0</v>
      </c>
      <c r="H1788">
        <f t="shared" si="244"/>
        <v>1</v>
      </c>
      <c r="I1788" t="b">
        <f t="shared" si="245"/>
        <v>0</v>
      </c>
      <c r="J1788" t="s">
        <v>396</v>
      </c>
      <c r="K1788" t="s">
        <v>64</v>
      </c>
      <c r="L1788">
        <v>1418649177</v>
      </c>
      <c r="M1788">
        <v>1416057177</v>
      </c>
      <c r="N1788" t="b">
        <v>1</v>
      </c>
      <c r="O1788">
        <v>29</v>
      </c>
      <c r="P1788" t="b">
        <v>0</v>
      </c>
      <c r="Q1788" t="s">
        <v>2443</v>
      </c>
      <c r="R1788">
        <f t="shared" si="246"/>
        <v>48</v>
      </c>
      <c r="S1788">
        <f t="shared" si="247"/>
        <v>31.21</v>
      </c>
      <c r="T1788" t="str">
        <f t="shared" si="248"/>
        <v>07-Oct-1938</v>
      </c>
      <c r="U1788">
        <f t="shared" si="249"/>
        <v>1938</v>
      </c>
      <c r="V1788">
        <f t="shared" si="250"/>
        <v>10</v>
      </c>
      <c r="W1788" t="str">
        <f t="shared" si="251"/>
        <v>photography</v>
      </c>
    </row>
    <row r="1789" spans="1:23" ht="45.75">
      <c r="A1789">
        <v>1787</v>
      </c>
      <c r="B1789" s="3" t="s">
        <v>3660</v>
      </c>
      <c r="C1789" s="3" t="s">
        <v>3661</v>
      </c>
      <c r="D1789" s="6">
        <v>10000</v>
      </c>
      <c r="E1789" s="8">
        <v>1533</v>
      </c>
      <c r="F1789" t="s">
        <v>366</v>
      </c>
      <c r="G1789">
        <f t="shared" si="243"/>
        <v>0</v>
      </c>
      <c r="H1789">
        <f t="shared" si="244"/>
        <v>1</v>
      </c>
      <c r="I1789" t="b">
        <f t="shared" si="245"/>
        <v>0</v>
      </c>
      <c r="J1789" t="s">
        <v>26</v>
      </c>
      <c r="K1789" t="s">
        <v>27</v>
      </c>
      <c r="L1789">
        <v>1428158637</v>
      </c>
      <c r="M1789">
        <v>1425570237</v>
      </c>
      <c r="N1789" t="b">
        <v>1</v>
      </c>
      <c r="O1789">
        <v>24</v>
      </c>
      <c r="P1789" t="b">
        <v>0</v>
      </c>
      <c r="Q1789" t="s">
        <v>2443</v>
      </c>
      <c r="R1789">
        <f t="shared" si="246"/>
        <v>15</v>
      </c>
      <c r="S1789">
        <f t="shared" si="247"/>
        <v>63.88</v>
      </c>
      <c r="T1789" t="str">
        <f t="shared" si="248"/>
        <v>10-Jan-1939</v>
      </c>
      <c r="U1789">
        <f t="shared" si="249"/>
        <v>1939</v>
      </c>
      <c r="V1789">
        <f t="shared" si="250"/>
        <v>1</v>
      </c>
      <c r="W1789" t="str">
        <f t="shared" si="251"/>
        <v>photography</v>
      </c>
    </row>
    <row r="1790" spans="1:23" ht="45.75">
      <c r="A1790">
        <v>1788</v>
      </c>
      <c r="B1790" s="3" t="s">
        <v>3662</v>
      </c>
      <c r="C1790" s="3" t="s">
        <v>3663</v>
      </c>
      <c r="D1790" s="6">
        <v>5500</v>
      </c>
      <c r="E1790" s="8">
        <v>76</v>
      </c>
      <c r="F1790" t="s">
        <v>366</v>
      </c>
      <c r="G1790">
        <f t="shared" si="243"/>
        <v>0</v>
      </c>
      <c r="H1790">
        <f t="shared" si="244"/>
        <v>1</v>
      </c>
      <c r="I1790" t="b">
        <f t="shared" si="245"/>
        <v>0</v>
      </c>
      <c r="J1790" t="s">
        <v>33</v>
      </c>
      <c r="K1790" t="s">
        <v>34</v>
      </c>
      <c r="L1790">
        <v>1414795542</v>
      </c>
      <c r="M1790">
        <v>1412203542</v>
      </c>
      <c r="N1790" t="b">
        <v>1</v>
      </c>
      <c r="O1790">
        <v>4</v>
      </c>
      <c r="P1790" t="b">
        <v>0</v>
      </c>
      <c r="Q1790" t="s">
        <v>2443</v>
      </c>
      <c r="R1790">
        <f t="shared" si="246"/>
        <v>1</v>
      </c>
      <c r="S1790">
        <f t="shared" si="247"/>
        <v>19</v>
      </c>
      <c r="T1790" t="str">
        <f t="shared" si="248"/>
        <v>30-Aug-1938</v>
      </c>
      <c r="U1790">
        <f t="shared" si="249"/>
        <v>1938</v>
      </c>
      <c r="V1790">
        <f t="shared" si="250"/>
        <v>8</v>
      </c>
      <c r="W1790" t="str">
        <f t="shared" si="251"/>
        <v>photography</v>
      </c>
    </row>
    <row r="1791" spans="1:23" ht="45.75">
      <c r="A1791">
        <v>1789</v>
      </c>
      <c r="B1791" s="3" t="s">
        <v>3664</v>
      </c>
      <c r="C1791" s="3" t="s">
        <v>3665</v>
      </c>
      <c r="D1791" s="6">
        <v>8000</v>
      </c>
      <c r="E1791" s="8">
        <v>40</v>
      </c>
      <c r="F1791" t="s">
        <v>366</v>
      </c>
      <c r="G1791">
        <f t="shared" si="243"/>
        <v>0</v>
      </c>
      <c r="H1791">
        <f t="shared" si="244"/>
        <v>1</v>
      </c>
      <c r="I1791" t="b">
        <f t="shared" si="245"/>
        <v>0</v>
      </c>
      <c r="J1791" t="s">
        <v>26</v>
      </c>
      <c r="K1791" t="s">
        <v>27</v>
      </c>
      <c r="L1791">
        <v>1421042403</v>
      </c>
      <c r="M1791">
        <v>1415858403</v>
      </c>
      <c r="N1791" t="b">
        <v>1</v>
      </c>
      <c r="O1791">
        <v>4</v>
      </c>
      <c r="P1791" t="b">
        <v>0</v>
      </c>
      <c r="Q1791" t="s">
        <v>2443</v>
      </c>
      <c r="R1791">
        <f t="shared" si="246"/>
        <v>1</v>
      </c>
      <c r="S1791">
        <f t="shared" si="247"/>
        <v>10</v>
      </c>
      <c r="T1791" t="str">
        <f t="shared" si="248"/>
        <v>05-Oct-1938</v>
      </c>
      <c r="U1791">
        <f t="shared" si="249"/>
        <v>1938</v>
      </c>
      <c r="V1791">
        <f t="shared" si="250"/>
        <v>10</v>
      </c>
      <c r="W1791" t="str">
        <f t="shared" si="251"/>
        <v>photography</v>
      </c>
    </row>
    <row r="1792" spans="1:23" ht="45.75">
      <c r="A1792">
        <v>1790</v>
      </c>
      <c r="B1792" s="3" t="s">
        <v>3666</v>
      </c>
      <c r="C1792" s="3" t="s">
        <v>3667</v>
      </c>
      <c r="D1792" s="6">
        <v>33000</v>
      </c>
      <c r="E1792" s="8">
        <v>1636</v>
      </c>
      <c r="F1792" t="s">
        <v>366</v>
      </c>
      <c r="G1792">
        <f t="shared" si="243"/>
        <v>0</v>
      </c>
      <c r="H1792">
        <f t="shared" si="244"/>
        <v>1</v>
      </c>
      <c r="I1792" t="b">
        <f t="shared" si="245"/>
        <v>0</v>
      </c>
      <c r="J1792" t="s">
        <v>26</v>
      </c>
      <c r="K1792" t="s">
        <v>27</v>
      </c>
      <c r="L1792">
        <v>1423152678</v>
      </c>
      <c r="M1792">
        <v>1420560678</v>
      </c>
      <c r="N1792" t="b">
        <v>1</v>
      </c>
      <c r="O1792">
        <v>15</v>
      </c>
      <c r="P1792" t="b">
        <v>0</v>
      </c>
      <c r="Q1792" t="s">
        <v>2443</v>
      </c>
      <c r="R1792">
        <f t="shared" si="246"/>
        <v>5</v>
      </c>
      <c r="S1792">
        <f t="shared" si="247"/>
        <v>109.07</v>
      </c>
      <c r="T1792" t="str">
        <f t="shared" si="248"/>
        <v>21-Nov-1938</v>
      </c>
      <c r="U1792">
        <f t="shared" si="249"/>
        <v>1938</v>
      </c>
      <c r="V1792">
        <f t="shared" si="250"/>
        <v>11</v>
      </c>
      <c r="W1792" t="str">
        <f t="shared" si="251"/>
        <v>photography</v>
      </c>
    </row>
    <row r="1793" spans="1:23" ht="45.75">
      <c r="A1793">
        <v>1791</v>
      </c>
      <c r="B1793" s="3" t="s">
        <v>3668</v>
      </c>
      <c r="C1793" s="3" t="s">
        <v>3669</v>
      </c>
      <c r="D1793" s="6">
        <v>3000</v>
      </c>
      <c r="E1793" s="8">
        <v>107</v>
      </c>
      <c r="F1793" t="s">
        <v>366</v>
      </c>
      <c r="G1793">
        <f t="shared" si="243"/>
        <v>0</v>
      </c>
      <c r="H1793">
        <f t="shared" si="244"/>
        <v>1</v>
      </c>
      <c r="I1793" t="b">
        <f t="shared" si="245"/>
        <v>0</v>
      </c>
      <c r="J1793" t="s">
        <v>33</v>
      </c>
      <c r="K1793" t="s">
        <v>34</v>
      </c>
      <c r="L1793">
        <v>1422553565</v>
      </c>
      <c r="M1793">
        <v>1417369565</v>
      </c>
      <c r="N1793" t="b">
        <v>1</v>
      </c>
      <c r="O1793">
        <v>4</v>
      </c>
      <c r="P1793" t="b">
        <v>0</v>
      </c>
      <c r="Q1793" t="s">
        <v>2443</v>
      </c>
      <c r="R1793">
        <f t="shared" si="246"/>
        <v>4</v>
      </c>
      <c r="S1793">
        <f t="shared" si="247"/>
        <v>26.75</v>
      </c>
      <c r="T1793" t="str">
        <f t="shared" si="248"/>
        <v>20-Oct-1938</v>
      </c>
      <c r="U1793">
        <f t="shared" si="249"/>
        <v>1938</v>
      </c>
      <c r="V1793">
        <f t="shared" si="250"/>
        <v>10</v>
      </c>
      <c r="W1793" t="str">
        <f t="shared" si="251"/>
        <v>photography</v>
      </c>
    </row>
    <row r="1794" spans="1:23" ht="45.75">
      <c r="A1794">
        <v>1792</v>
      </c>
      <c r="B1794" s="3" t="s">
        <v>3670</v>
      </c>
      <c r="C1794" s="3" t="s">
        <v>3671</v>
      </c>
      <c r="D1794" s="6">
        <v>25000</v>
      </c>
      <c r="E1794" s="8">
        <v>15281</v>
      </c>
      <c r="F1794" t="s">
        <v>366</v>
      </c>
      <c r="G1794">
        <f t="shared" si="243"/>
        <v>0</v>
      </c>
      <c r="H1794">
        <f t="shared" si="244"/>
        <v>1</v>
      </c>
      <c r="I1794" t="b">
        <f t="shared" si="245"/>
        <v>0</v>
      </c>
      <c r="J1794" t="s">
        <v>26</v>
      </c>
      <c r="K1794" t="s">
        <v>27</v>
      </c>
      <c r="L1794">
        <v>1439189940</v>
      </c>
      <c r="M1794">
        <v>1435970682</v>
      </c>
      <c r="N1794" t="b">
        <v>1</v>
      </c>
      <c r="O1794">
        <v>139</v>
      </c>
      <c r="P1794" t="b">
        <v>0</v>
      </c>
      <c r="Q1794" t="s">
        <v>2443</v>
      </c>
      <c r="R1794">
        <f t="shared" si="246"/>
        <v>61</v>
      </c>
      <c r="S1794">
        <f t="shared" si="247"/>
        <v>109.94</v>
      </c>
      <c r="T1794" t="str">
        <f t="shared" si="248"/>
        <v>24-Apr-1939</v>
      </c>
      <c r="U1794">
        <f t="shared" si="249"/>
        <v>1939</v>
      </c>
      <c r="V1794">
        <f t="shared" si="250"/>
        <v>4</v>
      </c>
      <c r="W1794" t="str">
        <f t="shared" si="251"/>
        <v>photography</v>
      </c>
    </row>
    <row r="1795" spans="1:23" ht="45.75">
      <c r="A1795">
        <v>1793</v>
      </c>
      <c r="B1795" s="3" t="s">
        <v>3672</v>
      </c>
      <c r="C1795" s="3" t="s">
        <v>3673</v>
      </c>
      <c r="D1795" s="6">
        <v>3000</v>
      </c>
      <c r="E1795" s="8">
        <v>40</v>
      </c>
      <c r="F1795" t="s">
        <v>366</v>
      </c>
      <c r="G1795">
        <f t="shared" ref="G1795:G1858" si="252">IF(F1795="successful",1,0)</f>
        <v>0</v>
      </c>
      <c r="H1795">
        <f t="shared" ref="H1795:H1858" si="253">IF(F1795="failed",1,0)</f>
        <v>1</v>
      </c>
      <c r="I1795" t="b">
        <f t="shared" ref="I1795:I1858" si="254">IF(F1795="canceled",1)</f>
        <v>0</v>
      </c>
      <c r="J1795" t="s">
        <v>59</v>
      </c>
      <c r="K1795" t="s">
        <v>60</v>
      </c>
      <c r="L1795">
        <v>1417127040</v>
      </c>
      <c r="M1795">
        <v>1414531440</v>
      </c>
      <c r="N1795" t="b">
        <v>1</v>
      </c>
      <c r="O1795">
        <v>2</v>
      </c>
      <c r="P1795" t="b">
        <v>0</v>
      </c>
      <c r="Q1795" t="s">
        <v>2443</v>
      </c>
      <c r="R1795">
        <f t="shared" ref="R1795:R1858" si="255">ROUND(E1795/D1795*100,0)</f>
        <v>1</v>
      </c>
      <c r="S1795">
        <f t="shared" ref="S1795:S1858" si="256">ROUND(E1795/O1795,2)</f>
        <v>20</v>
      </c>
      <c r="T1795" t="str">
        <f t="shared" ref="T1795:T1858" si="257">TEXT(LEFT(M1795,5),"dd-mmm-yyyy")</f>
        <v>22-Sep-1938</v>
      </c>
      <c r="U1795">
        <f t="shared" ref="U1795:U1858" si="258">YEAR(T1795)</f>
        <v>1938</v>
      </c>
      <c r="V1795">
        <f t="shared" ref="V1795:V1858" si="259">MONTH(T1795)</f>
        <v>9</v>
      </c>
      <c r="W1795" t="str">
        <f t="shared" ref="W1795:W1858" si="260">LEFT(Q1795,FIND("/",Q1795,1)-1)</f>
        <v>photography</v>
      </c>
    </row>
    <row r="1796" spans="1:23" ht="60.75">
      <c r="A1796">
        <v>1794</v>
      </c>
      <c r="B1796" s="3" t="s">
        <v>3674</v>
      </c>
      <c r="C1796" s="3" t="s">
        <v>3675</v>
      </c>
      <c r="D1796" s="6">
        <v>9000</v>
      </c>
      <c r="E1796" s="8">
        <v>997</v>
      </c>
      <c r="F1796" t="s">
        <v>366</v>
      </c>
      <c r="G1796">
        <f t="shared" si="252"/>
        <v>0</v>
      </c>
      <c r="H1796">
        <f t="shared" si="253"/>
        <v>1</v>
      </c>
      <c r="I1796" t="b">
        <f t="shared" si="254"/>
        <v>0</v>
      </c>
      <c r="J1796" t="s">
        <v>26</v>
      </c>
      <c r="K1796" t="s">
        <v>27</v>
      </c>
      <c r="L1796">
        <v>1423660422</v>
      </c>
      <c r="M1796">
        <v>1420636422</v>
      </c>
      <c r="N1796" t="b">
        <v>1</v>
      </c>
      <c r="O1796">
        <v>18</v>
      </c>
      <c r="P1796" t="b">
        <v>0</v>
      </c>
      <c r="Q1796" t="s">
        <v>2443</v>
      </c>
      <c r="R1796">
        <f t="shared" si="255"/>
        <v>11</v>
      </c>
      <c r="S1796">
        <f t="shared" si="256"/>
        <v>55.39</v>
      </c>
      <c r="T1796" t="str">
        <f t="shared" si="257"/>
        <v>22-Nov-1938</v>
      </c>
      <c r="U1796">
        <f t="shared" si="258"/>
        <v>1938</v>
      </c>
      <c r="V1796">
        <f t="shared" si="259"/>
        <v>11</v>
      </c>
      <c r="W1796" t="str">
        <f t="shared" si="260"/>
        <v>photography</v>
      </c>
    </row>
    <row r="1797" spans="1:23" ht="45.75">
      <c r="A1797">
        <v>1795</v>
      </c>
      <c r="B1797" s="3" t="s">
        <v>3676</v>
      </c>
      <c r="C1797" s="3" t="s">
        <v>3677</v>
      </c>
      <c r="D1797" s="6">
        <v>28000</v>
      </c>
      <c r="E1797" s="8">
        <v>10846</v>
      </c>
      <c r="F1797" t="s">
        <v>366</v>
      </c>
      <c r="G1797">
        <f t="shared" si="252"/>
        <v>0</v>
      </c>
      <c r="H1797">
        <f t="shared" si="253"/>
        <v>1</v>
      </c>
      <c r="I1797" t="b">
        <f t="shared" si="254"/>
        <v>0</v>
      </c>
      <c r="J1797" t="s">
        <v>511</v>
      </c>
      <c r="K1797" t="s">
        <v>64</v>
      </c>
      <c r="L1797">
        <v>1476460800</v>
      </c>
      <c r="M1797">
        <v>1473922541</v>
      </c>
      <c r="N1797" t="b">
        <v>1</v>
      </c>
      <c r="O1797">
        <v>81</v>
      </c>
      <c r="P1797" t="b">
        <v>0</v>
      </c>
      <c r="Q1797" t="s">
        <v>2443</v>
      </c>
      <c r="R1797">
        <f t="shared" si="255"/>
        <v>39</v>
      </c>
      <c r="S1797">
        <f t="shared" si="256"/>
        <v>133.9</v>
      </c>
      <c r="T1797" t="str">
        <f t="shared" si="257"/>
        <v>08-May-1940</v>
      </c>
      <c r="U1797">
        <f t="shared" si="258"/>
        <v>1940</v>
      </c>
      <c r="V1797">
        <f t="shared" si="259"/>
        <v>5</v>
      </c>
      <c r="W1797" t="str">
        <f t="shared" si="260"/>
        <v>photography</v>
      </c>
    </row>
    <row r="1798" spans="1:23" ht="60.75">
      <c r="A1798">
        <v>1796</v>
      </c>
      <c r="B1798" s="3" t="s">
        <v>3678</v>
      </c>
      <c r="C1798" s="3" t="s">
        <v>3679</v>
      </c>
      <c r="D1798" s="6">
        <v>19000</v>
      </c>
      <c r="E1798" s="8">
        <v>4190</v>
      </c>
      <c r="F1798" t="s">
        <v>366</v>
      </c>
      <c r="G1798">
        <f t="shared" si="252"/>
        <v>0</v>
      </c>
      <c r="H1798">
        <f t="shared" si="253"/>
        <v>1</v>
      </c>
      <c r="I1798" t="b">
        <f t="shared" si="254"/>
        <v>0</v>
      </c>
      <c r="J1798" t="s">
        <v>33</v>
      </c>
      <c r="K1798" t="s">
        <v>34</v>
      </c>
      <c r="L1798">
        <v>1469356366</v>
      </c>
      <c r="M1798">
        <v>1464172366</v>
      </c>
      <c r="N1798" t="b">
        <v>1</v>
      </c>
      <c r="O1798">
        <v>86</v>
      </c>
      <c r="P1798" t="b">
        <v>0</v>
      </c>
      <c r="Q1798" t="s">
        <v>2443</v>
      </c>
      <c r="R1798">
        <f t="shared" si="255"/>
        <v>22</v>
      </c>
      <c r="S1798">
        <f t="shared" si="256"/>
        <v>48.72</v>
      </c>
      <c r="T1798" t="str">
        <f t="shared" si="257"/>
        <v>31-Jan-1940</v>
      </c>
      <c r="U1798">
        <f t="shared" si="258"/>
        <v>1940</v>
      </c>
      <c r="V1798">
        <f t="shared" si="259"/>
        <v>1</v>
      </c>
      <c r="W1798" t="str">
        <f t="shared" si="260"/>
        <v>photography</v>
      </c>
    </row>
    <row r="1799" spans="1:23" ht="45.75">
      <c r="A1799">
        <v>1797</v>
      </c>
      <c r="B1799" s="3" t="s">
        <v>3680</v>
      </c>
      <c r="C1799" s="3" t="s">
        <v>3681</v>
      </c>
      <c r="D1799" s="6">
        <v>10000</v>
      </c>
      <c r="E1799" s="8">
        <v>6755</v>
      </c>
      <c r="F1799" t="s">
        <v>366</v>
      </c>
      <c r="G1799">
        <f t="shared" si="252"/>
        <v>0</v>
      </c>
      <c r="H1799">
        <f t="shared" si="253"/>
        <v>1</v>
      </c>
      <c r="I1799" t="b">
        <f t="shared" si="254"/>
        <v>0</v>
      </c>
      <c r="J1799" t="s">
        <v>26</v>
      </c>
      <c r="K1799" t="s">
        <v>27</v>
      </c>
      <c r="L1799">
        <v>1481809189</v>
      </c>
      <c r="M1799">
        <v>1479217189</v>
      </c>
      <c r="N1799" t="b">
        <v>1</v>
      </c>
      <c r="O1799">
        <v>140</v>
      </c>
      <c r="P1799" t="b">
        <v>0</v>
      </c>
      <c r="Q1799" t="s">
        <v>2443</v>
      </c>
      <c r="R1799">
        <f t="shared" si="255"/>
        <v>68</v>
      </c>
      <c r="S1799">
        <f t="shared" si="256"/>
        <v>48.25</v>
      </c>
      <c r="T1799" t="str">
        <f t="shared" si="257"/>
        <v>30-Jun-1940</v>
      </c>
      <c r="U1799">
        <f t="shared" si="258"/>
        <v>1940</v>
      </c>
      <c r="V1799">
        <f t="shared" si="259"/>
        <v>6</v>
      </c>
      <c r="W1799" t="str">
        <f t="shared" si="260"/>
        <v>photography</v>
      </c>
    </row>
    <row r="1800" spans="1:23" ht="45.75">
      <c r="A1800">
        <v>1798</v>
      </c>
      <c r="B1800" s="3" t="s">
        <v>3682</v>
      </c>
      <c r="C1800" s="3" t="s">
        <v>3683</v>
      </c>
      <c r="D1800" s="6">
        <v>16000</v>
      </c>
      <c r="E1800" s="8">
        <v>2182</v>
      </c>
      <c r="F1800" t="s">
        <v>366</v>
      </c>
      <c r="G1800">
        <f t="shared" si="252"/>
        <v>0</v>
      </c>
      <c r="H1800">
        <f t="shared" si="253"/>
        <v>1</v>
      </c>
      <c r="I1800" t="b">
        <f t="shared" si="254"/>
        <v>0</v>
      </c>
      <c r="J1800" t="s">
        <v>26</v>
      </c>
      <c r="K1800" t="s">
        <v>27</v>
      </c>
      <c r="L1800">
        <v>1454572233</v>
      </c>
      <c r="M1800">
        <v>1449388233</v>
      </c>
      <c r="N1800" t="b">
        <v>1</v>
      </c>
      <c r="O1800">
        <v>37</v>
      </c>
      <c r="P1800" t="b">
        <v>0</v>
      </c>
      <c r="Q1800" t="s">
        <v>2443</v>
      </c>
      <c r="R1800">
        <f t="shared" si="255"/>
        <v>14</v>
      </c>
      <c r="S1800">
        <f t="shared" si="256"/>
        <v>58.97</v>
      </c>
      <c r="T1800" t="str">
        <f t="shared" si="257"/>
        <v>05-Sep-1939</v>
      </c>
      <c r="U1800">
        <f t="shared" si="258"/>
        <v>1939</v>
      </c>
      <c r="V1800">
        <f t="shared" si="259"/>
        <v>9</v>
      </c>
      <c r="W1800" t="str">
        <f t="shared" si="260"/>
        <v>photography</v>
      </c>
    </row>
    <row r="1801" spans="1:23" ht="30.75">
      <c r="A1801">
        <v>1799</v>
      </c>
      <c r="B1801" s="3" t="s">
        <v>3684</v>
      </c>
      <c r="C1801" s="3" t="s">
        <v>3685</v>
      </c>
      <c r="D1801" s="6">
        <v>4000</v>
      </c>
      <c r="E1801" s="8">
        <v>69.83</v>
      </c>
      <c r="F1801" t="s">
        <v>366</v>
      </c>
      <c r="G1801">
        <f t="shared" si="252"/>
        <v>0</v>
      </c>
      <c r="H1801">
        <f t="shared" si="253"/>
        <v>1</v>
      </c>
      <c r="I1801" t="b">
        <f t="shared" si="254"/>
        <v>0</v>
      </c>
      <c r="J1801" t="s">
        <v>33</v>
      </c>
      <c r="K1801" t="s">
        <v>34</v>
      </c>
      <c r="L1801">
        <v>1415740408</v>
      </c>
      <c r="M1801">
        <v>1414008808</v>
      </c>
      <c r="N1801" t="b">
        <v>1</v>
      </c>
      <c r="O1801">
        <v>6</v>
      </c>
      <c r="P1801" t="b">
        <v>0</v>
      </c>
      <c r="Q1801" t="s">
        <v>2443</v>
      </c>
      <c r="R1801">
        <f t="shared" si="255"/>
        <v>2</v>
      </c>
      <c r="S1801">
        <f t="shared" si="256"/>
        <v>11.64</v>
      </c>
      <c r="T1801" t="str">
        <f t="shared" si="257"/>
        <v>17-Sep-1938</v>
      </c>
      <c r="U1801">
        <f t="shared" si="258"/>
        <v>1938</v>
      </c>
      <c r="V1801">
        <f t="shared" si="259"/>
        <v>9</v>
      </c>
      <c r="W1801" t="str">
        <f t="shared" si="260"/>
        <v>photography</v>
      </c>
    </row>
    <row r="1802" spans="1:23" ht="60.75">
      <c r="A1802">
        <v>1800</v>
      </c>
      <c r="B1802" s="3" t="s">
        <v>3686</v>
      </c>
      <c r="C1802" s="3" t="s">
        <v>3687</v>
      </c>
      <c r="D1802" s="6">
        <v>46260</v>
      </c>
      <c r="E1802" s="8">
        <v>9460</v>
      </c>
      <c r="F1802" t="s">
        <v>366</v>
      </c>
      <c r="G1802">
        <f t="shared" si="252"/>
        <v>0</v>
      </c>
      <c r="H1802">
        <f t="shared" si="253"/>
        <v>1</v>
      </c>
      <c r="I1802" t="b">
        <f t="shared" si="254"/>
        <v>0</v>
      </c>
      <c r="J1802" t="s">
        <v>33</v>
      </c>
      <c r="K1802" t="s">
        <v>34</v>
      </c>
      <c r="L1802">
        <v>1476109970</v>
      </c>
      <c r="M1802">
        <v>1473517970</v>
      </c>
      <c r="N1802" t="b">
        <v>1</v>
      </c>
      <c r="O1802">
        <v>113</v>
      </c>
      <c r="P1802" t="b">
        <v>0</v>
      </c>
      <c r="Q1802" t="s">
        <v>2443</v>
      </c>
      <c r="R1802">
        <f t="shared" si="255"/>
        <v>20</v>
      </c>
      <c r="S1802">
        <f t="shared" si="256"/>
        <v>83.72</v>
      </c>
      <c r="T1802" t="str">
        <f t="shared" si="257"/>
        <v>04-May-1940</v>
      </c>
      <c r="U1802">
        <f t="shared" si="258"/>
        <v>1940</v>
      </c>
      <c r="V1802">
        <f t="shared" si="259"/>
        <v>5</v>
      </c>
      <c r="W1802" t="str">
        <f t="shared" si="260"/>
        <v>photography</v>
      </c>
    </row>
    <row r="1803" spans="1:23" ht="60.75">
      <c r="A1803">
        <v>1801</v>
      </c>
      <c r="B1803" s="3" t="s">
        <v>3688</v>
      </c>
      <c r="C1803" s="3" t="s">
        <v>3689</v>
      </c>
      <c r="D1803" s="6">
        <v>17000</v>
      </c>
      <c r="E1803" s="8">
        <v>2355</v>
      </c>
      <c r="F1803" t="s">
        <v>366</v>
      </c>
      <c r="G1803">
        <f t="shared" si="252"/>
        <v>0</v>
      </c>
      <c r="H1803">
        <f t="shared" si="253"/>
        <v>1</v>
      </c>
      <c r="I1803" t="b">
        <f t="shared" si="254"/>
        <v>0</v>
      </c>
      <c r="J1803" t="s">
        <v>33</v>
      </c>
      <c r="K1803" t="s">
        <v>34</v>
      </c>
      <c r="L1803">
        <v>1450181400</v>
      </c>
      <c r="M1803">
        <v>1447429868</v>
      </c>
      <c r="N1803" t="b">
        <v>1</v>
      </c>
      <c r="O1803">
        <v>37</v>
      </c>
      <c r="P1803" t="b">
        <v>0</v>
      </c>
      <c r="Q1803" t="s">
        <v>2443</v>
      </c>
      <c r="R1803">
        <f t="shared" si="255"/>
        <v>14</v>
      </c>
      <c r="S1803">
        <f t="shared" si="256"/>
        <v>63.65</v>
      </c>
      <c r="T1803" t="str">
        <f t="shared" si="257"/>
        <v>17-Aug-1939</v>
      </c>
      <c r="U1803">
        <f t="shared" si="258"/>
        <v>1939</v>
      </c>
      <c r="V1803">
        <f t="shared" si="259"/>
        <v>8</v>
      </c>
      <c r="W1803" t="str">
        <f t="shared" si="260"/>
        <v>photography</v>
      </c>
    </row>
    <row r="1804" spans="1:23" ht="45.75">
      <c r="A1804">
        <v>1802</v>
      </c>
      <c r="B1804" s="3" t="s">
        <v>3690</v>
      </c>
      <c r="C1804" s="3" t="s">
        <v>3691</v>
      </c>
      <c r="D1804" s="6">
        <v>3500</v>
      </c>
      <c r="E1804" s="8">
        <v>1697</v>
      </c>
      <c r="F1804" t="s">
        <v>366</v>
      </c>
      <c r="G1804">
        <f t="shared" si="252"/>
        <v>0</v>
      </c>
      <c r="H1804">
        <f t="shared" si="253"/>
        <v>1</v>
      </c>
      <c r="I1804" t="b">
        <f t="shared" si="254"/>
        <v>0</v>
      </c>
      <c r="J1804" t="s">
        <v>511</v>
      </c>
      <c r="K1804" t="s">
        <v>64</v>
      </c>
      <c r="L1804">
        <v>1435442340</v>
      </c>
      <c r="M1804">
        <v>1433416830</v>
      </c>
      <c r="N1804" t="b">
        <v>1</v>
      </c>
      <c r="O1804">
        <v>18</v>
      </c>
      <c r="P1804" t="b">
        <v>0</v>
      </c>
      <c r="Q1804" t="s">
        <v>2443</v>
      </c>
      <c r="R1804">
        <f t="shared" si="255"/>
        <v>48</v>
      </c>
      <c r="S1804">
        <f t="shared" si="256"/>
        <v>94.28</v>
      </c>
      <c r="T1804" t="str">
        <f t="shared" si="257"/>
        <v>30-Mar-1939</v>
      </c>
      <c r="U1804">
        <f t="shared" si="258"/>
        <v>1939</v>
      </c>
      <c r="V1804">
        <f t="shared" si="259"/>
        <v>3</v>
      </c>
      <c r="W1804" t="str">
        <f t="shared" si="260"/>
        <v>photography</v>
      </c>
    </row>
    <row r="1805" spans="1:23" ht="45.75">
      <c r="A1805">
        <v>1803</v>
      </c>
      <c r="B1805" s="3" t="s">
        <v>3692</v>
      </c>
      <c r="C1805" s="3" t="s">
        <v>3693</v>
      </c>
      <c r="D1805" s="6">
        <v>17500</v>
      </c>
      <c r="E1805" s="8">
        <v>5390</v>
      </c>
      <c r="F1805" t="s">
        <v>366</v>
      </c>
      <c r="G1805">
        <f t="shared" si="252"/>
        <v>0</v>
      </c>
      <c r="H1805">
        <f t="shared" si="253"/>
        <v>1</v>
      </c>
      <c r="I1805" t="b">
        <f t="shared" si="254"/>
        <v>0</v>
      </c>
      <c r="J1805" t="s">
        <v>26</v>
      </c>
      <c r="K1805" t="s">
        <v>27</v>
      </c>
      <c r="L1805">
        <v>1423878182</v>
      </c>
      <c r="M1805">
        <v>1421199782</v>
      </c>
      <c r="N1805" t="b">
        <v>1</v>
      </c>
      <c r="O1805">
        <v>75</v>
      </c>
      <c r="P1805" t="b">
        <v>0</v>
      </c>
      <c r="Q1805" t="s">
        <v>2443</v>
      </c>
      <c r="R1805">
        <f t="shared" si="255"/>
        <v>31</v>
      </c>
      <c r="S1805">
        <f t="shared" si="256"/>
        <v>71.87</v>
      </c>
      <c r="T1805" t="str">
        <f t="shared" si="257"/>
        <v>27-Nov-1938</v>
      </c>
      <c r="U1805">
        <f t="shared" si="258"/>
        <v>1938</v>
      </c>
      <c r="V1805">
        <f t="shared" si="259"/>
        <v>11</v>
      </c>
      <c r="W1805" t="str">
        <f t="shared" si="260"/>
        <v>photography</v>
      </c>
    </row>
    <row r="1806" spans="1:23" ht="45.75">
      <c r="A1806">
        <v>1804</v>
      </c>
      <c r="B1806" s="3" t="s">
        <v>3694</v>
      </c>
      <c r="C1806" s="3" t="s">
        <v>3695</v>
      </c>
      <c r="D1806" s="6">
        <v>15500</v>
      </c>
      <c r="E1806" s="8">
        <v>5452</v>
      </c>
      <c r="F1806" t="s">
        <v>366</v>
      </c>
      <c r="G1806">
        <f t="shared" si="252"/>
        <v>0</v>
      </c>
      <c r="H1806">
        <f t="shared" si="253"/>
        <v>1</v>
      </c>
      <c r="I1806" t="b">
        <f t="shared" si="254"/>
        <v>0</v>
      </c>
      <c r="J1806" t="s">
        <v>26</v>
      </c>
      <c r="K1806" t="s">
        <v>27</v>
      </c>
      <c r="L1806">
        <v>1447521404</v>
      </c>
      <c r="M1806">
        <v>1444061804</v>
      </c>
      <c r="N1806" t="b">
        <v>1</v>
      </c>
      <c r="O1806">
        <v>52</v>
      </c>
      <c r="P1806" t="b">
        <v>0</v>
      </c>
      <c r="Q1806" t="s">
        <v>2443</v>
      </c>
      <c r="R1806">
        <f t="shared" si="255"/>
        <v>35</v>
      </c>
      <c r="S1806">
        <f t="shared" si="256"/>
        <v>104.85</v>
      </c>
      <c r="T1806" t="str">
        <f t="shared" si="257"/>
        <v>14-Jul-1939</v>
      </c>
      <c r="U1806">
        <f t="shared" si="258"/>
        <v>1939</v>
      </c>
      <c r="V1806">
        <f t="shared" si="259"/>
        <v>7</v>
      </c>
      <c r="W1806" t="str">
        <f t="shared" si="260"/>
        <v>photography</v>
      </c>
    </row>
    <row r="1807" spans="1:23" ht="60.75">
      <c r="A1807">
        <v>1805</v>
      </c>
      <c r="B1807" s="3" t="s">
        <v>3696</v>
      </c>
      <c r="C1807" s="3" t="s">
        <v>3697</v>
      </c>
      <c r="D1807" s="6">
        <v>22500</v>
      </c>
      <c r="E1807" s="8">
        <v>8191</v>
      </c>
      <c r="F1807" t="s">
        <v>366</v>
      </c>
      <c r="G1807">
        <f t="shared" si="252"/>
        <v>0</v>
      </c>
      <c r="H1807">
        <f t="shared" si="253"/>
        <v>1</v>
      </c>
      <c r="I1807" t="b">
        <f t="shared" si="254"/>
        <v>0</v>
      </c>
      <c r="J1807" t="s">
        <v>511</v>
      </c>
      <c r="K1807" t="s">
        <v>64</v>
      </c>
      <c r="L1807">
        <v>1443808800</v>
      </c>
      <c r="M1807">
        <v>1441048658</v>
      </c>
      <c r="N1807" t="b">
        <v>1</v>
      </c>
      <c r="O1807">
        <v>122</v>
      </c>
      <c r="P1807" t="b">
        <v>0</v>
      </c>
      <c r="Q1807" t="s">
        <v>2443</v>
      </c>
      <c r="R1807">
        <f t="shared" si="255"/>
        <v>36</v>
      </c>
      <c r="S1807">
        <f t="shared" si="256"/>
        <v>67.14</v>
      </c>
      <c r="T1807" t="str">
        <f t="shared" si="257"/>
        <v>14-Jun-1939</v>
      </c>
      <c r="U1807">
        <f t="shared" si="258"/>
        <v>1939</v>
      </c>
      <c r="V1807">
        <f t="shared" si="259"/>
        <v>6</v>
      </c>
      <c r="W1807" t="str">
        <f t="shared" si="260"/>
        <v>photography</v>
      </c>
    </row>
    <row r="1808" spans="1:23" ht="45.75">
      <c r="A1808">
        <v>1806</v>
      </c>
      <c r="B1808" s="3" t="s">
        <v>3698</v>
      </c>
      <c r="C1808" s="3" t="s">
        <v>3699</v>
      </c>
      <c r="D1808" s="6">
        <v>20000</v>
      </c>
      <c r="E1808" s="8">
        <v>591</v>
      </c>
      <c r="F1808" t="s">
        <v>366</v>
      </c>
      <c r="G1808">
        <f t="shared" si="252"/>
        <v>0</v>
      </c>
      <c r="H1808">
        <f t="shared" si="253"/>
        <v>1</v>
      </c>
      <c r="I1808" t="b">
        <f t="shared" si="254"/>
        <v>0</v>
      </c>
      <c r="J1808" t="s">
        <v>33</v>
      </c>
      <c r="K1808" t="s">
        <v>34</v>
      </c>
      <c r="L1808">
        <v>1412090349</v>
      </c>
      <c r="M1808">
        <v>1409066349</v>
      </c>
      <c r="N1808" t="b">
        <v>1</v>
      </c>
      <c r="O1808">
        <v>8</v>
      </c>
      <c r="P1808" t="b">
        <v>0</v>
      </c>
      <c r="Q1808" t="s">
        <v>2443</v>
      </c>
      <c r="R1808">
        <f t="shared" si="255"/>
        <v>3</v>
      </c>
      <c r="S1808">
        <f t="shared" si="256"/>
        <v>73.88</v>
      </c>
      <c r="T1808" t="str">
        <f t="shared" si="257"/>
        <v>29-Jul-1938</v>
      </c>
      <c r="U1808">
        <f t="shared" si="258"/>
        <v>1938</v>
      </c>
      <c r="V1808">
        <f t="shared" si="259"/>
        <v>7</v>
      </c>
      <c r="W1808" t="str">
        <f t="shared" si="260"/>
        <v>photography</v>
      </c>
    </row>
    <row r="1809" spans="1:23" ht="30.75">
      <c r="A1809">
        <v>1807</v>
      </c>
      <c r="B1809" s="3" t="s">
        <v>3700</v>
      </c>
      <c r="C1809" s="3" t="s">
        <v>3701</v>
      </c>
      <c r="D1809" s="6">
        <v>5000</v>
      </c>
      <c r="E1809" s="8">
        <v>553</v>
      </c>
      <c r="F1809" t="s">
        <v>366</v>
      </c>
      <c r="G1809">
        <f t="shared" si="252"/>
        <v>0</v>
      </c>
      <c r="H1809">
        <f t="shared" si="253"/>
        <v>1</v>
      </c>
      <c r="I1809" t="b">
        <f t="shared" si="254"/>
        <v>0</v>
      </c>
      <c r="J1809" t="s">
        <v>26</v>
      </c>
      <c r="K1809" t="s">
        <v>27</v>
      </c>
      <c r="L1809">
        <v>1411868313</v>
      </c>
      <c r="M1809">
        <v>1409276313</v>
      </c>
      <c r="N1809" t="b">
        <v>1</v>
      </c>
      <c r="O1809">
        <v>8</v>
      </c>
      <c r="P1809" t="b">
        <v>0</v>
      </c>
      <c r="Q1809" t="s">
        <v>2443</v>
      </c>
      <c r="R1809">
        <f t="shared" si="255"/>
        <v>11</v>
      </c>
      <c r="S1809">
        <f t="shared" si="256"/>
        <v>69.13</v>
      </c>
      <c r="T1809" t="str">
        <f t="shared" si="257"/>
        <v>31-Jul-1938</v>
      </c>
      <c r="U1809">
        <f t="shared" si="258"/>
        <v>1938</v>
      </c>
      <c r="V1809">
        <f t="shared" si="259"/>
        <v>7</v>
      </c>
      <c r="W1809" t="str">
        <f t="shared" si="260"/>
        <v>photography</v>
      </c>
    </row>
    <row r="1810" spans="1:23" ht="60.75">
      <c r="A1810">
        <v>1808</v>
      </c>
      <c r="B1810" s="3" t="s">
        <v>3702</v>
      </c>
      <c r="C1810" s="3" t="s">
        <v>3703</v>
      </c>
      <c r="D1810" s="6">
        <v>28000</v>
      </c>
      <c r="E1810" s="8">
        <v>11594</v>
      </c>
      <c r="F1810" t="s">
        <v>366</v>
      </c>
      <c r="G1810">
        <f t="shared" si="252"/>
        <v>0</v>
      </c>
      <c r="H1810">
        <f t="shared" si="253"/>
        <v>1</v>
      </c>
      <c r="I1810" t="b">
        <f t="shared" si="254"/>
        <v>0</v>
      </c>
      <c r="J1810" t="s">
        <v>26</v>
      </c>
      <c r="K1810" t="s">
        <v>27</v>
      </c>
      <c r="L1810">
        <v>1486830030</v>
      </c>
      <c r="M1810">
        <v>1483806030</v>
      </c>
      <c r="N1810" t="b">
        <v>1</v>
      </c>
      <c r="O1810">
        <v>96</v>
      </c>
      <c r="P1810" t="b">
        <v>0</v>
      </c>
      <c r="Q1810" t="s">
        <v>2443</v>
      </c>
      <c r="R1810">
        <f t="shared" si="255"/>
        <v>41</v>
      </c>
      <c r="S1810">
        <f t="shared" si="256"/>
        <v>120.77</v>
      </c>
      <c r="T1810" t="str">
        <f t="shared" si="257"/>
        <v>15-Aug-1940</v>
      </c>
      <c r="U1810">
        <f t="shared" si="258"/>
        <v>1940</v>
      </c>
      <c r="V1810">
        <f t="shared" si="259"/>
        <v>8</v>
      </c>
      <c r="W1810" t="str">
        <f t="shared" si="260"/>
        <v>photography</v>
      </c>
    </row>
    <row r="1811" spans="1:23" ht="45.75">
      <c r="A1811">
        <v>1809</v>
      </c>
      <c r="B1811" s="3" t="s">
        <v>3704</v>
      </c>
      <c r="C1811" s="3" t="s">
        <v>3705</v>
      </c>
      <c r="D1811" s="6">
        <v>3500</v>
      </c>
      <c r="E1811" s="8">
        <v>380</v>
      </c>
      <c r="F1811" t="s">
        <v>366</v>
      </c>
      <c r="G1811">
        <f t="shared" si="252"/>
        <v>0</v>
      </c>
      <c r="H1811">
        <f t="shared" si="253"/>
        <v>1</v>
      </c>
      <c r="I1811" t="b">
        <f t="shared" si="254"/>
        <v>0</v>
      </c>
      <c r="J1811" t="s">
        <v>168</v>
      </c>
      <c r="K1811" t="s">
        <v>169</v>
      </c>
      <c r="L1811">
        <v>1425246439</v>
      </c>
      <c r="M1811">
        <v>1422222439</v>
      </c>
      <c r="N1811" t="b">
        <v>1</v>
      </c>
      <c r="O1811">
        <v>9</v>
      </c>
      <c r="P1811" t="b">
        <v>0</v>
      </c>
      <c r="Q1811" t="s">
        <v>2443</v>
      </c>
      <c r="R1811">
        <f t="shared" si="255"/>
        <v>11</v>
      </c>
      <c r="S1811">
        <f t="shared" si="256"/>
        <v>42.22</v>
      </c>
      <c r="T1811" t="str">
        <f t="shared" si="257"/>
        <v>08-Dec-1938</v>
      </c>
      <c r="U1811">
        <f t="shared" si="258"/>
        <v>1938</v>
      </c>
      <c r="V1811">
        <f t="shared" si="259"/>
        <v>12</v>
      </c>
      <c r="W1811" t="str">
        <f t="shared" si="260"/>
        <v>photography</v>
      </c>
    </row>
    <row r="1812" spans="1:23" ht="45.75">
      <c r="A1812">
        <v>1810</v>
      </c>
      <c r="B1812" s="3" t="s">
        <v>3706</v>
      </c>
      <c r="C1812" s="3" t="s">
        <v>3707</v>
      </c>
      <c r="D1812" s="6">
        <v>450</v>
      </c>
      <c r="E1812" s="8">
        <v>15</v>
      </c>
      <c r="F1812" t="s">
        <v>366</v>
      </c>
      <c r="G1812">
        <f t="shared" si="252"/>
        <v>0</v>
      </c>
      <c r="H1812">
        <f t="shared" si="253"/>
        <v>1</v>
      </c>
      <c r="I1812" t="b">
        <f t="shared" si="254"/>
        <v>0</v>
      </c>
      <c r="J1812" t="s">
        <v>26</v>
      </c>
      <c r="K1812" t="s">
        <v>27</v>
      </c>
      <c r="L1812">
        <v>1408657826</v>
      </c>
      <c r="M1812">
        <v>1407621026</v>
      </c>
      <c r="N1812" t="b">
        <v>0</v>
      </c>
      <c r="O1812">
        <v>2</v>
      </c>
      <c r="P1812" t="b">
        <v>0</v>
      </c>
      <c r="Q1812" t="s">
        <v>2443</v>
      </c>
      <c r="R1812">
        <f t="shared" si="255"/>
        <v>3</v>
      </c>
      <c r="S1812">
        <f t="shared" si="256"/>
        <v>7.5</v>
      </c>
      <c r="T1812" t="str">
        <f t="shared" si="257"/>
        <v>15-Jul-1938</v>
      </c>
      <c r="U1812">
        <f t="shared" si="258"/>
        <v>1938</v>
      </c>
      <c r="V1812">
        <f t="shared" si="259"/>
        <v>7</v>
      </c>
      <c r="W1812" t="str">
        <f t="shared" si="260"/>
        <v>photography</v>
      </c>
    </row>
    <row r="1813" spans="1:23" ht="45.75">
      <c r="A1813">
        <v>1811</v>
      </c>
      <c r="B1813" s="3" t="s">
        <v>3708</v>
      </c>
      <c r="C1813" s="3" t="s">
        <v>3709</v>
      </c>
      <c r="D1813" s="6">
        <v>54000</v>
      </c>
      <c r="E1813" s="8">
        <v>40</v>
      </c>
      <c r="F1813" t="s">
        <v>366</v>
      </c>
      <c r="G1813">
        <f t="shared" si="252"/>
        <v>0</v>
      </c>
      <c r="H1813">
        <f t="shared" si="253"/>
        <v>1</v>
      </c>
      <c r="I1813" t="b">
        <f t="shared" si="254"/>
        <v>0</v>
      </c>
      <c r="J1813" t="s">
        <v>26</v>
      </c>
      <c r="K1813" t="s">
        <v>27</v>
      </c>
      <c r="L1813">
        <v>1414123200</v>
      </c>
      <c r="M1813">
        <v>1408962270</v>
      </c>
      <c r="N1813" t="b">
        <v>0</v>
      </c>
      <c r="O1813">
        <v>26</v>
      </c>
      <c r="P1813" t="b">
        <v>0</v>
      </c>
      <c r="Q1813" t="s">
        <v>2443</v>
      </c>
      <c r="R1813">
        <f t="shared" si="255"/>
        <v>0</v>
      </c>
      <c r="S1813">
        <f t="shared" si="256"/>
        <v>1.54</v>
      </c>
      <c r="T1813" t="str">
        <f t="shared" si="257"/>
        <v>28-Jul-1938</v>
      </c>
      <c r="U1813">
        <f t="shared" si="258"/>
        <v>1938</v>
      </c>
      <c r="V1813">
        <f t="shared" si="259"/>
        <v>7</v>
      </c>
      <c r="W1813" t="str">
        <f t="shared" si="260"/>
        <v>photography</v>
      </c>
    </row>
    <row r="1814" spans="1:23" ht="60.75">
      <c r="A1814">
        <v>1812</v>
      </c>
      <c r="B1814" s="3" t="s">
        <v>3710</v>
      </c>
      <c r="C1814" s="3" t="s">
        <v>3711</v>
      </c>
      <c r="D1814" s="6">
        <v>6500</v>
      </c>
      <c r="E1814" s="8">
        <v>865</v>
      </c>
      <c r="F1814" t="s">
        <v>366</v>
      </c>
      <c r="G1814">
        <f t="shared" si="252"/>
        <v>0</v>
      </c>
      <c r="H1814">
        <f t="shared" si="253"/>
        <v>1</v>
      </c>
      <c r="I1814" t="b">
        <f t="shared" si="254"/>
        <v>0</v>
      </c>
      <c r="J1814" t="s">
        <v>33</v>
      </c>
      <c r="K1814" t="s">
        <v>34</v>
      </c>
      <c r="L1814">
        <v>1467531536</v>
      </c>
      <c r="M1814">
        <v>1464939536</v>
      </c>
      <c r="N1814" t="b">
        <v>0</v>
      </c>
      <c r="O1814">
        <v>23</v>
      </c>
      <c r="P1814" t="b">
        <v>0</v>
      </c>
      <c r="Q1814" t="s">
        <v>2443</v>
      </c>
      <c r="R1814">
        <f t="shared" si="255"/>
        <v>13</v>
      </c>
      <c r="S1814">
        <f t="shared" si="256"/>
        <v>37.61</v>
      </c>
      <c r="T1814" t="str">
        <f t="shared" si="257"/>
        <v>08-Feb-1940</v>
      </c>
      <c r="U1814">
        <f t="shared" si="258"/>
        <v>1940</v>
      </c>
      <c r="V1814">
        <f t="shared" si="259"/>
        <v>2</v>
      </c>
      <c r="W1814" t="str">
        <f t="shared" si="260"/>
        <v>photography</v>
      </c>
    </row>
    <row r="1815" spans="1:23" ht="45.75">
      <c r="A1815">
        <v>1813</v>
      </c>
      <c r="B1815" s="3" t="s">
        <v>3712</v>
      </c>
      <c r="C1815" s="3" t="s">
        <v>3713</v>
      </c>
      <c r="D1815" s="6">
        <v>8750</v>
      </c>
      <c r="E1815" s="8">
        <v>0</v>
      </c>
      <c r="F1815" t="s">
        <v>366</v>
      </c>
      <c r="G1815">
        <f t="shared" si="252"/>
        <v>0</v>
      </c>
      <c r="H1815">
        <f t="shared" si="253"/>
        <v>1</v>
      </c>
      <c r="I1815" t="b">
        <f t="shared" si="254"/>
        <v>0</v>
      </c>
      <c r="J1815" t="s">
        <v>33</v>
      </c>
      <c r="K1815" t="s">
        <v>34</v>
      </c>
      <c r="L1815">
        <v>1407532812</v>
      </c>
      <c r="M1815">
        <v>1404940812</v>
      </c>
      <c r="N1815" t="b">
        <v>0</v>
      </c>
      <c r="O1815">
        <v>0</v>
      </c>
      <c r="P1815" t="b">
        <v>0</v>
      </c>
      <c r="Q1815" t="s">
        <v>2443</v>
      </c>
      <c r="R1815">
        <f t="shared" si="255"/>
        <v>0</v>
      </c>
      <c r="S1815" t="e">
        <f t="shared" si="256"/>
        <v>#DIV/0!</v>
      </c>
      <c r="T1815" t="str">
        <f t="shared" si="257"/>
        <v>18-Jun-1938</v>
      </c>
      <c r="U1815">
        <f t="shared" si="258"/>
        <v>1938</v>
      </c>
      <c r="V1815">
        <f t="shared" si="259"/>
        <v>6</v>
      </c>
      <c r="W1815" t="str">
        <f t="shared" si="260"/>
        <v>photography</v>
      </c>
    </row>
    <row r="1816" spans="1:23" ht="45.75">
      <c r="A1816">
        <v>1814</v>
      </c>
      <c r="B1816" s="3" t="s">
        <v>3714</v>
      </c>
      <c r="C1816" s="3" t="s">
        <v>3715</v>
      </c>
      <c r="D1816" s="6">
        <v>12000</v>
      </c>
      <c r="E1816" s="8">
        <v>5902</v>
      </c>
      <c r="F1816" t="s">
        <v>366</v>
      </c>
      <c r="G1816">
        <f t="shared" si="252"/>
        <v>0</v>
      </c>
      <c r="H1816">
        <f t="shared" si="253"/>
        <v>1</v>
      </c>
      <c r="I1816" t="b">
        <f t="shared" si="254"/>
        <v>0</v>
      </c>
      <c r="J1816" t="s">
        <v>33</v>
      </c>
      <c r="K1816" t="s">
        <v>34</v>
      </c>
      <c r="L1816">
        <v>1425108736</v>
      </c>
      <c r="M1816">
        <v>1422516736</v>
      </c>
      <c r="N1816" t="b">
        <v>0</v>
      </c>
      <c r="O1816">
        <v>140</v>
      </c>
      <c r="P1816" t="b">
        <v>0</v>
      </c>
      <c r="Q1816" t="s">
        <v>2443</v>
      </c>
      <c r="R1816">
        <f t="shared" si="255"/>
        <v>49</v>
      </c>
      <c r="S1816">
        <f t="shared" si="256"/>
        <v>42.16</v>
      </c>
      <c r="T1816" t="str">
        <f t="shared" si="257"/>
        <v>11-Dec-1938</v>
      </c>
      <c r="U1816">
        <f t="shared" si="258"/>
        <v>1938</v>
      </c>
      <c r="V1816">
        <f t="shared" si="259"/>
        <v>12</v>
      </c>
      <c r="W1816" t="str">
        <f t="shared" si="260"/>
        <v>photography</v>
      </c>
    </row>
    <row r="1817" spans="1:23" ht="60.75">
      <c r="A1817">
        <v>1815</v>
      </c>
      <c r="B1817" s="3" t="s">
        <v>3716</v>
      </c>
      <c r="C1817" s="3" t="s">
        <v>3717</v>
      </c>
      <c r="D1817" s="6">
        <v>3000</v>
      </c>
      <c r="E1817" s="8">
        <v>0</v>
      </c>
      <c r="F1817" t="s">
        <v>366</v>
      </c>
      <c r="G1817">
        <f t="shared" si="252"/>
        <v>0</v>
      </c>
      <c r="H1817">
        <f t="shared" si="253"/>
        <v>1</v>
      </c>
      <c r="I1817" t="b">
        <f t="shared" si="254"/>
        <v>0</v>
      </c>
      <c r="J1817" t="s">
        <v>26</v>
      </c>
      <c r="K1817" t="s">
        <v>27</v>
      </c>
      <c r="L1817">
        <v>1435787137</v>
      </c>
      <c r="M1817">
        <v>1434577537</v>
      </c>
      <c r="N1817" t="b">
        <v>0</v>
      </c>
      <c r="O1817">
        <v>0</v>
      </c>
      <c r="P1817" t="b">
        <v>0</v>
      </c>
      <c r="Q1817" t="s">
        <v>2443</v>
      </c>
      <c r="R1817">
        <f t="shared" si="255"/>
        <v>0</v>
      </c>
      <c r="S1817" t="e">
        <f t="shared" si="256"/>
        <v>#DIV/0!</v>
      </c>
      <c r="T1817" t="str">
        <f t="shared" si="257"/>
        <v>10-Apr-1939</v>
      </c>
      <c r="U1817">
        <f t="shared" si="258"/>
        <v>1939</v>
      </c>
      <c r="V1817">
        <f t="shared" si="259"/>
        <v>4</v>
      </c>
      <c r="W1817" t="str">
        <f t="shared" si="260"/>
        <v>photography</v>
      </c>
    </row>
    <row r="1818" spans="1:23" ht="45.75">
      <c r="A1818">
        <v>1816</v>
      </c>
      <c r="B1818" s="3" t="s">
        <v>3718</v>
      </c>
      <c r="C1818" s="3" t="s">
        <v>3719</v>
      </c>
      <c r="D1818" s="6">
        <v>25000</v>
      </c>
      <c r="E1818" s="8">
        <v>509</v>
      </c>
      <c r="F1818" t="s">
        <v>366</v>
      </c>
      <c r="G1818">
        <f t="shared" si="252"/>
        <v>0</v>
      </c>
      <c r="H1818">
        <f t="shared" si="253"/>
        <v>1</v>
      </c>
      <c r="I1818" t="b">
        <f t="shared" si="254"/>
        <v>0</v>
      </c>
      <c r="J1818" t="s">
        <v>2098</v>
      </c>
      <c r="K1818" t="s">
        <v>2099</v>
      </c>
      <c r="L1818">
        <v>1469473200</v>
      </c>
      <c r="M1818">
        <v>1467061303</v>
      </c>
      <c r="N1818" t="b">
        <v>0</v>
      </c>
      <c r="O1818">
        <v>6</v>
      </c>
      <c r="P1818" t="b">
        <v>0</v>
      </c>
      <c r="Q1818" t="s">
        <v>2443</v>
      </c>
      <c r="R1818">
        <f t="shared" si="255"/>
        <v>2</v>
      </c>
      <c r="S1818">
        <f t="shared" si="256"/>
        <v>84.83</v>
      </c>
      <c r="T1818" t="str">
        <f t="shared" si="257"/>
        <v>29-Feb-1940</v>
      </c>
      <c r="U1818">
        <f t="shared" si="258"/>
        <v>1940</v>
      </c>
      <c r="V1818">
        <f t="shared" si="259"/>
        <v>2</v>
      </c>
      <c r="W1818" t="str">
        <f t="shared" si="260"/>
        <v>photography</v>
      </c>
    </row>
    <row r="1819" spans="1:23" ht="30.75">
      <c r="A1819">
        <v>1817</v>
      </c>
      <c r="B1819" s="3" t="s">
        <v>3720</v>
      </c>
      <c r="C1819" s="3" t="s">
        <v>3721</v>
      </c>
      <c r="D1819" s="6">
        <v>18000</v>
      </c>
      <c r="E1819" s="8">
        <v>9419</v>
      </c>
      <c r="F1819" t="s">
        <v>366</v>
      </c>
      <c r="G1819">
        <f t="shared" si="252"/>
        <v>0</v>
      </c>
      <c r="H1819">
        <f t="shared" si="253"/>
        <v>1</v>
      </c>
      <c r="I1819" t="b">
        <f t="shared" si="254"/>
        <v>0</v>
      </c>
      <c r="J1819" t="s">
        <v>26</v>
      </c>
      <c r="K1819" t="s">
        <v>27</v>
      </c>
      <c r="L1819">
        <v>1485759540</v>
      </c>
      <c r="M1819">
        <v>1480607607</v>
      </c>
      <c r="N1819" t="b">
        <v>0</v>
      </c>
      <c r="O1819">
        <v>100</v>
      </c>
      <c r="P1819" t="b">
        <v>0</v>
      </c>
      <c r="Q1819" t="s">
        <v>2443</v>
      </c>
      <c r="R1819">
        <f t="shared" si="255"/>
        <v>52</v>
      </c>
      <c r="S1819">
        <f t="shared" si="256"/>
        <v>94.19</v>
      </c>
      <c r="T1819" t="str">
        <f t="shared" si="257"/>
        <v>14-Jul-1940</v>
      </c>
      <c r="U1819">
        <f t="shared" si="258"/>
        <v>1940</v>
      </c>
      <c r="V1819">
        <f t="shared" si="259"/>
        <v>7</v>
      </c>
      <c r="W1819" t="str">
        <f t="shared" si="260"/>
        <v>photography</v>
      </c>
    </row>
    <row r="1820" spans="1:23" ht="45.75">
      <c r="A1820">
        <v>1818</v>
      </c>
      <c r="B1820" s="3" t="s">
        <v>3722</v>
      </c>
      <c r="C1820" s="3" t="s">
        <v>3723</v>
      </c>
      <c r="D1820" s="6">
        <v>15000</v>
      </c>
      <c r="E1820" s="8">
        <v>0</v>
      </c>
      <c r="F1820" t="s">
        <v>366</v>
      </c>
      <c r="G1820">
        <f t="shared" si="252"/>
        <v>0</v>
      </c>
      <c r="H1820">
        <f t="shared" si="253"/>
        <v>1</v>
      </c>
      <c r="I1820" t="b">
        <f t="shared" si="254"/>
        <v>0</v>
      </c>
      <c r="J1820" t="s">
        <v>26</v>
      </c>
      <c r="K1820" t="s">
        <v>27</v>
      </c>
      <c r="L1820">
        <v>1428035850</v>
      </c>
      <c r="M1820">
        <v>1425447450</v>
      </c>
      <c r="N1820" t="b">
        <v>0</v>
      </c>
      <c r="O1820">
        <v>0</v>
      </c>
      <c r="P1820" t="b">
        <v>0</v>
      </c>
      <c r="Q1820" t="s">
        <v>2443</v>
      </c>
      <c r="R1820">
        <f t="shared" si="255"/>
        <v>0</v>
      </c>
      <c r="S1820" t="e">
        <f t="shared" si="256"/>
        <v>#DIV/0!</v>
      </c>
      <c r="T1820" t="str">
        <f t="shared" si="257"/>
        <v>09-Jan-1939</v>
      </c>
      <c r="U1820">
        <f t="shared" si="258"/>
        <v>1939</v>
      </c>
      <c r="V1820">
        <f t="shared" si="259"/>
        <v>1</v>
      </c>
      <c r="W1820" t="str">
        <f t="shared" si="260"/>
        <v>photography</v>
      </c>
    </row>
    <row r="1821" spans="1:23" ht="60.75">
      <c r="A1821">
        <v>1819</v>
      </c>
      <c r="B1821" s="3" t="s">
        <v>3724</v>
      </c>
      <c r="C1821" s="3" t="s">
        <v>3725</v>
      </c>
      <c r="D1821" s="6">
        <v>1200</v>
      </c>
      <c r="E1821" s="8">
        <v>25</v>
      </c>
      <c r="F1821" t="s">
        <v>366</v>
      </c>
      <c r="G1821">
        <f t="shared" si="252"/>
        <v>0</v>
      </c>
      <c r="H1821">
        <f t="shared" si="253"/>
        <v>1</v>
      </c>
      <c r="I1821" t="b">
        <f t="shared" si="254"/>
        <v>0</v>
      </c>
      <c r="J1821" t="s">
        <v>26</v>
      </c>
      <c r="K1821" t="s">
        <v>27</v>
      </c>
      <c r="L1821">
        <v>1406743396</v>
      </c>
      <c r="M1821">
        <v>1404151396</v>
      </c>
      <c r="N1821" t="b">
        <v>0</v>
      </c>
      <c r="O1821">
        <v>4</v>
      </c>
      <c r="P1821" t="b">
        <v>0</v>
      </c>
      <c r="Q1821" t="s">
        <v>2443</v>
      </c>
      <c r="R1821">
        <f t="shared" si="255"/>
        <v>2</v>
      </c>
      <c r="S1821">
        <f t="shared" si="256"/>
        <v>6.25</v>
      </c>
      <c r="T1821" t="str">
        <f t="shared" si="257"/>
        <v>10-Jun-1938</v>
      </c>
      <c r="U1821">
        <f t="shared" si="258"/>
        <v>1938</v>
      </c>
      <c r="V1821">
        <f t="shared" si="259"/>
        <v>6</v>
      </c>
      <c r="W1821" t="str">
        <f t="shared" si="260"/>
        <v>photography</v>
      </c>
    </row>
    <row r="1822" spans="1:23" ht="60.75">
      <c r="A1822">
        <v>1820</v>
      </c>
      <c r="B1822" s="3" t="s">
        <v>3726</v>
      </c>
      <c r="C1822" s="3" t="s">
        <v>3727</v>
      </c>
      <c r="D1822" s="6">
        <v>26000</v>
      </c>
      <c r="E1822" s="8">
        <v>1707</v>
      </c>
      <c r="F1822" t="s">
        <v>366</v>
      </c>
      <c r="G1822">
        <f t="shared" si="252"/>
        <v>0</v>
      </c>
      <c r="H1822">
        <f t="shared" si="253"/>
        <v>1</v>
      </c>
      <c r="I1822" t="b">
        <f t="shared" si="254"/>
        <v>0</v>
      </c>
      <c r="J1822" t="s">
        <v>26</v>
      </c>
      <c r="K1822" t="s">
        <v>27</v>
      </c>
      <c r="L1822">
        <v>1427850090</v>
      </c>
      <c r="M1822">
        <v>1425261690</v>
      </c>
      <c r="N1822" t="b">
        <v>0</v>
      </c>
      <c r="O1822">
        <v>8</v>
      </c>
      <c r="P1822" t="b">
        <v>0</v>
      </c>
      <c r="Q1822" t="s">
        <v>2443</v>
      </c>
      <c r="R1822">
        <f t="shared" si="255"/>
        <v>7</v>
      </c>
      <c r="S1822">
        <f t="shared" si="256"/>
        <v>213.38</v>
      </c>
      <c r="T1822" t="str">
        <f t="shared" si="257"/>
        <v>07-Jan-1939</v>
      </c>
      <c r="U1822">
        <f t="shared" si="258"/>
        <v>1939</v>
      </c>
      <c r="V1822">
        <f t="shared" si="259"/>
        <v>1</v>
      </c>
      <c r="W1822" t="str">
        <f t="shared" si="260"/>
        <v>photography</v>
      </c>
    </row>
    <row r="1823" spans="1:23" ht="45.75">
      <c r="A1823">
        <v>1821</v>
      </c>
      <c r="B1823" s="3" t="s">
        <v>3728</v>
      </c>
      <c r="C1823" s="3" t="s">
        <v>3729</v>
      </c>
      <c r="D1823" s="6">
        <v>2500</v>
      </c>
      <c r="E1823" s="8">
        <v>3372.25</v>
      </c>
      <c r="F1823" t="s">
        <v>25</v>
      </c>
      <c r="G1823">
        <f t="shared" si="252"/>
        <v>1</v>
      </c>
      <c r="H1823">
        <f t="shared" si="253"/>
        <v>0</v>
      </c>
      <c r="I1823" t="b">
        <f t="shared" si="254"/>
        <v>0</v>
      </c>
      <c r="J1823" t="s">
        <v>26</v>
      </c>
      <c r="K1823" t="s">
        <v>27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1623</v>
      </c>
      <c r="R1823">
        <f t="shared" si="255"/>
        <v>135</v>
      </c>
      <c r="S1823">
        <f t="shared" si="256"/>
        <v>59.16</v>
      </c>
      <c r="T1823" t="str">
        <f t="shared" si="257"/>
        <v>28-Apr-1936</v>
      </c>
      <c r="U1823">
        <f t="shared" si="258"/>
        <v>1936</v>
      </c>
      <c r="V1823">
        <f t="shared" si="259"/>
        <v>4</v>
      </c>
      <c r="W1823" t="str">
        <f t="shared" si="260"/>
        <v>music</v>
      </c>
    </row>
    <row r="1824" spans="1:23" ht="30.75">
      <c r="A1824">
        <v>1822</v>
      </c>
      <c r="B1824" s="3" t="s">
        <v>3730</v>
      </c>
      <c r="C1824" s="3" t="s">
        <v>3731</v>
      </c>
      <c r="D1824" s="6">
        <v>300</v>
      </c>
      <c r="E1824" s="8">
        <v>300</v>
      </c>
      <c r="F1824" t="s">
        <v>25</v>
      </c>
      <c r="G1824">
        <f t="shared" si="252"/>
        <v>1</v>
      </c>
      <c r="H1824">
        <f t="shared" si="253"/>
        <v>0</v>
      </c>
      <c r="I1824" t="b">
        <f t="shared" si="254"/>
        <v>0</v>
      </c>
      <c r="J1824" t="s">
        <v>168</v>
      </c>
      <c r="K1824" t="s">
        <v>169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1623</v>
      </c>
      <c r="R1824">
        <f t="shared" si="255"/>
        <v>100</v>
      </c>
      <c r="S1824">
        <f t="shared" si="256"/>
        <v>27.27</v>
      </c>
      <c r="T1824" t="str">
        <f t="shared" si="257"/>
        <v>31-Dec-1937</v>
      </c>
      <c r="U1824">
        <f t="shared" si="258"/>
        <v>1937</v>
      </c>
      <c r="V1824">
        <f t="shared" si="259"/>
        <v>12</v>
      </c>
      <c r="W1824" t="str">
        <f t="shared" si="260"/>
        <v>music</v>
      </c>
    </row>
    <row r="1825" spans="1:23" ht="60.75">
      <c r="A1825">
        <v>1823</v>
      </c>
      <c r="B1825" s="3" t="s">
        <v>3732</v>
      </c>
      <c r="C1825" s="3" t="s">
        <v>3733</v>
      </c>
      <c r="D1825" s="6">
        <v>700</v>
      </c>
      <c r="E1825" s="8">
        <v>811</v>
      </c>
      <c r="F1825" t="s">
        <v>25</v>
      </c>
      <c r="G1825">
        <f t="shared" si="252"/>
        <v>1</v>
      </c>
      <c r="H1825">
        <f t="shared" si="253"/>
        <v>0</v>
      </c>
      <c r="I1825" t="b">
        <f t="shared" si="254"/>
        <v>0</v>
      </c>
      <c r="J1825" t="s">
        <v>26</v>
      </c>
      <c r="K1825" t="s">
        <v>27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1623</v>
      </c>
      <c r="R1825">
        <f t="shared" si="255"/>
        <v>116</v>
      </c>
      <c r="S1825">
        <f t="shared" si="256"/>
        <v>24.58</v>
      </c>
      <c r="T1825" t="str">
        <f t="shared" si="257"/>
        <v>01-Dec-1936</v>
      </c>
      <c r="U1825">
        <f t="shared" si="258"/>
        <v>1936</v>
      </c>
      <c r="V1825">
        <f t="shared" si="259"/>
        <v>12</v>
      </c>
      <c r="W1825" t="str">
        <f t="shared" si="260"/>
        <v>music</v>
      </c>
    </row>
    <row r="1826" spans="1:23">
      <c r="A1826">
        <v>1824</v>
      </c>
      <c r="B1826" s="3" t="s">
        <v>3734</v>
      </c>
      <c r="C1826" s="3" t="s">
        <v>3735</v>
      </c>
      <c r="D1826" s="6">
        <v>3000</v>
      </c>
      <c r="E1826" s="8">
        <v>3002</v>
      </c>
      <c r="F1826" t="s">
        <v>25</v>
      </c>
      <c r="G1826">
        <f t="shared" si="252"/>
        <v>1</v>
      </c>
      <c r="H1826">
        <f t="shared" si="253"/>
        <v>0</v>
      </c>
      <c r="I1826" t="b">
        <f t="shared" si="254"/>
        <v>0</v>
      </c>
      <c r="J1826" t="s">
        <v>26</v>
      </c>
      <c r="K1826" t="s">
        <v>27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1623</v>
      </c>
      <c r="R1826">
        <f t="shared" si="255"/>
        <v>100</v>
      </c>
      <c r="S1826">
        <f t="shared" si="256"/>
        <v>75.05</v>
      </c>
      <c r="T1826" t="str">
        <f t="shared" si="257"/>
        <v>25-Dec-1937</v>
      </c>
      <c r="U1826">
        <f t="shared" si="258"/>
        <v>1937</v>
      </c>
      <c r="V1826">
        <f t="shared" si="259"/>
        <v>12</v>
      </c>
      <c r="W1826" t="str">
        <f t="shared" si="260"/>
        <v>music</v>
      </c>
    </row>
    <row r="1827" spans="1:23" ht="45.75">
      <c r="A1827">
        <v>1825</v>
      </c>
      <c r="B1827" s="3" t="s">
        <v>3736</v>
      </c>
      <c r="C1827" s="3" t="s">
        <v>3737</v>
      </c>
      <c r="D1827" s="6">
        <v>2000</v>
      </c>
      <c r="E1827" s="8">
        <v>2101</v>
      </c>
      <c r="F1827" t="s">
        <v>25</v>
      </c>
      <c r="G1827">
        <f t="shared" si="252"/>
        <v>1</v>
      </c>
      <c r="H1827">
        <f t="shared" si="253"/>
        <v>0</v>
      </c>
      <c r="I1827" t="b">
        <f t="shared" si="254"/>
        <v>0</v>
      </c>
      <c r="J1827" t="s">
        <v>26</v>
      </c>
      <c r="K1827" t="s">
        <v>27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1623</v>
      </c>
      <c r="R1827">
        <f t="shared" si="255"/>
        <v>105</v>
      </c>
      <c r="S1827">
        <f t="shared" si="256"/>
        <v>42.02</v>
      </c>
      <c r="T1827" t="str">
        <f t="shared" si="257"/>
        <v>19-Jul-1937</v>
      </c>
      <c r="U1827">
        <f t="shared" si="258"/>
        <v>1937</v>
      </c>
      <c r="V1827">
        <f t="shared" si="259"/>
        <v>7</v>
      </c>
      <c r="W1827" t="str">
        <f t="shared" si="260"/>
        <v>music</v>
      </c>
    </row>
    <row r="1828" spans="1:23" ht="30.75">
      <c r="A1828">
        <v>1826</v>
      </c>
      <c r="B1828" s="3" t="s">
        <v>3738</v>
      </c>
      <c r="C1828" s="3" t="s">
        <v>3739</v>
      </c>
      <c r="D1828" s="6">
        <v>2000</v>
      </c>
      <c r="E1828" s="8">
        <v>2020</v>
      </c>
      <c r="F1828" t="s">
        <v>25</v>
      </c>
      <c r="G1828">
        <f t="shared" si="252"/>
        <v>1</v>
      </c>
      <c r="H1828">
        <f t="shared" si="253"/>
        <v>0</v>
      </c>
      <c r="I1828" t="b">
        <f t="shared" si="254"/>
        <v>0</v>
      </c>
      <c r="J1828" t="s">
        <v>26</v>
      </c>
      <c r="K1828" t="s">
        <v>27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1623</v>
      </c>
      <c r="R1828">
        <f t="shared" si="255"/>
        <v>101</v>
      </c>
      <c r="S1828">
        <f t="shared" si="256"/>
        <v>53.16</v>
      </c>
      <c r="T1828" t="str">
        <f t="shared" si="257"/>
        <v>20-Jan-1938</v>
      </c>
      <c r="U1828">
        <f t="shared" si="258"/>
        <v>1938</v>
      </c>
      <c r="V1828">
        <f t="shared" si="259"/>
        <v>1</v>
      </c>
      <c r="W1828" t="str">
        <f t="shared" si="260"/>
        <v>music</v>
      </c>
    </row>
    <row r="1829" spans="1:23" ht="60.75">
      <c r="A1829">
        <v>1827</v>
      </c>
      <c r="B1829" s="3" t="s">
        <v>3740</v>
      </c>
      <c r="C1829" s="3" t="s">
        <v>3741</v>
      </c>
      <c r="D1829" s="6">
        <v>8000</v>
      </c>
      <c r="E1829" s="8">
        <v>8053</v>
      </c>
      <c r="F1829" t="s">
        <v>25</v>
      </c>
      <c r="G1829">
        <f t="shared" si="252"/>
        <v>1</v>
      </c>
      <c r="H1829">
        <f t="shared" si="253"/>
        <v>0</v>
      </c>
      <c r="I1829" t="b">
        <f t="shared" si="254"/>
        <v>0</v>
      </c>
      <c r="J1829" t="s">
        <v>26</v>
      </c>
      <c r="K1829" t="s">
        <v>27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1623</v>
      </c>
      <c r="R1829">
        <f t="shared" si="255"/>
        <v>101</v>
      </c>
      <c r="S1829">
        <f t="shared" si="256"/>
        <v>83.89</v>
      </c>
      <c r="T1829" t="str">
        <f t="shared" si="257"/>
        <v>13-Jun-1935</v>
      </c>
      <c r="U1829">
        <f t="shared" si="258"/>
        <v>1935</v>
      </c>
      <c r="V1829">
        <f t="shared" si="259"/>
        <v>6</v>
      </c>
      <c r="W1829" t="str">
        <f t="shared" si="260"/>
        <v>music</v>
      </c>
    </row>
    <row r="1830" spans="1:23" ht="60.75">
      <c r="A1830">
        <v>1828</v>
      </c>
      <c r="B1830" s="3" t="s">
        <v>3742</v>
      </c>
      <c r="C1830" s="3" t="s">
        <v>3743</v>
      </c>
      <c r="D1830" s="6">
        <v>20000</v>
      </c>
      <c r="E1830" s="8">
        <v>20032</v>
      </c>
      <c r="F1830" t="s">
        <v>25</v>
      </c>
      <c r="G1830">
        <f t="shared" si="252"/>
        <v>1</v>
      </c>
      <c r="H1830">
        <f t="shared" si="253"/>
        <v>0</v>
      </c>
      <c r="I1830" t="b">
        <f t="shared" si="254"/>
        <v>0</v>
      </c>
      <c r="J1830" t="s">
        <v>26</v>
      </c>
      <c r="K1830" t="s">
        <v>27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1623</v>
      </c>
      <c r="R1830">
        <f t="shared" si="255"/>
        <v>100</v>
      </c>
      <c r="S1830">
        <f t="shared" si="256"/>
        <v>417.33</v>
      </c>
      <c r="T1830" t="str">
        <f t="shared" si="257"/>
        <v>30-Mar-1938</v>
      </c>
      <c r="U1830">
        <f t="shared" si="258"/>
        <v>1938</v>
      </c>
      <c r="V1830">
        <f t="shared" si="259"/>
        <v>3</v>
      </c>
      <c r="W1830" t="str">
        <f t="shared" si="260"/>
        <v>music</v>
      </c>
    </row>
    <row r="1831" spans="1:23" ht="45.75">
      <c r="A1831">
        <v>1829</v>
      </c>
      <c r="B1831" s="3" t="s">
        <v>3744</v>
      </c>
      <c r="C1831" s="3" t="s">
        <v>3745</v>
      </c>
      <c r="D1831" s="6">
        <v>1500</v>
      </c>
      <c r="E1831" s="8">
        <v>2500.25</v>
      </c>
      <c r="F1831" t="s">
        <v>25</v>
      </c>
      <c r="G1831">
        <f t="shared" si="252"/>
        <v>1</v>
      </c>
      <c r="H1831">
        <f t="shared" si="253"/>
        <v>0</v>
      </c>
      <c r="I1831" t="b">
        <f t="shared" si="254"/>
        <v>0</v>
      </c>
      <c r="J1831" t="s">
        <v>26</v>
      </c>
      <c r="K1831" t="s">
        <v>27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1623</v>
      </c>
      <c r="R1831">
        <f t="shared" si="255"/>
        <v>167</v>
      </c>
      <c r="S1831">
        <f t="shared" si="256"/>
        <v>75.77</v>
      </c>
      <c r="T1831" t="str">
        <f t="shared" si="257"/>
        <v>10-May-1935</v>
      </c>
      <c r="U1831">
        <f t="shared" si="258"/>
        <v>1935</v>
      </c>
      <c r="V1831">
        <f t="shared" si="259"/>
        <v>5</v>
      </c>
      <c r="W1831" t="str">
        <f t="shared" si="260"/>
        <v>music</v>
      </c>
    </row>
    <row r="1832" spans="1:23" ht="45.75">
      <c r="A1832">
        <v>1830</v>
      </c>
      <c r="B1832" s="3" t="s">
        <v>3746</v>
      </c>
      <c r="C1832" s="3" t="s">
        <v>3747</v>
      </c>
      <c r="D1832" s="6">
        <v>15000</v>
      </c>
      <c r="E1832" s="8">
        <v>15230</v>
      </c>
      <c r="F1832" t="s">
        <v>25</v>
      </c>
      <c r="G1832">
        <f t="shared" si="252"/>
        <v>1</v>
      </c>
      <c r="H1832">
        <f t="shared" si="253"/>
        <v>0</v>
      </c>
      <c r="I1832" t="b">
        <f t="shared" si="254"/>
        <v>0</v>
      </c>
      <c r="J1832" t="s">
        <v>26</v>
      </c>
      <c r="K1832" t="s">
        <v>27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1623</v>
      </c>
      <c r="R1832">
        <f t="shared" si="255"/>
        <v>102</v>
      </c>
      <c r="S1832">
        <f t="shared" si="256"/>
        <v>67.39</v>
      </c>
      <c r="T1832" t="str">
        <f t="shared" si="257"/>
        <v>26-Jan-1938</v>
      </c>
      <c r="U1832">
        <f t="shared" si="258"/>
        <v>1938</v>
      </c>
      <c r="V1832">
        <f t="shared" si="259"/>
        <v>1</v>
      </c>
      <c r="W1832" t="str">
        <f t="shared" si="260"/>
        <v>music</v>
      </c>
    </row>
    <row r="1833" spans="1:23" ht="45.75">
      <c r="A1833">
        <v>1831</v>
      </c>
      <c r="B1833" s="3" t="s">
        <v>3748</v>
      </c>
      <c r="C1833" s="3" t="s">
        <v>3749</v>
      </c>
      <c r="D1833" s="6">
        <v>1000</v>
      </c>
      <c r="E1833" s="8">
        <v>1030</v>
      </c>
      <c r="F1833" t="s">
        <v>25</v>
      </c>
      <c r="G1833">
        <f t="shared" si="252"/>
        <v>1</v>
      </c>
      <c r="H1833">
        <f t="shared" si="253"/>
        <v>0</v>
      </c>
      <c r="I1833" t="b">
        <f t="shared" si="254"/>
        <v>0</v>
      </c>
      <c r="J1833" t="s">
        <v>26</v>
      </c>
      <c r="K1833" t="s">
        <v>27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1623</v>
      </c>
      <c r="R1833">
        <f t="shared" si="255"/>
        <v>103</v>
      </c>
      <c r="S1833">
        <f t="shared" si="256"/>
        <v>73.569999999999993</v>
      </c>
      <c r="T1833" t="str">
        <f t="shared" si="257"/>
        <v>24-Jul-1936</v>
      </c>
      <c r="U1833">
        <f t="shared" si="258"/>
        <v>1936</v>
      </c>
      <c r="V1833">
        <f t="shared" si="259"/>
        <v>7</v>
      </c>
      <c r="W1833" t="str">
        <f t="shared" si="260"/>
        <v>music</v>
      </c>
    </row>
    <row r="1834" spans="1:23" ht="45.75">
      <c r="A1834">
        <v>1832</v>
      </c>
      <c r="B1834" s="3" t="s">
        <v>3750</v>
      </c>
      <c r="C1834" s="3" t="s">
        <v>3751</v>
      </c>
      <c r="D1834" s="6">
        <v>350</v>
      </c>
      <c r="E1834" s="8">
        <v>500</v>
      </c>
      <c r="F1834" t="s">
        <v>25</v>
      </c>
      <c r="G1834">
        <f t="shared" si="252"/>
        <v>1</v>
      </c>
      <c r="H1834">
        <f t="shared" si="253"/>
        <v>0</v>
      </c>
      <c r="I1834" t="b">
        <f t="shared" si="254"/>
        <v>0</v>
      </c>
      <c r="J1834" t="s">
        <v>26</v>
      </c>
      <c r="K1834" t="s">
        <v>27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1623</v>
      </c>
      <c r="R1834">
        <f t="shared" si="255"/>
        <v>143</v>
      </c>
      <c r="S1834">
        <f t="shared" si="256"/>
        <v>25</v>
      </c>
      <c r="T1834" t="str">
        <f t="shared" si="257"/>
        <v>01-Jul-1935</v>
      </c>
      <c r="U1834">
        <f t="shared" si="258"/>
        <v>1935</v>
      </c>
      <c r="V1834">
        <f t="shared" si="259"/>
        <v>7</v>
      </c>
      <c r="W1834" t="str">
        <f t="shared" si="260"/>
        <v>music</v>
      </c>
    </row>
    <row r="1835" spans="1:23" ht="45.75">
      <c r="A1835">
        <v>1833</v>
      </c>
      <c r="B1835" s="3" t="s">
        <v>3752</v>
      </c>
      <c r="C1835" s="3" t="s">
        <v>3753</v>
      </c>
      <c r="D1835" s="6">
        <v>400</v>
      </c>
      <c r="E1835" s="8">
        <v>1050</v>
      </c>
      <c r="F1835" t="s">
        <v>25</v>
      </c>
      <c r="G1835">
        <f t="shared" si="252"/>
        <v>1</v>
      </c>
      <c r="H1835">
        <f t="shared" si="253"/>
        <v>0</v>
      </c>
      <c r="I1835" t="b">
        <f t="shared" si="254"/>
        <v>0</v>
      </c>
      <c r="J1835" t="s">
        <v>26</v>
      </c>
      <c r="K1835" t="s">
        <v>27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1623</v>
      </c>
      <c r="R1835">
        <f t="shared" si="255"/>
        <v>263</v>
      </c>
      <c r="S1835">
        <f t="shared" si="256"/>
        <v>42</v>
      </c>
      <c r="T1835" t="str">
        <f t="shared" si="257"/>
        <v>20-Mar-1937</v>
      </c>
      <c r="U1835">
        <f t="shared" si="258"/>
        <v>1937</v>
      </c>
      <c r="V1835">
        <f t="shared" si="259"/>
        <v>3</v>
      </c>
      <c r="W1835" t="str">
        <f t="shared" si="260"/>
        <v>music</v>
      </c>
    </row>
    <row r="1836" spans="1:23" ht="30.75">
      <c r="A1836">
        <v>1834</v>
      </c>
      <c r="B1836" s="3" t="s">
        <v>3754</v>
      </c>
      <c r="C1836" s="3" t="s">
        <v>3755</v>
      </c>
      <c r="D1836" s="6">
        <v>10000</v>
      </c>
      <c r="E1836" s="8">
        <v>11805</v>
      </c>
      <c r="F1836" t="s">
        <v>25</v>
      </c>
      <c r="G1836">
        <f t="shared" si="252"/>
        <v>1</v>
      </c>
      <c r="H1836">
        <f t="shared" si="253"/>
        <v>0</v>
      </c>
      <c r="I1836" t="b">
        <f t="shared" si="254"/>
        <v>0</v>
      </c>
      <c r="J1836" t="s">
        <v>26</v>
      </c>
      <c r="K1836" t="s">
        <v>27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1623</v>
      </c>
      <c r="R1836">
        <f t="shared" si="255"/>
        <v>118</v>
      </c>
      <c r="S1836">
        <f t="shared" si="256"/>
        <v>131.16999999999999</v>
      </c>
      <c r="T1836" t="str">
        <f t="shared" si="257"/>
        <v>02-Nov-1938</v>
      </c>
      <c r="U1836">
        <f t="shared" si="258"/>
        <v>1938</v>
      </c>
      <c r="V1836">
        <f t="shared" si="259"/>
        <v>11</v>
      </c>
      <c r="W1836" t="str">
        <f t="shared" si="260"/>
        <v>music</v>
      </c>
    </row>
    <row r="1837" spans="1:23" ht="76.5">
      <c r="A1837">
        <v>1835</v>
      </c>
      <c r="B1837" s="3" t="s">
        <v>3756</v>
      </c>
      <c r="C1837" s="3" t="s">
        <v>3757</v>
      </c>
      <c r="D1837" s="6">
        <v>500</v>
      </c>
      <c r="E1837" s="8">
        <v>520</v>
      </c>
      <c r="F1837" t="s">
        <v>25</v>
      </c>
      <c r="G1837">
        <f t="shared" si="252"/>
        <v>1</v>
      </c>
      <c r="H1837">
        <f t="shared" si="253"/>
        <v>0</v>
      </c>
      <c r="I1837" t="b">
        <f t="shared" si="254"/>
        <v>0</v>
      </c>
      <c r="J1837" t="s">
        <v>33</v>
      </c>
      <c r="K1837" t="s">
        <v>34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1623</v>
      </c>
      <c r="R1837">
        <f t="shared" si="255"/>
        <v>104</v>
      </c>
      <c r="S1837">
        <f t="shared" si="256"/>
        <v>47.27</v>
      </c>
      <c r="T1837" t="str">
        <f t="shared" si="257"/>
        <v>19-Nov-1939</v>
      </c>
      <c r="U1837">
        <f t="shared" si="258"/>
        <v>1939</v>
      </c>
      <c r="V1837">
        <f t="shared" si="259"/>
        <v>11</v>
      </c>
      <c r="W1837" t="str">
        <f t="shared" si="260"/>
        <v>music</v>
      </c>
    </row>
    <row r="1838" spans="1:23" ht="30.75">
      <c r="A1838">
        <v>1836</v>
      </c>
      <c r="B1838" s="3" t="s">
        <v>3758</v>
      </c>
      <c r="C1838" s="3" t="s">
        <v>3759</v>
      </c>
      <c r="D1838" s="6">
        <v>5000</v>
      </c>
      <c r="E1838" s="8">
        <v>10017</v>
      </c>
      <c r="F1838" t="s">
        <v>25</v>
      </c>
      <c r="G1838">
        <f t="shared" si="252"/>
        <v>1</v>
      </c>
      <c r="H1838">
        <f t="shared" si="253"/>
        <v>0</v>
      </c>
      <c r="I1838" t="b">
        <f t="shared" si="254"/>
        <v>0</v>
      </c>
      <c r="J1838" t="s">
        <v>26</v>
      </c>
      <c r="K1838" t="s">
        <v>27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1623</v>
      </c>
      <c r="R1838">
        <f t="shared" si="255"/>
        <v>200</v>
      </c>
      <c r="S1838">
        <f t="shared" si="256"/>
        <v>182.13</v>
      </c>
      <c r="T1838" t="str">
        <f t="shared" si="257"/>
        <v>22-Mar-1937</v>
      </c>
      <c r="U1838">
        <f t="shared" si="258"/>
        <v>1937</v>
      </c>
      <c r="V1838">
        <f t="shared" si="259"/>
        <v>3</v>
      </c>
      <c r="W1838" t="str">
        <f t="shared" si="260"/>
        <v>music</v>
      </c>
    </row>
    <row r="1839" spans="1:23" ht="60.75">
      <c r="A1839">
        <v>1837</v>
      </c>
      <c r="B1839" s="3" t="s">
        <v>3760</v>
      </c>
      <c r="C1839" s="3" t="s">
        <v>3761</v>
      </c>
      <c r="D1839" s="6">
        <v>600</v>
      </c>
      <c r="E1839" s="8">
        <v>1841</v>
      </c>
      <c r="F1839" t="s">
        <v>25</v>
      </c>
      <c r="G1839">
        <f t="shared" si="252"/>
        <v>1</v>
      </c>
      <c r="H1839">
        <f t="shared" si="253"/>
        <v>0</v>
      </c>
      <c r="I1839" t="b">
        <f t="shared" si="254"/>
        <v>0</v>
      </c>
      <c r="J1839" t="s">
        <v>26</v>
      </c>
      <c r="K1839" t="s">
        <v>27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1623</v>
      </c>
      <c r="R1839">
        <f t="shared" si="255"/>
        <v>307</v>
      </c>
      <c r="S1839">
        <f t="shared" si="256"/>
        <v>61.37</v>
      </c>
      <c r="T1839" t="str">
        <f t="shared" si="257"/>
        <v>28-Apr-1936</v>
      </c>
      <c r="U1839">
        <f t="shared" si="258"/>
        <v>1936</v>
      </c>
      <c r="V1839">
        <f t="shared" si="259"/>
        <v>4</v>
      </c>
      <c r="W1839" t="str">
        <f t="shared" si="260"/>
        <v>music</v>
      </c>
    </row>
    <row r="1840" spans="1:23" ht="45.75">
      <c r="A1840">
        <v>1838</v>
      </c>
      <c r="B1840" s="3" t="s">
        <v>3762</v>
      </c>
      <c r="C1840" s="3" t="s">
        <v>3763</v>
      </c>
      <c r="D1840" s="6">
        <v>1000</v>
      </c>
      <c r="E1840" s="8">
        <v>1001.49</v>
      </c>
      <c r="F1840" t="s">
        <v>25</v>
      </c>
      <c r="G1840">
        <f t="shared" si="252"/>
        <v>1</v>
      </c>
      <c r="H1840">
        <f t="shared" si="253"/>
        <v>0</v>
      </c>
      <c r="I1840" t="b">
        <f t="shared" si="254"/>
        <v>0</v>
      </c>
      <c r="J1840" t="s">
        <v>26</v>
      </c>
      <c r="K1840" t="s">
        <v>27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1623</v>
      </c>
      <c r="R1840">
        <f t="shared" si="255"/>
        <v>100</v>
      </c>
      <c r="S1840">
        <f t="shared" si="256"/>
        <v>35.770000000000003</v>
      </c>
      <c r="T1840" t="str">
        <f t="shared" si="257"/>
        <v>31-Dec-1935</v>
      </c>
      <c r="U1840">
        <f t="shared" si="258"/>
        <v>1935</v>
      </c>
      <c r="V1840">
        <f t="shared" si="259"/>
        <v>12</v>
      </c>
      <c r="W1840" t="str">
        <f t="shared" si="260"/>
        <v>music</v>
      </c>
    </row>
    <row r="1841" spans="1:23" ht="45.75">
      <c r="A1841">
        <v>1839</v>
      </c>
      <c r="B1841" s="3" t="s">
        <v>3764</v>
      </c>
      <c r="C1841" s="3" t="s">
        <v>3765</v>
      </c>
      <c r="D1841" s="6">
        <v>1000</v>
      </c>
      <c r="E1841" s="8">
        <v>2053</v>
      </c>
      <c r="F1841" t="s">
        <v>25</v>
      </c>
      <c r="G1841">
        <f t="shared" si="252"/>
        <v>1</v>
      </c>
      <c r="H1841">
        <f t="shared" si="253"/>
        <v>0</v>
      </c>
      <c r="I1841" t="b">
        <f t="shared" si="254"/>
        <v>0</v>
      </c>
      <c r="J1841" t="s">
        <v>26</v>
      </c>
      <c r="K1841" t="s">
        <v>27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1623</v>
      </c>
      <c r="R1841">
        <f t="shared" si="255"/>
        <v>205</v>
      </c>
      <c r="S1841">
        <f t="shared" si="256"/>
        <v>45.62</v>
      </c>
      <c r="T1841" t="str">
        <f t="shared" si="257"/>
        <v>26-Apr-1940</v>
      </c>
      <c r="U1841">
        <f t="shared" si="258"/>
        <v>1940</v>
      </c>
      <c r="V1841">
        <f t="shared" si="259"/>
        <v>4</v>
      </c>
      <c r="W1841" t="str">
        <f t="shared" si="260"/>
        <v>music</v>
      </c>
    </row>
    <row r="1842" spans="1:23" ht="45.75">
      <c r="A1842">
        <v>1840</v>
      </c>
      <c r="B1842" s="3" t="s">
        <v>3766</v>
      </c>
      <c r="C1842" s="3" t="s">
        <v>3767</v>
      </c>
      <c r="D1842" s="6">
        <v>900</v>
      </c>
      <c r="E1842" s="8">
        <v>980</v>
      </c>
      <c r="F1842" t="s">
        <v>25</v>
      </c>
      <c r="G1842">
        <f t="shared" si="252"/>
        <v>1</v>
      </c>
      <c r="H1842">
        <f t="shared" si="253"/>
        <v>0</v>
      </c>
      <c r="I1842" t="b">
        <f t="shared" si="254"/>
        <v>0</v>
      </c>
      <c r="J1842" t="s">
        <v>26</v>
      </c>
      <c r="K1842" t="s">
        <v>27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1623</v>
      </c>
      <c r="R1842">
        <f t="shared" si="255"/>
        <v>109</v>
      </c>
      <c r="S1842">
        <f t="shared" si="256"/>
        <v>75.38</v>
      </c>
      <c r="T1842" t="str">
        <f t="shared" si="257"/>
        <v>27-May-1937</v>
      </c>
      <c r="U1842">
        <f t="shared" si="258"/>
        <v>1937</v>
      </c>
      <c r="V1842">
        <f t="shared" si="259"/>
        <v>5</v>
      </c>
      <c r="W1842" t="str">
        <f t="shared" si="260"/>
        <v>music</v>
      </c>
    </row>
    <row r="1843" spans="1:23" ht="30.75">
      <c r="A1843">
        <v>1841</v>
      </c>
      <c r="B1843" s="3" t="s">
        <v>3768</v>
      </c>
      <c r="C1843" s="3" t="s">
        <v>3769</v>
      </c>
      <c r="D1843" s="6">
        <v>2000</v>
      </c>
      <c r="E1843" s="8">
        <v>2035</v>
      </c>
      <c r="F1843" t="s">
        <v>25</v>
      </c>
      <c r="G1843">
        <f t="shared" si="252"/>
        <v>1</v>
      </c>
      <c r="H1843">
        <f t="shared" si="253"/>
        <v>0</v>
      </c>
      <c r="I1843" t="b">
        <f t="shared" si="254"/>
        <v>0</v>
      </c>
      <c r="J1843" t="s">
        <v>26</v>
      </c>
      <c r="K1843" t="s">
        <v>27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1623</v>
      </c>
      <c r="R1843">
        <f t="shared" si="255"/>
        <v>102</v>
      </c>
      <c r="S1843">
        <f t="shared" si="256"/>
        <v>50.88</v>
      </c>
      <c r="T1843" t="str">
        <f t="shared" si="257"/>
        <v>06-Apr-1938</v>
      </c>
      <c r="U1843">
        <f t="shared" si="258"/>
        <v>1938</v>
      </c>
      <c r="V1843">
        <f t="shared" si="259"/>
        <v>4</v>
      </c>
      <c r="W1843" t="str">
        <f t="shared" si="260"/>
        <v>music</v>
      </c>
    </row>
    <row r="1844" spans="1:23" ht="45.75">
      <c r="A1844">
        <v>1842</v>
      </c>
      <c r="B1844" s="3" t="s">
        <v>3770</v>
      </c>
      <c r="C1844" s="3" t="s">
        <v>3771</v>
      </c>
      <c r="D1844" s="6">
        <v>2000</v>
      </c>
      <c r="E1844" s="8">
        <v>2505</v>
      </c>
      <c r="F1844" t="s">
        <v>25</v>
      </c>
      <c r="G1844">
        <f t="shared" si="252"/>
        <v>1</v>
      </c>
      <c r="H1844">
        <f t="shared" si="253"/>
        <v>0</v>
      </c>
      <c r="I1844" t="b">
        <f t="shared" si="254"/>
        <v>0</v>
      </c>
      <c r="J1844" t="s">
        <v>26</v>
      </c>
      <c r="K1844" t="s">
        <v>27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1623</v>
      </c>
      <c r="R1844">
        <f t="shared" si="255"/>
        <v>125</v>
      </c>
      <c r="S1844">
        <f t="shared" si="256"/>
        <v>119.29</v>
      </c>
      <c r="T1844" t="str">
        <f t="shared" si="257"/>
        <v>09-Dec-1938</v>
      </c>
      <c r="U1844">
        <f t="shared" si="258"/>
        <v>1938</v>
      </c>
      <c r="V1844">
        <f t="shared" si="259"/>
        <v>12</v>
      </c>
      <c r="W1844" t="str">
        <f t="shared" si="260"/>
        <v>music</v>
      </c>
    </row>
    <row r="1845" spans="1:23" ht="60.75">
      <c r="A1845">
        <v>1843</v>
      </c>
      <c r="B1845" s="3" t="s">
        <v>3772</v>
      </c>
      <c r="C1845" s="3" t="s">
        <v>3773</v>
      </c>
      <c r="D1845" s="6">
        <v>10000</v>
      </c>
      <c r="E1845" s="8">
        <v>12400.61</v>
      </c>
      <c r="F1845" t="s">
        <v>25</v>
      </c>
      <c r="G1845">
        <f t="shared" si="252"/>
        <v>1</v>
      </c>
      <c r="H1845">
        <f t="shared" si="253"/>
        <v>0</v>
      </c>
      <c r="I1845" t="b">
        <f t="shared" si="254"/>
        <v>0</v>
      </c>
      <c r="J1845" t="s">
        <v>26</v>
      </c>
      <c r="K1845" t="s">
        <v>27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1623</v>
      </c>
      <c r="R1845">
        <f t="shared" si="255"/>
        <v>124</v>
      </c>
      <c r="S1845">
        <f t="shared" si="256"/>
        <v>92.54</v>
      </c>
      <c r="T1845" t="str">
        <f t="shared" si="257"/>
        <v>21-Jun-1935</v>
      </c>
      <c r="U1845">
        <f t="shared" si="258"/>
        <v>1935</v>
      </c>
      <c r="V1845">
        <f t="shared" si="259"/>
        <v>6</v>
      </c>
      <c r="W1845" t="str">
        <f t="shared" si="260"/>
        <v>music</v>
      </c>
    </row>
    <row r="1846" spans="1:23" ht="60.75">
      <c r="A1846">
        <v>1844</v>
      </c>
      <c r="B1846" s="3" t="s">
        <v>3774</v>
      </c>
      <c r="C1846" s="3" t="s">
        <v>3775</v>
      </c>
      <c r="D1846" s="6">
        <v>1500</v>
      </c>
      <c r="E1846" s="8">
        <v>1521</v>
      </c>
      <c r="F1846" t="s">
        <v>25</v>
      </c>
      <c r="G1846">
        <f t="shared" si="252"/>
        <v>1</v>
      </c>
      <c r="H1846">
        <f t="shared" si="253"/>
        <v>0</v>
      </c>
      <c r="I1846" t="b">
        <f t="shared" si="254"/>
        <v>0</v>
      </c>
      <c r="J1846" t="s">
        <v>26</v>
      </c>
      <c r="K1846" t="s">
        <v>27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1623</v>
      </c>
      <c r="R1846">
        <f t="shared" si="255"/>
        <v>101</v>
      </c>
      <c r="S1846">
        <f t="shared" si="256"/>
        <v>76.05</v>
      </c>
      <c r="T1846" t="str">
        <f t="shared" si="257"/>
        <v>17-Sep-1935</v>
      </c>
      <c r="U1846">
        <f t="shared" si="258"/>
        <v>1935</v>
      </c>
      <c r="V1846">
        <f t="shared" si="259"/>
        <v>9</v>
      </c>
      <c r="W1846" t="str">
        <f t="shared" si="260"/>
        <v>music</v>
      </c>
    </row>
    <row r="1847" spans="1:23" ht="91.5">
      <c r="A1847">
        <v>1845</v>
      </c>
      <c r="B1847" s="3" t="s">
        <v>3776</v>
      </c>
      <c r="C1847" s="3" t="s">
        <v>3777</v>
      </c>
      <c r="D1847" s="6">
        <v>1000</v>
      </c>
      <c r="E1847" s="8">
        <v>1000</v>
      </c>
      <c r="F1847" t="s">
        <v>25</v>
      </c>
      <c r="G1847">
        <f t="shared" si="252"/>
        <v>1</v>
      </c>
      <c r="H1847">
        <f t="shared" si="253"/>
        <v>0</v>
      </c>
      <c r="I1847" t="b">
        <f t="shared" si="254"/>
        <v>0</v>
      </c>
      <c r="J1847" t="s">
        <v>26</v>
      </c>
      <c r="K1847" t="s">
        <v>27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1623</v>
      </c>
      <c r="R1847">
        <f t="shared" si="255"/>
        <v>100</v>
      </c>
      <c r="S1847">
        <f t="shared" si="256"/>
        <v>52.63</v>
      </c>
      <c r="T1847" t="str">
        <f t="shared" si="257"/>
        <v>07-Feb-1940</v>
      </c>
      <c r="U1847">
        <f t="shared" si="258"/>
        <v>1940</v>
      </c>
      <c r="V1847">
        <f t="shared" si="259"/>
        <v>2</v>
      </c>
      <c r="W1847" t="str">
        <f t="shared" si="260"/>
        <v>music</v>
      </c>
    </row>
    <row r="1848" spans="1:23" ht="45.75">
      <c r="A1848">
        <v>1846</v>
      </c>
      <c r="B1848" s="3" t="s">
        <v>3778</v>
      </c>
      <c r="C1848" s="3" t="s">
        <v>3779</v>
      </c>
      <c r="D1848" s="6">
        <v>15000</v>
      </c>
      <c r="E1848" s="8">
        <v>20689</v>
      </c>
      <c r="F1848" t="s">
        <v>25</v>
      </c>
      <c r="G1848">
        <f t="shared" si="252"/>
        <v>1</v>
      </c>
      <c r="H1848">
        <f t="shared" si="253"/>
        <v>0</v>
      </c>
      <c r="I1848" t="b">
        <f t="shared" si="254"/>
        <v>0</v>
      </c>
      <c r="J1848" t="s">
        <v>26</v>
      </c>
      <c r="K1848" t="s">
        <v>27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1623</v>
      </c>
      <c r="R1848">
        <f t="shared" si="255"/>
        <v>138</v>
      </c>
      <c r="S1848">
        <f t="shared" si="256"/>
        <v>98.99</v>
      </c>
      <c r="T1848" t="str">
        <f t="shared" si="257"/>
        <v>14-Jan-1937</v>
      </c>
      <c r="U1848">
        <f t="shared" si="258"/>
        <v>1937</v>
      </c>
      <c r="V1848">
        <f t="shared" si="259"/>
        <v>1</v>
      </c>
      <c r="W1848" t="str">
        <f t="shared" si="260"/>
        <v>music</v>
      </c>
    </row>
    <row r="1849" spans="1:23" ht="60.75">
      <c r="A1849">
        <v>1847</v>
      </c>
      <c r="B1849" s="3" t="s">
        <v>3780</v>
      </c>
      <c r="C1849" s="3" t="s">
        <v>3781</v>
      </c>
      <c r="D1849" s="6">
        <v>2500</v>
      </c>
      <c r="E1849" s="8">
        <v>3022</v>
      </c>
      <c r="F1849" t="s">
        <v>25</v>
      </c>
      <c r="G1849">
        <f t="shared" si="252"/>
        <v>1</v>
      </c>
      <c r="H1849">
        <f t="shared" si="253"/>
        <v>0</v>
      </c>
      <c r="I1849" t="b">
        <f t="shared" si="254"/>
        <v>0</v>
      </c>
      <c r="J1849" t="s">
        <v>26</v>
      </c>
      <c r="K1849" t="s">
        <v>27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1623</v>
      </c>
      <c r="R1849">
        <f t="shared" si="255"/>
        <v>121</v>
      </c>
      <c r="S1849">
        <f t="shared" si="256"/>
        <v>79.53</v>
      </c>
      <c r="T1849" t="str">
        <f t="shared" si="257"/>
        <v>01-Feb-1939</v>
      </c>
      <c r="U1849">
        <f t="shared" si="258"/>
        <v>1939</v>
      </c>
      <c r="V1849">
        <f t="shared" si="259"/>
        <v>2</v>
      </c>
      <c r="W1849" t="str">
        <f t="shared" si="260"/>
        <v>music</v>
      </c>
    </row>
    <row r="1850" spans="1:23" ht="45.75">
      <c r="A1850">
        <v>1848</v>
      </c>
      <c r="B1850" s="3" t="s">
        <v>3782</v>
      </c>
      <c r="C1850" s="3" t="s">
        <v>3783</v>
      </c>
      <c r="D1850" s="6">
        <v>3000</v>
      </c>
      <c r="E1850" s="8">
        <v>3221</v>
      </c>
      <c r="F1850" t="s">
        <v>25</v>
      </c>
      <c r="G1850">
        <f t="shared" si="252"/>
        <v>1</v>
      </c>
      <c r="H1850">
        <f t="shared" si="253"/>
        <v>0</v>
      </c>
      <c r="I1850" t="b">
        <f t="shared" si="254"/>
        <v>0</v>
      </c>
      <c r="J1850" t="s">
        <v>26</v>
      </c>
      <c r="K1850" t="s">
        <v>27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1623</v>
      </c>
      <c r="R1850">
        <f t="shared" si="255"/>
        <v>107</v>
      </c>
      <c r="S1850">
        <f t="shared" si="256"/>
        <v>134.21</v>
      </c>
      <c r="T1850" t="str">
        <f t="shared" si="257"/>
        <v>09-Oct-1935</v>
      </c>
      <c r="U1850">
        <f t="shared" si="258"/>
        <v>1935</v>
      </c>
      <c r="V1850">
        <f t="shared" si="259"/>
        <v>10</v>
      </c>
      <c r="W1850" t="str">
        <f t="shared" si="260"/>
        <v>music</v>
      </c>
    </row>
    <row r="1851" spans="1:23" ht="45.75">
      <c r="A1851">
        <v>1849</v>
      </c>
      <c r="B1851" s="3" t="s">
        <v>3784</v>
      </c>
      <c r="C1851" s="3" t="s">
        <v>3785</v>
      </c>
      <c r="D1851" s="6">
        <v>300</v>
      </c>
      <c r="E1851" s="8">
        <v>301</v>
      </c>
      <c r="F1851" t="s">
        <v>25</v>
      </c>
      <c r="G1851">
        <f t="shared" si="252"/>
        <v>1</v>
      </c>
      <c r="H1851">
        <f t="shared" si="253"/>
        <v>0</v>
      </c>
      <c r="I1851" t="b">
        <f t="shared" si="254"/>
        <v>0</v>
      </c>
      <c r="J1851" t="s">
        <v>26</v>
      </c>
      <c r="K1851" t="s">
        <v>27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1623</v>
      </c>
      <c r="R1851">
        <f t="shared" si="255"/>
        <v>100</v>
      </c>
      <c r="S1851">
        <f t="shared" si="256"/>
        <v>37.630000000000003</v>
      </c>
      <c r="T1851" t="str">
        <f t="shared" si="257"/>
        <v>25-Nov-1936</v>
      </c>
      <c r="U1851">
        <f t="shared" si="258"/>
        <v>1936</v>
      </c>
      <c r="V1851">
        <f t="shared" si="259"/>
        <v>11</v>
      </c>
      <c r="W1851" t="str">
        <f t="shared" si="260"/>
        <v>music</v>
      </c>
    </row>
    <row r="1852" spans="1:23" ht="60.75">
      <c r="A1852">
        <v>1850</v>
      </c>
      <c r="B1852" s="3" t="s">
        <v>3786</v>
      </c>
      <c r="C1852" s="3" t="s">
        <v>3787</v>
      </c>
      <c r="D1852" s="6">
        <v>9000</v>
      </c>
      <c r="E1852" s="8">
        <v>9137</v>
      </c>
      <c r="F1852" t="s">
        <v>25</v>
      </c>
      <c r="G1852">
        <f t="shared" si="252"/>
        <v>1</v>
      </c>
      <c r="H1852">
        <f t="shared" si="253"/>
        <v>0</v>
      </c>
      <c r="I1852" t="b">
        <f t="shared" si="254"/>
        <v>0</v>
      </c>
      <c r="J1852" t="s">
        <v>26</v>
      </c>
      <c r="K1852" t="s">
        <v>27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1623</v>
      </c>
      <c r="R1852">
        <f t="shared" si="255"/>
        <v>102</v>
      </c>
      <c r="S1852">
        <f t="shared" si="256"/>
        <v>51.04</v>
      </c>
      <c r="T1852" t="str">
        <f t="shared" si="257"/>
        <v>24-May-1938</v>
      </c>
      <c r="U1852">
        <f t="shared" si="258"/>
        <v>1938</v>
      </c>
      <c r="V1852">
        <f t="shared" si="259"/>
        <v>5</v>
      </c>
      <c r="W1852" t="str">
        <f t="shared" si="260"/>
        <v>music</v>
      </c>
    </row>
    <row r="1853" spans="1:23" ht="60.75">
      <c r="A1853">
        <v>1851</v>
      </c>
      <c r="B1853" s="3" t="s">
        <v>3788</v>
      </c>
      <c r="C1853" s="3" t="s">
        <v>3789</v>
      </c>
      <c r="D1853" s="6">
        <v>1300</v>
      </c>
      <c r="E1853" s="8">
        <v>1301</v>
      </c>
      <c r="F1853" t="s">
        <v>25</v>
      </c>
      <c r="G1853">
        <f t="shared" si="252"/>
        <v>1</v>
      </c>
      <c r="H1853">
        <f t="shared" si="253"/>
        <v>0</v>
      </c>
      <c r="I1853" t="b">
        <f t="shared" si="254"/>
        <v>0</v>
      </c>
      <c r="J1853" t="s">
        <v>26</v>
      </c>
      <c r="K1853" t="s">
        <v>27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1623</v>
      </c>
      <c r="R1853">
        <f t="shared" si="255"/>
        <v>100</v>
      </c>
      <c r="S1853">
        <f t="shared" si="256"/>
        <v>50.04</v>
      </c>
      <c r="T1853" t="str">
        <f t="shared" si="257"/>
        <v>16-Jun-1938</v>
      </c>
      <c r="U1853">
        <f t="shared" si="258"/>
        <v>1938</v>
      </c>
      <c r="V1853">
        <f t="shared" si="259"/>
        <v>6</v>
      </c>
      <c r="W1853" t="str">
        <f t="shared" si="260"/>
        <v>music</v>
      </c>
    </row>
    <row r="1854" spans="1:23" ht="60.75">
      <c r="A1854">
        <v>1852</v>
      </c>
      <c r="B1854" s="3" t="s">
        <v>3790</v>
      </c>
      <c r="C1854" s="3" t="s">
        <v>3791</v>
      </c>
      <c r="D1854" s="6">
        <v>15000</v>
      </c>
      <c r="E1854" s="8">
        <v>17545</v>
      </c>
      <c r="F1854" t="s">
        <v>25</v>
      </c>
      <c r="G1854">
        <f t="shared" si="252"/>
        <v>1</v>
      </c>
      <c r="H1854">
        <f t="shared" si="253"/>
        <v>0</v>
      </c>
      <c r="I1854" t="b">
        <f t="shared" si="254"/>
        <v>0</v>
      </c>
      <c r="J1854" t="s">
        <v>26</v>
      </c>
      <c r="K1854" t="s">
        <v>27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1623</v>
      </c>
      <c r="R1854">
        <f t="shared" si="255"/>
        <v>117</v>
      </c>
      <c r="S1854">
        <f t="shared" si="256"/>
        <v>133.93</v>
      </c>
      <c r="T1854" t="str">
        <f t="shared" si="257"/>
        <v>22-Jan-1939</v>
      </c>
      <c r="U1854">
        <f t="shared" si="258"/>
        <v>1939</v>
      </c>
      <c r="V1854">
        <f t="shared" si="259"/>
        <v>1</v>
      </c>
      <c r="W1854" t="str">
        <f t="shared" si="260"/>
        <v>music</v>
      </c>
    </row>
    <row r="1855" spans="1:23" ht="60.75">
      <c r="A1855">
        <v>1853</v>
      </c>
      <c r="B1855" s="3" t="s">
        <v>3792</v>
      </c>
      <c r="C1855" s="3" t="s">
        <v>3793</v>
      </c>
      <c r="D1855" s="6">
        <v>800</v>
      </c>
      <c r="E1855" s="8">
        <v>815</v>
      </c>
      <c r="F1855" t="s">
        <v>25</v>
      </c>
      <c r="G1855">
        <f t="shared" si="252"/>
        <v>1</v>
      </c>
      <c r="H1855">
        <f t="shared" si="253"/>
        <v>0</v>
      </c>
      <c r="I1855" t="b">
        <f t="shared" si="254"/>
        <v>0</v>
      </c>
      <c r="J1855" t="s">
        <v>26</v>
      </c>
      <c r="K1855" t="s">
        <v>27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1623</v>
      </c>
      <c r="R1855">
        <f t="shared" si="255"/>
        <v>102</v>
      </c>
      <c r="S1855">
        <f t="shared" si="256"/>
        <v>58.21</v>
      </c>
      <c r="T1855" t="str">
        <f t="shared" si="257"/>
        <v>01-Dec-1936</v>
      </c>
      <c r="U1855">
        <f t="shared" si="258"/>
        <v>1936</v>
      </c>
      <c r="V1855">
        <f t="shared" si="259"/>
        <v>12</v>
      </c>
      <c r="W1855" t="str">
        <f t="shared" si="260"/>
        <v>music</v>
      </c>
    </row>
    <row r="1856" spans="1:23" ht="45.75">
      <c r="A1856">
        <v>1854</v>
      </c>
      <c r="B1856" s="3" t="s">
        <v>3794</v>
      </c>
      <c r="C1856" s="3" t="s">
        <v>3795</v>
      </c>
      <c r="D1856" s="6">
        <v>15000</v>
      </c>
      <c r="E1856" s="8">
        <v>15318.55</v>
      </c>
      <c r="F1856" t="s">
        <v>25</v>
      </c>
      <c r="G1856">
        <f t="shared" si="252"/>
        <v>1</v>
      </c>
      <c r="H1856">
        <f t="shared" si="253"/>
        <v>0</v>
      </c>
      <c r="I1856" t="b">
        <f t="shared" si="254"/>
        <v>0</v>
      </c>
      <c r="J1856" t="s">
        <v>26</v>
      </c>
      <c r="K1856" t="s">
        <v>27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1623</v>
      </c>
      <c r="R1856">
        <f t="shared" si="255"/>
        <v>102</v>
      </c>
      <c r="S1856">
        <f t="shared" si="256"/>
        <v>88.04</v>
      </c>
      <c r="T1856" t="str">
        <f t="shared" si="257"/>
        <v>01-Jun-1937</v>
      </c>
      <c r="U1856">
        <f t="shared" si="258"/>
        <v>1937</v>
      </c>
      <c r="V1856">
        <f t="shared" si="259"/>
        <v>6</v>
      </c>
      <c r="W1856" t="str">
        <f t="shared" si="260"/>
        <v>music</v>
      </c>
    </row>
    <row r="1857" spans="1:23" ht="45.75">
      <c r="A1857">
        <v>1855</v>
      </c>
      <c r="B1857" s="3" t="s">
        <v>3796</v>
      </c>
      <c r="C1857" s="3" t="s">
        <v>3797</v>
      </c>
      <c r="D1857" s="6">
        <v>8750</v>
      </c>
      <c r="E1857" s="8">
        <v>13480.16</v>
      </c>
      <c r="F1857" t="s">
        <v>25</v>
      </c>
      <c r="G1857">
        <f t="shared" si="252"/>
        <v>1</v>
      </c>
      <c r="H1857">
        <f t="shared" si="253"/>
        <v>0</v>
      </c>
      <c r="I1857" t="b">
        <f t="shared" si="254"/>
        <v>0</v>
      </c>
      <c r="J1857" t="s">
        <v>168</v>
      </c>
      <c r="K1857" t="s">
        <v>169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1623</v>
      </c>
      <c r="R1857">
        <f t="shared" si="255"/>
        <v>154</v>
      </c>
      <c r="S1857">
        <f t="shared" si="256"/>
        <v>70.58</v>
      </c>
      <c r="T1857" t="str">
        <f t="shared" si="257"/>
        <v>02-Dec-1937</v>
      </c>
      <c r="U1857">
        <f t="shared" si="258"/>
        <v>1937</v>
      </c>
      <c r="V1857">
        <f t="shared" si="259"/>
        <v>12</v>
      </c>
      <c r="W1857" t="str">
        <f t="shared" si="260"/>
        <v>music</v>
      </c>
    </row>
    <row r="1858" spans="1:23" ht="60.75">
      <c r="A1858">
        <v>1856</v>
      </c>
      <c r="B1858" s="3" t="s">
        <v>3798</v>
      </c>
      <c r="C1858" s="3" t="s">
        <v>3799</v>
      </c>
      <c r="D1858" s="6">
        <v>2000</v>
      </c>
      <c r="E1858" s="8">
        <v>2025</v>
      </c>
      <c r="F1858" t="s">
        <v>25</v>
      </c>
      <c r="G1858">
        <f t="shared" si="252"/>
        <v>1</v>
      </c>
      <c r="H1858">
        <f t="shared" si="253"/>
        <v>0</v>
      </c>
      <c r="I1858" t="b">
        <f t="shared" si="254"/>
        <v>0</v>
      </c>
      <c r="J1858" t="s">
        <v>26</v>
      </c>
      <c r="K1858" t="s">
        <v>27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1623</v>
      </c>
      <c r="R1858">
        <f t="shared" si="255"/>
        <v>101</v>
      </c>
      <c r="S1858">
        <f t="shared" si="256"/>
        <v>53.29</v>
      </c>
      <c r="T1858" t="str">
        <f t="shared" si="257"/>
        <v>08-Jun-1938</v>
      </c>
      <c r="U1858">
        <f t="shared" si="258"/>
        <v>1938</v>
      </c>
      <c r="V1858">
        <f t="shared" si="259"/>
        <v>6</v>
      </c>
      <c r="W1858" t="str">
        <f t="shared" si="260"/>
        <v>music</v>
      </c>
    </row>
    <row r="1859" spans="1:23" ht="45.75">
      <c r="A1859">
        <v>1857</v>
      </c>
      <c r="B1859" s="3" t="s">
        <v>3800</v>
      </c>
      <c r="C1859" s="3" t="s">
        <v>3801</v>
      </c>
      <c r="D1859" s="6">
        <v>3000</v>
      </c>
      <c r="E1859" s="8">
        <v>3000</v>
      </c>
      <c r="F1859" t="s">
        <v>25</v>
      </c>
      <c r="G1859">
        <f t="shared" ref="G1859:G1922" si="261">IF(F1859="successful",1,0)</f>
        <v>1</v>
      </c>
      <c r="H1859">
        <f t="shared" ref="H1859:H1922" si="262">IF(F1859="failed",1,0)</f>
        <v>0</v>
      </c>
      <c r="I1859" t="b">
        <f t="shared" ref="I1859:I1922" si="263">IF(F1859="canceled",1)</f>
        <v>0</v>
      </c>
      <c r="J1859" t="s">
        <v>26</v>
      </c>
      <c r="K1859" t="s">
        <v>27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1623</v>
      </c>
      <c r="R1859">
        <f t="shared" ref="R1859:R1922" si="264">ROUND(E1859/D1859*100,0)</f>
        <v>100</v>
      </c>
      <c r="S1859">
        <f t="shared" ref="S1859:S1922" si="265">ROUND(E1859/O1859,2)</f>
        <v>136.36000000000001</v>
      </c>
      <c r="T1859" t="str">
        <f t="shared" ref="T1859:T1922" si="266">TEXT(LEFT(M1859,5),"dd-mmm-yyyy")</f>
        <v>18-Jul-1938</v>
      </c>
      <c r="U1859">
        <f t="shared" ref="U1859:U1922" si="267">YEAR(T1859)</f>
        <v>1938</v>
      </c>
      <c r="V1859">
        <f t="shared" ref="V1859:V1922" si="268">MONTH(T1859)</f>
        <v>7</v>
      </c>
      <c r="W1859" t="str">
        <f t="shared" ref="W1859:W1922" si="269">LEFT(Q1859,FIND("/",Q1859,1)-1)</f>
        <v>music</v>
      </c>
    </row>
    <row r="1860" spans="1:23" ht="60.75">
      <c r="A1860">
        <v>1858</v>
      </c>
      <c r="B1860" s="3" t="s">
        <v>3802</v>
      </c>
      <c r="C1860" s="3" t="s">
        <v>3803</v>
      </c>
      <c r="D1860" s="6">
        <v>5555.55</v>
      </c>
      <c r="E1860" s="8">
        <v>6041.55</v>
      </c>
      <c r="F1860" t="s">
        <v>25</v>
      </c>
      <c r="G1860">
        <f t="shared" si="261"/>
        <v>1</v>
      </c>
      <c r="H1860">
        <f t="shared" si="262"/>
        <v>0</v>
      </c>
      <c r="I1860" t="b">
        <f t="shared" si="263"/>
        <v>0</v>
      </c>
      <c r="J1860" t="s">
        <v>26</v>
      </c>
      <c r="K1860" t="s">
        <v>27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1623</v>
      </c>
      <c r="R1860">
        <f t="shared" si="264"/>
        <v>109</v>
      </c>
      <c r="S1860">
        <f t="shared" si="265"/>
        <v>40.549999999999997</v>
      </c>
      <c r="T1860" t="str">
        <f t="shared" si="266"/>
        <v>08-Feb-1936</v>
      </c>
      <c r="U1860">
        <f t="shared" si="267"/>
        <v>1936</v>
      </c>
      <c r="V1860">
        <f t="shared" si="268"/>
        <v>2</v>
      </c>
      <c r="W1860" t="str">
        <f t="shared" si="269"/>
        <v>music</v>
      </c>
    </row>
    <row r="1861" spans="1:23" ht="30.75">
      <c r="A1861">
        <v>1859</v>
      </c>
      <c r="B1861" s="3" t="s">
        <v>3804</v>
      </c>
      <c r="C1861" s="3" t="s">
        <v>3805</v>
      </c>
      <c r="D1861" s="6">
        <v>3000</v>
      </c>
      <c r="E1861" s="8">
        <v>3955</v>
      </c>
      <c r="F1861" t="s">
        <v>25</v>
      </c>
      <c r="G1861">
        <f t="shared" si="261"/>
        <v>1</v>
      </c>
      <c r="H1861">
        <f t="shared" si="262"/>
        <v>0</v>
      </c>
      <c r="I1861" t="b">
        <f t="shared" si="263"/>
        <v>0</v>
      </c>
      <c r="J1861" t="s">
        <v>26</v>
      </c>
      <c r="K1861" t="s">
        <v>27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1623</v>
      </c>
      <c r="R1861">
        <f t="shared" si="264"/>
        <v>132</v>
      </c>
      <c r="S1861">
        <f t="shared" si="265"/>
        <v>70.63</v>
      </c>
      <c r="T1861" t="str">
        <f t="shared" si="266"/>
        <v>23-Dec-1935</v>
      </c>
      <c r="U1861">
        <f t="shared" si="267"/>
        <v>1935</v>
      </c>
      <c r="V1861">
        <f t="shared" si="268"/>
        <v>12</v>
      </c>
      <c r="W1861" t="str">
        <f t="shared" si="269"/>
        <v>music</v>
      </c>
    </row>
    <row r="1862" spans="1:23" ht="45.75">
      <c r="A1862">
        <v>1860</v>
      </c>
      <c r="B1862" s="3" t="s">
        <v>3806</v>
      </c>
      <c r="C1862" s="3" t="s">
        <v>3807</v>
      </c>
      <c r="D1862" s="6">
        <v>750</v>
      </c>
      <c r="E1862" s="8">
        <v>1001</v>
      </c>
      <c r="F1862" t="s">
        <v>25</v>
      </c>
      <c r="G1862">
        <f t="shared" si="261"/>
        <v>1</v>
      </c>
      <c r="H1862">
        <f t="shared" si="262"/>
        <v>0</v>
      </c>
      <c r="I1862" t="b">
        <f t="shared" si="263"/>
        <v>0</v>
      </c>
      <c r="J1862" t="s">
        <v>26</v>
      </c>
      <c r="K1862" t="s">
        <v>27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1623</v>
      </c>
      <c r="R1862">
        <f t="shared" si="264"/>
        <v>133</v>
      </c>
      <c r="S1862">
        <f t="shared" si="265"/>
        <v>52.68</v>
      </c>
      <c r="T1862" t="str">
        <f t="shared" si="266"/>
        <v>18-Jan-1938</v>
      </c>
      <c r="U1862">
        <f t="shared" si="267"/>
        <v>1938</v>
      </c>
      <c r="V1862">
        <f t="shared" si="268"/>
        <v>1</v>
      </c>
      <c r="W1862" t="str">
        <f t="shared" si="269"/>
        <v>music</v>
      </c>
    </row>
    <row r="1863" spans="1:23" ht="60.75">
      <c r="A1863">
        <v>1861</v>
      </c>
      <c r="B1863" s="3" t="s">
        <v>3808</v>
      </c>
      <c r="C1863" s="3" t="s">
        <v>3809</v>
      </c>
      <c r="D1863" s="6">
        <v>250000</v>
      </c>
      <c r="E1863" s="8">
        <v>0</v>
      </c>
      <c r="F1863" t="s">
        <v>366</v>
      </c>
      <c r="G1863">
        <f t="shared" si="261"/>
        <v>0</v>
      </c>
      <c r="H1863">
        <f t="shared" si="262"/>
        <v>1</v>
      </c>
      <c r="I1863" t="b">
        <f t="shared" si="263"/>
        <v>0</v>
      </c>
      <c r="J1863" t="s">
        <v>33</v>
      </c>
      <c r="K1863" t="s">
        <v>34</v>
      </c>
      <c r="L1863">
        <v>1422256341</v>
      </c>
      <c r="M1863">
        <v>1419664341</v>
      </c>
      <c r="N1863" t="b">
        <v>0</v>
      </c>
      <c r="O1863">
        <v>0</v>
      </c>
      <c r="P1863" t="b">
        <v>0</v>
      </c>
      <c r="Q1863" t="s">
        <v>2321</v>
      </c>
      <c r="R1863">
        <f t="shared" si="264"/>
        <v>0</v>
      </c>
      <c r="S1863" t="e">
        <f t="shared" si="265"/>
        <v>#DIV/0!</v>
      </c>
      <c r="T1863" t="str">
        <f t="shared" si="266"/>
        <v>12-Nov-1938</v>
      </c>
      <c r="U1863">
        <f t="shared" si="267"/>
        <v>1938</v>
      </c>
      <c r="V1863">
        <f t="shared" si="268"/>
        <v>11</v>
      </c>
      <c r="W1863" t="str">
        <f t="shared" si="269"/>
        <v>games</v>
      </c>
    </row>
    <row r="1864" spans="1:23" ht="45.75">
      <c r="A1864">
        <v>1862</v>
      </c>
      <c r="B1864" s="3" t="s">
        <v>3810</v>
      </c>
      <c r="C1864" s="3" t="s">
        <v>3811</v>
      </c>
      <c r="D1864" s="6">
        <v>18000</v>
      </c>
      <c r="E1864" s="8">
        <v>1455</v>
      </c>
      <c r="F1864" t="s">
        <v>366</v>
      </c>
      <c r="G1864">
        <f t="shared" si="261"/>
        <v>0</v>
      </c>
      <c r="H1864">
        <f t="shared" si="262"/>
        <v>1</v>
      </c>
      <c r="I1864" t="b">
        <f t="shared" si="263"/>
        <v>0</v>
      </c>
      <c r="J1864" t="s">
        <v>26</v>
      </c>
      <c r="K1864" t="s">
        <v>27</v>
      </c>
      <c r="L1864">
        <v>1488958200</v>
      </c>
      <c r="M1864">
        <v>1484912974</v>
      </c>
      <c r="N1864" t="b">
        <v>0</v>
      </c>
      <c r="O1864">
        <v>16</v>
      </c>
      <c r="P1864" t="b">
        <v>0</v>
      </c>
      <c r="Q1864" t="s">
        <v>2321</v>
      </c>
      <c r="R1864">
        <f t="shared" si="264"/>
        <v>8</v>
      </c>
      <c r="S1864">
        <f t="shared" si="265"/>
        <v>90.94</v>
      </c>
      <c r="T1864" t="str">
        <f t="shared" si="266"/>
        <v>26-Aug-1940</v>
      </c>
      <c r="U1864">
        <f t="shared" si="267"/>
        <v>1940</v>
      </c>
      <c r="V1864">
        <f t="shared" si="268"/>
        <v>8</v>
      </c>
      <c r="W1864" t="str">
        <f t="shared" si="269"/>
        <v>games</v>
      </c>
    </row>
    <row r="1865" spans="1:23" ht="45.75">
      <c r="A1865">
        <v>1863</v>
      </c>
      <c r="B1865" s="3" t="s">
        <v>3812</v>
      </c>
      <c r="C1865" s="3" t="s">
        <v>3813</v>
      </c>
      <c r="D1865" s="6">
        <v>2500</v>
      </c>
      <c r="E1865" s="8">
        <v>10</v>
      </c>
      <c r="F1865" t="s">
        <v>366</v>
      </c>
      <c r="G1865">
        <f t="shared" si="261"/>
        <v>0</v>
      </c>
      <c r="H1865">
        <f t="shared" si="262"/>
        <v>1</v>
      </c>
      <c r="I1865" t="b">
        <f t="shared" si="263"/>
        <v>0</v>
      </c>
      <c r="J1865" t="s">
        <v>26</v>
      </c>
      <c r="K1865" t="s">
        <v>27</v>
      </c>
      <c r="L1865">
        <v>1402600085</v>
      </c>
      <c r="M1865">
        <v>1400008085</v>
      </c>
      <c r="N1865" t="b">
        <v>0</v>
      </c>
      <c r="O1865">
        <v>2</v>
      </c>
      <c r="P1865" t="b">
        <v>0</v>
      </c>
      <c r="Q1865" t="s">
        <v>2321</v>
      </c>
      <c r="R1865">
        <f t="shared" si="264"/>
        <v>0</v>
      </c>
      <c r="S1865">
        <f t="shared" si="265"/>
        <v>5</v>
      </c>
      <c r="T1865" t="str">
        <f t="shared" si="266"/>
        <v>30-Apr-1938</v>
      </c>
      <c r="U1865">
        <f t="shared" si="267"/>
        <v>1938</v>
      </c>
      <c r="V1865">
        <f t="shared" si="268"/>
        <v>4</v>
      </c>
      <c r="W1865" t="str">
        <f t="shared" si="269"/>
        <v>games</v>
      </c>
    </row>
    <row r="1866" spans="1:23" ht="60.75">
      <c r="A1866">
        <v>1864</v>
      </c>
      <c r="B1866" s="3" t="s">
        <v>3814</v>
      </c>
      <c r="C1866" s="3" t="s">
        <v>3815</v>
      </c>
      <c r="D1866" s="6">
        <v>6500</v>
      </c>
      <c r="E1866" s="8">
        <v>2788</v>
      </c>
      <c r="F1866" t="s">
        <v>366</v>
      </c>
      <c r="G1866">
        <f t="shared" si="261"/>
        <v>0</v>
      </c>
      <c r="H1866">
        <f t="shared" si="262"/>
        <v>1</v>
      </c>
      <c r="I1866" t="b">
        <f t="shared" si="263"/>
        <v>0</v>
      </c>
      <c r="J1866" t="s">
        <v>26</v>
      </c>
      <c r="K1866" t="s">
        <v>27</v>
      </c>
      <c r="L1866">
        <v>1399223500</v>
      </c>
      <c r="M1866">
        <v>1396631500</v>
      </c>
      <c r="N1866" t="b">
        <v>0</v>
      </c>
      <c r="O1866">
        <v>48</v>
      </c>
      <c r="P1866" t="b">
        <v>0</v>
      </c>
      <c r="Q1866" t="s">
        <v>2321</v>
      </c>
      <c r="R1866">
        <f t="shared" si="264"/>
        <v>43</v>
      </c>
      <c r="S1866">
        <f t="shared" si="265"/>
        <v>58.08</v>
      </c>
      <c r="T1866" t="str">
        <f t="shared" si="266"/>
        <v>27-Mar-1938</v>
      </c>
      <c r="U1866">
        <f t="shared" si="267"/>
        <v>1938</v>
      </c>
      <c r="V1866">
        <f t="shared" si="268"/>
        <v>3</v>
      </c>
      <c r="W1866" t="str">
        <f t="shared" si="269"/>
        <v>games</v>
      </c>
    </row>
    <row r="1867" spans="1:23" ht="60.75">
      <c r="A1867">
        <v>1865</v>
      </c>
      <c r="B1867" s="3" t="s">
        <v>3816</v>
      </c>
      <c r="C1867" s="3" t="s">
        <v>3817</v>
      </c>
      <c r="D1867" s="6">
        <v>110000</v>
      </c>
      <c r="E1867" s="8">
        <v>4</v>
      </c>
      <c r="F1867" t="s">
        <v>366</v>
      </c>
      <c r="G1867">
        <f t="shared" si="261"/>
        <v>0</v>
      </c>
      <c r="H1867">
        <f t="shared" si="262"/>
        <v>1</v>
      </c>
      <c r="I1867" t="b">
        <f t="shared" si="263"/>
        <v>0</v>
      </c>
      <c r="J1867" t="s">
        <v>33</v>
      </c>
      <c r="K1867" t="s">
        <v>34</v>
      </c>
      <c r="L1867">
        <v>1478425747</v>
      </c>
      <c r="M1867">
        <v>1475398147</v>
      </c>
      <c r="N1867" t="b">
        <v>0</v>
      </c>
      <c r="O1867">
        <v>2</v>
      </c>
      <c r="P1867" t="b">
        <v>0</v>
      </c>
      <c r="Q1867" t="s">
        <v>2321</v>
      </c>
      <c r="R1867">
        <f t="shared" si="264"/>
        <v>0</v>
      </c>
      <c r="S1867">
        <f t="shared" si="265"/>
        <v>2</v>
      </c>
      <c r="T1867" t="str">
        <f t="shared" si="266"/>
        <v>22-May-1940</v>
      </c>
      <c r="U1867">
        <f t="shared" si="267"/>
        <v>1940</v>
      </c>
      <c r="V1867">
        <f t="shared" si="268"/>
        <v>5</v>
      </c>
      <c r="W1867" t="str">
        <f t="shared" si="269"/>
        <v>games</v>
      </c>
    </row>
    <row r="1868" spans="1:23" ht="60.75">
      <c r="A1868">
        <v>1866</v>
      </c>
      <c r="B1868" s="3" t="s">
        <v>3818</v>
      </c>
      <c r="C1868" s="3" t="s">
        <v>3819</v>
      </c>
      <c r="D1868" s="6">
        <v>25000</v>
      </c>
      <c r="E1868" s="8">
        <v>125</v>
      </c>
      <c r="F1868" t="s">
        <v>366</v>
      </c>
      <c r="G1868">
        <f t="shared" si="261"/>
        <v>0</v>
      </c>
      <c r="H1868">
        <f t="shared" si="262"/>
        <v>1</v>
      </c>
      <c r="I1868" t="b">
        <f t="shared" si="263"/>
        <v>0</v>
      </c>
      <c r="J1868" t="s">
        <v>26</v>
      </c>
      <c r="K1868" t="s">
        <v>27</v>
      </c>
      <c r="L1868">
        <v>1488340800</v>
      </c>
      <c r="M1868">
        <v>1483768497</v>
      </c>
      <c r="N1868" t="b">
        <v>0</v>
      </c>
      <c r="O1868">
        <v>2</v>
      </c>
      <c r="P1868" t="b">
        <v>0</v>
      </c>
      <c r="Q1868" t="s">
        <v>2321</v>
      </c>
      <c r="R1868">
        <f t="shared" si="264"/>
        <v>1</v>
      </c>
      <c r="S1868">
        <f t="shared" si="265"/>
        <v>62.5</v>
      </c>
      <c r="T1868" t="str">
        <f t="shared" si="266"/>
        <v>14-Aug-1940</v>
      </c>
      <c r="U1868">
        <f t="shared" si="267"/>
        <v>1940</v>
      </c>
      <c r="V1868">
        <f t="shared" si="268"/>
        <v>8</v>
      </c>
      <c r="W1868" t="str">
        <f t="shared" si="269"/>
        <v>games</v>
      </c>
    </row>
    <row r="1869" spans="1:23" ht="60.75">
      <c r="A1869">
        <v>1867</v>
      </c>
      <c r="B1869" s="3" t="s">
        <v>3820</v>
      </c>
      <c r="C1869" s="3" t="s">
        <v>3821</v>
      </c>
      <c r="D1869" s="6">
        <v>20000</v>
      </c>
      <c r="E1869" s="8">
        <v>10</v>
      </c>
      <c r="F1869" t="s">
        <v>366</v>
      </c>
      <c r="G1869">
        <f t="shared" si="261"/>
        <v>0</v>
      </c>
      <c r="H1869">
        <f t="shared" si="262"/>
        <v>1</v>
      </c>
      <c r="I1869" t="b">
        <f t="shared" si="263"/>
        <v>0</v>
      </c>
      <c r="J1869" t="s">
        <v>26</v>
      </c>
      <c r="K1869" t="s">
        <v>27</v>
      </c>
      <c r="L1869">
        <v>1478383912</v>
      </c>
      <c r="M1869">
        <v>1475791912</v>
      </c>
      <c r="N1869" t="b">
        <v>0</v>
      </c>
      <c r="O1869">
        <v>1</v>
      </c>
      <c r="P1869" t="b">
        <v>0</v>
      </c>
      <c r="Q1869" t="s">
        <v>2321</v>
      </c>
      <c r="R1869">
        <f t="shared" si="264"/>
        <v>0</v>
      </c>
      <c r="S1869">
        <f t="shared" si="265"/>
        <v>10</v>
      </c>
      <c r="T1869" t="str">
        <f t="shared" si="266"/>
        <v>26-May-1940</v>
      </c>
      <c r="U1869">
        <f t="shared" si="267"/>
        <v>1940</v>
      </c>
      <c r="V1869">
        <f t="shared" si="268"/>
        <v>5</v>
      </c>
      <c r="W1869" t="str">
        <f t="shared" si="269"/>
        <v>games</v>
      </c>
    </row>
    <row r="1870" spans="1:23" ht="45.75">
      <c r="A1870">
        <v>1868</v>
      </c>
      <c r="B1870" s="3" t="s">
        <v>3822</v>
      </c>
      <c r="C1870" s="3" t="s">
        <v>3823</v>
      </c>
      <c r="D1870" s="6">
        <v>25000</v>
      </c>
      <c r="E1870" s="8">
        <v>1217</v>
      </c>
      <c r="F1870" t="s">
        <v>366</v>
      </c>
      <c r="G1870">
        <f t="shared" si="261"/>
        <v>0</v>
      </c>
      <c r="H1870">
        <f t="shared" si="262"/>
        <v>1</v>
      </c>
      <c r="I1870" t="b">
        <f t="shared" si="263"/>
        <v>0</v>
      </c>
      <c r="J1870" t="s">
        <v>26</v>
      </c>
      <c r="K1870" t="s">
        <v>27</v>
      </c>
      <c r="L1870">
        <v>1450166340</v>
      </c>
      <c r="M1870">
        <v>1448044925</v>
      </c>
      <c r="N1870" t="b">
        <v>0</v>
      </c>
      <c r="O1870">
        <v>17</v>
      </c>
      <c r="P1870" t="b">
        <v>0</v>
      </c>
      <c r="Q1870" t="s">
        <v>2321</v>
      </c>
      <c r="R1870">
        <f t="shared" si="264"/>
        <v>5</v>
      </c>
      <c r="S1870">
        <f t="shared" si="265"/>
        <v>71.59</v>
      </c>
      <c r="T1870" t="str">
        <f t="shared" si="266"/>
        <v>23-Aug-1939</v>
      </c>
      <c r="U1870">
        <f t="shared" si="267"/>
        <v>1939</v>
      </c>
      <c r="V1870">
        <f t="shared" si="268"/>
        <v>8</v>
      </c>
      <c r="W1870" t="str">
        <f t="shared" si="269"/>
        <v>games</v>
      </c>
    </row>
    <row r="1871" spans="1:23" ht="60.75">
      <c r="A1871">
        <v>1869</v>
      </c>
      <c r="B1871" s="3" t="s">
        <v>3824</v>
      </c>
      <c r="C1871" s="3" t="s">
        <v>3825</v>
      </c>
      <c r="D1871" s="6">
        <v>10000</v>
      </c>
      <c r="E1871" s="8">
        <v>0</v>
      </c>
      <c r="F1871" t="s">
        <v>366</v>
      </c>
      <c r="G1871">
        <f t="shared" si="261"/>
        <v>0</v>
      </c>
      <c r="H1871">
        <f t="shared" si="262"/>
        <v>1</v>
      </c>
      <c r="I1871" t="b">
        <f t="shared" si="263"/>
        <v>0</v>
      </c>
      <c r="J1871" t="s">
        <v>26</v>
      </c>
      <c r="K1871" t="s">
        <v>27</v>
      </c>
      <c r="L1871">
        <v>1483488249</v>
      </c>
      <c r="M1871">
        <v>1480896249</v>
      </c>
      <c r="N1871" t="b">
        <v>0</v>
      </c>
      <c r="O1871">
        <v>0</v>
      </c>
      <c r="P1871" t="b">
        <v>0</v>
      </c>
      <c r="Q1871" t="s">
        <v>2321</v>
      </c>
      <c r="R1871">
        <f t="shared" si="264"/>
        <v>0</v>
      </c>
      <c r="S1871" t="e">
        <f t="shared" si="265"/>
        <v>#DIV/0!</v>
      </c>
      <c r="T1871" t="str">
        <f t="shared" si="266"/>
        <v>16-Jul-1940</v>
      </c>
      <c r="U1871">
        <f t="shared" si="267"/>
        <v>1940</v>
      </c>
      <c r="V1871">
        <f t="shared" si="268"/>
        <v>7</v>
      </c>
      <c r="W1871" t="str">
        <f t="shared" si="269"/>
        <v>games</v>
      </c>
    </row>
    <row r="1872" spans="1:23" ht="45.75">
      <c r="A1872">
        <v>1870</v>
      </c>
      <c r="B1872" s="3" t="s">
        <v>3826</v>
      </c>
      <c r="C1872" s="3" t="s">
        <v>3827</v>
      </c>
      <c r="D1872" s="6">
        <v>3500</v>
      </c>
      <c r="E1872" s="8">
        <v>361</v>
      </c>
      <c r="F1872" t="s">
        <v>366</v>
      </c>
      <c r="G1872">
        <f t="shared" si="261"/>
        <v>0</v>
      </c>
      <c r="H1872">
        <f t="shared" si="262"/>
        <v>1</v>
      </c>
      <c r="I1872" t="b">
        <f t="shared" si="263"/>
        <v>0</v>
      </c>
      <c r="J1872" t="s">
        <v>26</v>
      </c>
      <c r="K1872" t="s">
        <v>27</v>
      </c>
      <c r="L1872">
        <v>1454213820</v>
      </c>
      <c r="M1872">
        <v>1451723535</v>
      </c>
      <c r="N1872" t="b">
        <v>0</v>
      </c>
      <c r="O1872">
        <v>11</v>
      </c>
      <c r="P1872" t="b">
        <v>0</v>
      </c>
      <c r="Q1872" t="s">
        <v>2321</v>
      </c>
      <c r="R1872">
        <f t="shared" si="264"/>
        <v>10</v>
      </c>
      <c r="S1872">
        <f t="shared" si="265"/>
        <v>32.82</v>
      </c>
      <c r="T1872" t="str">
        <f t="shared" si="266"/>
        <v>29-Sep-1939</v>
      </c>
      <c r="U1872">
        <f t="shared" si="267"/>
        <v>1939</v>
      </c>
      <c r="V1872">
        <f t="shared" si="268"/>
        <v>9</v>
      </c>
      <c r="W1872" t="str">
        <f t="shared" si="269"/>
        <v>games</v>
      </c>
    </row>
    <row r="1873" spans="1:23" ht="60.75">
      <c r="A1873">
        <v>1871</v>
      </c>
      <c r="B1873" s="3" t="s">
        <v>3828</v>
      </c>
      <c r="C1873" s="3" t="s">
        <v>3829</v>
      </c>
      <c r="D1873" s="6">
        <v>6500</v>
      </c>
      <c r="E1873" s="8">
        <v>4666</v>
      </c>
      <c r="F1873" t="s">
        <v>366</v>
      </c>
      <c r="G1873">
        <f t="shared" si="261"/>
        <v>0</v>
      </c>
      <c r="H1873">
        <f t="shared" si="262"/>
        <v>1</v>
      </c>
      <c r="I1873" t="b">
        <f t="shared" si="263"/>
        <v>0</v>
      </c>
      <c r="J1873" t="s">
        <v>26</v>
      </c>
      <c r="K1873" t="s">
        <v>27</v>
      </c>
      <c r="L1873">
        <v>1416512901</v>
      </c>
      <c r="M1873">
        <v>1413053301</v>
      </c>
      <c r="N1873" t="b">
        <v>0</v>
      </c>
      <c r="O1873">
        <v>95</v>
      </c>
      <c r="P1873" t="b">
        <v>0</v>
      </c>
      <c r="Q1873" t="s">
        <v>2321</v>
      </c>
      <c r="R1873">
        <f t="shared" si="264"/>
        <v>72</v>
      </c>
      <c r="S1873">
        <f t="shared" si="265"/>
        <v>49.12</v>
      </c>
      <c r="T1873" t="str">
        <f t="shared" si="266"/>
        <v>07-Sep-1938</v>
      </c>
      <c r="U1873">
        <f t="shared" si="267"/>
        <v>1938</v>
      </c>
      <c r="V1873">
        <f t="shared" si="268"/>
        <v>9</v>
      </c>
      <c r="W1873" t="str">
        <f t="shared" si="269"/>
        <v>games</v>
      </c>
    </row>
    <row r="1874" spans="1:23" ht="60.75">
      <c r="A1874">
        <v>1872</v>
      </c>
      <c r="B1874" s="3" t="s">
        <v>3830</v>
      </c>
      <c r="C1874" s="3" t="s">
        <v>3831</v>
      </c>
      <c r="D1874" s="6">
        <v>20000</v>
      </c>
      <c r="E1874" s="8">
        <v>212</v>
      </c>
      <c r="F1874" t="s">
        <v>366</v>
      </c>
      <c r="G1874">
        <f t="shared" si="261"/>
        <v>0</v>
      </c>
      <c r="H1874">
        <f t="shared" si="262"/>
        <v>1</v>
      </c>
      <c r="I1874" t="b">
        <f t="shared" si="263"/>
        <v>0</v>
      </c>
      <c r="J1874" t="s">
        <v>26</v>
      </c>
      <c r="K1874" t="s">
        <v>27</v>
      </c>
      <c r="L1874">
        <v>1435633602</v>
      </c>
      <c r="M1874">
        <v>1433041602</v>
      </c>
      <c r="N1874" t="b">
        <v>0</v>
      </c>
      <c r="O1874">
        <v>13</v>
      </c>
      <c r="P1874" t="b">
        <v>0</v>
      </c>
      <c r="Q1874" t="s">
        <v>2321</v>
      </c>
      <c r="R1874">
        <f t="shared" si="264"/>
        <v>1</v>
      </c>
      <c r="S1874">
        <f t="shared" si="265"/>
        <v>16.309999999999999</v>
      </c>
      <c r="T1874" t="str">
        <f t="shared" si="266"/>
        <v>26-Mar-1939</v>
      </c>
      <c r="U1874">
        <f t="shared" si="267"/>
        <v>1939</v>
      </c>
      <c r="V1874">
        <f t="shared" si="268"/>
        <v>3</v>
      </c>
      <c r="W1874" t="str">
        <f t="shared" si="269"/>
        <v>games</v>
      </c>
    </row>
    <row r="1875" spans="1:23" ht="45.75">
      <c r="A1875">
        <v>1873</v>
      </c>
      <c r="B1875" s="3" t="s">
        <v>3832</v>
      </c>
      <c r="C1875" s="3" t="s">
        <v>3833</v>
      </c>
      <c r="D1875" s="6">
        <v>8000</v>
      </c>
      <c r="E1875" s="8">
        <v>36</v>
      </c>
      <c r="F1875" t="s">
        <v>366</v>
      </c>
      <c r="G1875">
        <f t="shared" si="261"/>
        <v>0</v>
      </c>
      <c r="H1875">
        <f t="shared" si="262"/>
        <v>1</v>
      </c>
      <c r="I1875" t="b">
        <f t="shared" si="263"/>
        <v>0</v>
      </c>
      <c r="J1875" t="s">
        <v>168</v>
      </c>
      <c r="K1875" t="s">
        <v>169</v>
      </c>
      <c r="L1875">
        <v>1436373900</v>
      </c>
      <c r="M1875">
        <v>1433861210</v>
      </c>
      <c r="N1875" t="b">
        <v>0</v>
      </c>
      <c r="O1875">
        <v>2</v>
      </c>
      <c r="P1875" t="b">
        <v>0</v>
      </c>
      <c r="Q1875" t="s">
        <v>2321</v>
      </c>
      <c r="R1875">
        <f t="shared" si="264"/>
        <v>0</v>
      </c>
      <c r="S1875">
        <f t="shared" si="265"/>
        <v>18</v>
      </c>
      <c r="T1875" t="str">
        <f t="shared" si="266"/>
        <v>03-Apr-1939</v>
      </c>
      <c r="U1875">
        <f t="shared" si="267"/>
        <v>1939</v>
      </c>
      <c r="V1875">
        <f t="shared" si="268"/>
        <v>4</v>
      </c>
      <c r="W1875" t="str">
        <f t="shared" si="269"/>
        <v>games</v>
      </c>
    </row>
    <row r="1876" spans="1:23" ht="60.75">
      <c r="A1876">
        <v>1874</v>
      </c>
      <c r="B1876" s="3" t="s">
        <v>3834</v>
      </c>
      <c r="C1876" s="3" t="s">
        <v>3835</v>
      </c>
      <c r="D1876" s="6">
        <v>160000</v>
      </c>
      <c r="E1876" s="8">
        <v>26</v>
      </c>
      <c r="F1876" t="s">
        <v>366</v>
      </c>
      <c r="G1876">
        <f t="shared" si="261"/>
        <v>0</v>
      </c>
      <c r="H1876">
        <f t="shared" si="262"/>
        <v>1</v>
      </c>
      <c r="I1876" t="b">
        <f t="shared" si="263"/>
        <v>0</v>
      </c>
      <c r="J1876" t="s">
        <v>26</v>
      </c>
      <c r="K1876" t="s">
        <v>27</v>
      </c>
      <c r="L1876">
        <v>1467155733</v>
      </c>
      <c r="M1876">
        <v>1465427733</v>
      </c>
      <c r="N1876" t="b">
        <v>0</v>
      </c>
      <c r="O1876">
        <v>2</v>
      </c>
      <c r="P1876" t="b">
        <v>0</v>
      </c>
      <c r="Q1876" t="s">
        <v>2321</v>
      </c>
      <c r="R1876">
        <f t="shared" si="264"/>
        <v>0</v>
      </c>
      <c r="S1876">
        <f t="shared" si="265"/>
        <v>13</v>
      </c>
      <c r="T1876" t="str">
        <f t="shared" si="266"/>
        <v>13-Feb-1940</v>
      </c>
      <c r="U1876">
        <f t="shared" si="267"/>
        <v>1940</v>
      </c>
      <c r="V1876">
        <f t="shared" si="268"/>
        <v>2</v>
      </c>
      <c r="W1876" t="str">
        <f t="shared" si="269"/>
        <v>games</v>
      </c>
    </row>
    <row r="1877" spans="1:23" ht="45.75">
      <c r="A1877">
        <v>1875</v>
      </c>
      <c r="B1877" s="3" t="s">
        <v>3836</v>
      </c>
      <c r="C1877" s="3" t="s">
        <v>3837</v>
      </c>
      <c r="D1877" s="6">
        <v>10000</v>
      </c>
      <c r="E1877" s="8">
        <v>51</v>
      </c>
      <c r="F1877" t="s">
        <v>366</v>
      </c>
      <c r="G1877">
        <f t="shared" si="261"/>
        <v>0</v>
      </c>
      <c r="H1877">
        <f t="shared" si="262"/>
        <v>1</v>
      </c>
      <c r="I1877" t="b">
        <f t="shared" si="263"/>
        <v>0</v>
      </c>
      <c r="J1877" t="s">
        <v>26</v>
      </c>
      <c r="K1877" t="s">
        <v>27</v>
      </c>
      <c r="L1877">
        <v>1470519308</v>
      </c>
      <c r="M1877">
        <v>1465335308</v>
      </c>
      <c r="N1877" t="b">
        <v>0</v>
      </c>
      <c r="O1877">
        <v>3</v>
      </c>
      <c r="P1877" t="b">
        <v>0</v>
      </c>
      <c r="Q1877" t="s">
        <v>2321</v>
      </c>
      <c r="R1877">
        <f t="shared" si="264"/>
        <v>1</v>
      </c>
      <c r="S1877">
        <f t="shared" si="265"/>
        <v>17</v>
      </c>
      <c r="T1877" t="str">
        <f t="shared" si="266"/>
        <v>12-Feb-1940</v>
      </c>
      <c r="U1877">
        <f t="shared" si="267"/>
        <v>1940</v>
      </c>
      <c r="V1877">
        <f t="shared" si="268"/>
        <v>2</v>
      </c>
      <c r="W1877" t="str">
        <f t="shared" si="269"/>
        <v>games</v>
      </c>
    </row>
    <row r="1878" spans="1:23" ht="45.75">
      <c r="A1878">
        <v>1876</v>
      </c>
      <c r="B1878" s="3" t="s">
        <v>3838</v>
      </c>
      <c r="C1878" s="3" t="s">
        <v>3839</v>
      </c>
      <c r="D1878" s="6">
        <v>280</v>
      </c>
      <c r="E1878" s="8">
        <v>0</v>
      </c>
      <c r="F1878" t="s">
        <v>366</v>
      </c>
      <c r="G1878">
        <f t="shared" si="261"/>
        <v>0</v>
      </c>
      <c r="H1878">
        <f t="shared" si="262"/>
        <v>1</v>
      </c>
      <c r="I1878" t="b">
        <f t="shared" si="263"/>
        <v>0</v>
      </c>
      <c r="J1878" t="s">
        <v>59</v>
      </c>
      <c r="K1878" t="s">
        <v>60</v>
      </c>
      <c r="L1878">
        <v>1402901405</v>
      </c>
      <c r="M1878">
        <v>1400309405</v>
      </c>
      <c r="N1878" t="b">
        <v>0</v>
      </c>
      <c r="O1878">
        <v>0</v>
      </c>
      <c r="P1878" t="b">
        <v>0</v>
      </c>
      <c r="Q1878" t="s">
        <v>2321</v>
      </c>
      <c r="R1878">
        <f t="shared" si="264"/>
        <v>0</v>
      </c>
      <c r="S1878" t="e">
        <f t="shared" si="265"/>
        <v>#DIV/0!</v>
      </c>
      <c r="T1878" t="str">
        <f t="shared" si="266"/>
        <v>03-May-1938</v>
      </c>
      <c r="U1878">
        <f t="shared" si="267"/>
        <v>1938</v>
      </c>
      <c r="V1878">
        <f t="shared" si="268"/>
        <v>5</v>
      </c>
      <c r="W1878" t="str">
        <f t="shared" si="269"/>
        <v>games</v>
      </c>
    </row>
    <row r="1879" spans="1:23" ht="45.75">
      <c r="A1879">
        <v>1877</v>
      </c>
      <c r="B1879" s="3" t="s">
        <v>3840</v>
      </c>
      <c r="C1879" s="3" t="s">
        <v>3841</v>
      </c>
      <c r="D1879" s="6">
        <v>60</v>
      </c>
      <c r="E1879" s="8">
        <v>0</v>
      </c>
      <c r="F1879" t="s">
        <v>366</v>
      </c>
      <c r="G1879">
        <f t="shared" si="261"/>
        <v>0</v>
      </c>
      <c r="H1879">
        <f t="shared" si="262"/>
        <v>1</v>
      </c>
      <c r="I1879" t="b">
        <f t="shared" si="263"/>
        <v>0</v>
      </c>
      <c r="J1879" t="s">
        <v>26</v>
      </c>
      <c r="K1879" t="s">
        <v>27</v>
      </c>
      <c r="L1879">
        <v>1425170525</v>
      </c>
      <c r="M1879">
        <v>1422664925</v>
      </c>
      <c r="N1879" t="b">
        <v>0</v>
      </c>
      <c r="O1879">
        <v>0</v>
      </c>
      <c r="P1879" t="b">
        <v>0</v>
      </c>
      <c r="Q1879" t="s">
        <v>2321</v>
      </c>
      <c r="R1879">
        <f t="shared" si="264"/>
        <v>0</v>
      </c>
      <c r="S1879" t="e">
        <f t="shared" si="265"/>
        <v>#DIV/0!</v>
      </c>
      <c r="T1879" t="str">
        <f t="shared" si="266"/>
        <v>12-Dec-1938</v>
      </c>
      <c r="U1879">
        <f t="shared" si="267"/>
        <v>1938</v>
      </c>
      <c r="V1879">
        <f t="shared" si="268"/>
        <v>12</v>
      </c>
      <c r="W1879" t="str">
        <f t="shared" si="269"/>
        <v>games</v>
      </c>
    </row>
    <row r="1880" spans="1:23" ht="60.75">
      <c r="A1880">
        <v>1878</v>
      </c>
      <c r="B1880" s="3" t="s">
        <v>3842</v>
      </c>
      <c r="C1880" s="3" t="s">
        <v>3843</v>
      </c>
      <c r="D1880" s="6">
        <v>8000</v>
      </c>
      <c r="E1880" s="8">
        <v>0</v>
      </c>
      <c r="F1880" t="s">
        <v>366</v>
      </c>
      <c r="G1880">
        <f t="shared" si="261"/>
        <v>0</v>
      </c>
      <c r="H1880">
        <f t="shared" si="262"/>
        <v>1</v>
      </c>
      <c r="I1880" t="b">
        <f t="shared" si="263"/>
        <v>0</v>
      </c>
      <c r="J1880" t="s">
        <v>59</v>
      </c>
      <c r="K1880" t="s">
        <v>60</v>
      </c>
      <c r="L1880">
        <v>1402618355</v>
      </c>
      <c r="M1880">
        <v>1400026355</v>
      </c>
      <c r="N1880" t="b">
        <v>0</v>
      </c>
      <c r="O1880">
        <v>0</v>
      </c>
      <c r="P1880" t="b">
        <v>0</v>
      </c>
      <c r="Q1880" t="s">
        <v>2321</v>
      </c>
      <c r="R1880">
        <f t="shared" si="264"/>
        <v>0</v>
      </c>
      <c r="S1880" t="e">
        <f t="shared" si="265"/>
        <v>#DIV/0!</v>
      </c>
      <c r="T1880" t="str">
        <f t="shared" si="266"/>
        <v>30-Apr-1938</v>
      </c>
      <c r="U1880">
        <f t="shared" si="267"/>
        <v>1938</v>
      </c>
      <c r="V1880">
        <f t="shared" si="268"/>
        <v>4</v>
      </c>
      <c r="W1880" t="str">
        <f t="shared" si="269"/>
        <v>games</v>
      </c>
    </row>
    <row r="1881" spans="1:23" ht="60.75">
      <c r="A1881">
        <v>1879</v>
      </c>
      <c r="B1881" s="3" t="s">
        <v>3844</v>
      </c>
      <c r="C1881" s="3" t="s">
        <v>3845</v>
      </c>
      <c r="D1881" s="6">
        <v>5000</v>
      </c>
      <c r="E1881" s="8">
        <v>6</v>
      </c>
      <c r="F1881" t="s">
        <v>366</v>
      </c>
      <c r="G1881">
        <f t="shared" si="261"/>
        <v>0</v>
      </c>
      <c r="H1881">
        <f t="shared" si="262"/>
        <v>1</v>
      </c>
      <c r="I1881" t="b">
        <f t="shared" si="263"/>
        <v>0</v>
      </c>
      <c r="J1881" t="s">
        <v>63</v>
      </c>
      <c r="K1881" t="s">
        <v>64</v>
      </c>
      <c r="L1881">
        <v>1457966129</v>
      </c>
      <c r="M1881">
        <v>1455377729</v>
      </c>
      <c r="N1881" t="b">
        <v>0</v>
      </c>
      <c r="O1881">
        <v>2</v>
      </c>
      <c r="P1881" t="b">
        <v>0</v>
      </c>
      <c r="Q1881" t="s">
        <v>2321</v>
      </c>
      <c r="R1881">
        <f t="shared" si="264"/>
        <v>0</v>
      </c>
      <c r="S1881">
        <f t="shared" si="265"/>
        <v>3</v>
      </c>
      <c r="T1881" t="str">
        <f t="shared" si="266"/>
        <v>04-Nov-1939</v>
      </c>
      <c r="U1881">
        <f t="shared" si="267"/>
        <v>1939</v>
      </c>
      <c r="V1881">
        <f t="shared" si="268"/>
        <v>11</v>
      </c>
      <c r="W1881" t="str">
        <f t="shared" si="269"/>
        <v>games</v>
      </c>
    </row>
    <row r="1882" spans="1:23" ht="30.75">
      <c r="A1882">
        <v>1880</v>
      </c>
      <c r="B1882" s="3" t="s">
        <v>3846</v>
      </c>
      <c r="C1882" s="3" t="s">
        <v>3847</v>
      </c>
      <c r="D1882" s="6">
        <v>5000</v>
      </c>
      <c r="E1882" s="8">
        <v>1004</v>
      </c>
      <c r="F1882" t="s">
        <v>366</v>
      </c>
      <c r="G1882">
        <f t="shared" si="261"/>
        <v>0</v>
      </c>
      <c r="H1882">
        <f t="shared" si="262"/>
        <v>1</v>
      </c>
      <c r="I1882" t="b">
        <f t="shared" si="263"/>
        <v>0</v>
      </c>
      <c r="J1882" t="s">
        <v>33</v>
      </c>
      <c r="K1882" t="s">
        <v>34</v>
      </c>
      <c r="L1882">
        <v>1459341380</v>
      </c>
      <c r="M1882">
        <v>1456839380</v>
      </c>
      <c r="N1882" t="b">
        <v>0</v>
      </c>
      <c r="O1882">
        <v>24</v>
      </c>
      <c r="P1882" t="b">
        <v>0</v>
      </c>
      <c r="Q1882" t="s">
        <v>2321</v>
      </c>
      <c r="R1882">
        <f t="shared" si="264"/>
        <v>20</v>
      </c>
      <c r="S1882">
        <f t="shared" si="265"/>
        <v>41.83</v>
      </c>
      <c r="T1882" t="str">
        <f t="shared" si="266"/>
        <v>19-Nov-1939</v>
      </c>
      <c r="U1882">
        <f t="shared" si="267"/>
        <v>1939</v>
      </c>
      <c r="V1882">
        <f t="shared" si="268"/>
        <v>11</v>
      </c>
      <c r="W1882" t="str">
        <f t="shared" si="269"/>
        <v>games</v>
      </c>
    </row>
    <row r="1883" spans="1:23" ht="45.75">
      <c r="A1883">
        <v>1881</v>
      </c>
      <c r="B1883" s="3" t="s">
        <v>3848</v>
      </c>
      <c r="C1883" s="3" t="s">
        <v>3849</v>
      </c>
      <c r="D1883" s="6">
        <v>2000</v>
      </c>
      <c r="E1883" s="8">
        <v>3453.69</v>
      </c>
      <c r="F1883" t="s">
        <v>25</v>
      </c>
      <c r="G1883">
        <f t="shared" si="261"/>
        <v>1</v>
      </c>
      <c r="H1883">
        <f t="shared" si="262"/>
        <v>0</v>
      </c>
      <c r="I1883" t="b">
        <f t="shared" si="263"/>
        <v>0</v>
      </c>
      <c r="J1883" t="s">
        <v>26</v>
      </c>
      <c r="K1883" t="s">
        <v>27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1826</v>
      </c>
      <c r="R1883">
        <f t="shared" si="264"/>
        <v>173</v>
      </c>
      <c r="S1883">
        <f t="shared" si="265"/>
        <v>49.34</v>
      </c>
      <c r="T1883" t="str">
        <f t="shared" si="266"/>
        <v>19-Dec-1938</v>
      </c>
      <c r="U1883">
        <f t="shared" si="267"/>
        <v>1938</v>
      </c>
      <c r="V1883">
        <f t="shared" si="268"/>
        <v>12</v>
      </c>
      <c r="W1883" t="str">
        <f t="shared" si="269"/>
        <v>music</v>
      </c>
    </row>
    <row r="1884" spans="1:23" ht="60.75">
      <c r="A1884">
        <v>1882</v>
      </c>
      <c r="B1884" s="3" t="s">
        <v>3850</v>
      </c>
      <c r="C1884" s="3" t="s">
        <v>3851</v>
      </c>
      <c r="D1884" s="6">
        <v>3350</v>
      </c>
      <c r="E1884" s="8">
        <v>3380</v>
      </c>
      <c r="F1884" t="s">
        <v>25</v>
      </c>
      <c r="G1884">
        <f t="shared" si="261"/>
        <v>1</v>
      </c>
      <c r="H1884">
        <f t="shared" si="262"/>
        <v>0</v>
      </c>
      <c r="I1884" t="b">
        <f t="shared" si="263"/>
        <v>0</v>
      </c>
      <c r="J1884" t="s">
        <v>26</v>
      </c>
      <c r="K1884" t="s">
        <v>27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1826</v>
      </c>
      <c r="R1884">
        <f t="shared" si="264"/>
        <v>101</v>
      </c>
      <c r="S1884">
        <f t="shared" si="265"/>
        <v>41.73</v>
      </c>
      <c r="T1884" t="str">
        <f t="shared" si="266"/>
        <v>29-Aug-1936</v>
      </c>
      <c r="U1884">
        <f t="shared" si="267"/>
        <v>1936</v>
      </c>
      <c r="V1884">
        <f t="shared" si="268"/>
        <v>8</v>
      </c>
      <c r="W1884" t="str">
        <f t="shared" si="269"/>
        <v>music</v>
      </c>
    </row>
    <row r="1885" spans="1:23" ht="45.75">
      <c r="A1885">
        <v>1883</v>
      </c>
      <c r="B1885" s="3" t="s">
        <v>3852</v>
      </c>
      <c r="C1885" s="3" t="s">
        <v>3853</v>
      </c>
      <c r="D1885" s="6">
        <v>999</v>
      </c>
      <c r="E1885" s="8">
        <v>1047</v>
      </c>
      <c r="F1885" t="s">
        <v>25</v>
      </c>
      <c r="G1885">
        <f t="shared" si="261"/>
        <v>1</v>
      </c>
      <c r="H1885">
        <f t="shared" si="262"/>
        <v>0</v>
      </c>
      <c r="I1885" t="b">
        <f t="shared" si="263"/>
        <v>0</v>
      </c>
      <c r="J1885" t="s">
        <v>26</v>
      </c>
      <c r="K1885" t="s">
        <v>27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1826</v>
      </c>
      <c r="R1885">
        <f t="shared" si="264"/>
        <v>105</v>
      </c>
      <c r="S1885">
        <f t="shared" si="265"/>
        <v>32.72</v>
      </c>
      <c r="T1885" t="str">
        <f t="shared" si="266"/>
        <v>12-Jun-1936</v>
      </c>
      <c r="U1885">
        <f t="shared" si="267"/>
        <v>1936</v>
      </c>
      <c r="V1885">
        <f t="shared" si="268"/>
        <v>6</v>
      </c>
      <c r="W1885" t="str">
        <f t="shared" si="269"/>
        <v>music</v>
      </c>
    </row>
    <row r="1886" spans="1:23" ht="60.75">
      <c r="A1886">
        <v>1884</v>
      </c>
      <c r="B1886" s="3" t="s">
        <v>3854</v>
      </c>
      <c r="C1886" s="3" t="s">
        <v>3855</v>
      </c>
      <c r="D1886" s="6">
        <v>1000</v>
      </c>
      <c r="E1886" s="8">
        <v>1351</v>
      </c>
      <c r="F1886" t="s">
        <v>25</v>
      </c>
      <c r="G1886">
        <f t="shared" si="261"/>
        <v>1</v>
      </c>
      <c r="H1886">
        <f t="shared" si="262"/>
        <v>0</v>
      </c>
      <c r="I1886" t="b">
        <f t="shared" si="263"/>
        <v>0</v>
      </c>
      <c r="J1886" t="s">
        <v>26</v>
      </c>
      <c r="K1886" t="s">
        <v>27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1826</v>
      </c>
      <c r="R1886">
        <f t="shared" si="264"/>
        <v>135</v>
      </c>
      <c r="S1886">
        <f t="shared" si="265"/>
        <v>51.96</v>
      </c>
      <c r="T1886" t="str">
        <f t="shared" si="266"/>
        <v>25-Dec-1936</v>
      </c>
      <c r="U1886">
        <f t="shared" si="267"/>
        <v>1936</v>
      </c>
      <c r="V1886">
        <f t="shared" si="268"/>
        <v>12</v>
      </c>
      <c r="W1886" t="str">
        <f t="shared" si="269"/>
        <v>music</v>
      </c>
    </row>
    <row r="1887" spans="1:23" ht="45.75">
      <c r="A1887">
        <v>1885</v>
      </c>
      <c r="B1887" s="3" t="s">
        <v>3856</v>
      </c>
      <c r="C1887" s="3" t="s">
        <v>3857</v>
      </c>
      <c r="D1887" s="6">
        <v>4575</v>
      </c>
      <c r="E1887" s="8">
        <v>5322</v>
      </c>
      <c r="F1887" t="s">
        <v>25</v>
      </c>
      <c r="G1887">
        <f t="shared" si="261"/>
        <v>1</v>
      </c>
      <c r="H1887">
        <f t="shared" si="262"/>
        <v>0</v>
      </c>
      <c r="I1887" t="b">
        <f t="shared" si="263"/>
        <v>0</v>
      </c>
      <c r="J1887" t="s">
        <v>26</v>
      </c>
      <c r="K1887" t="s">
        <v>27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1826</v>
      </c>
      <c r="R1887">
        <f t="shared" si="264"/>
        <v>116</v>
      </c>
      <c r="S1887">
        <f t="shared" si="265"/>
        <v>50.69</v>
      </c>
      <c r="T1887" t="str">
        <f t="shared" si="266"/>
        <v>25-Sep-1936</v>
      </c>
      <c r="U1887">
        <f t="shared" si="267"/>
        <v>1936</v>
      </c>
      <c r="V1887">
        <f t="shared" si="268"/>
        <v>9</v>
      </c>
      <c r="W1887" t="str">
        <f t="shared" si="269"/>
        <v>music</v>
      </c>
    </row>
    <row r="1888" spans="1:23" ht="45.75">
      <c r="A1888">
        <v>1886</v>
      </c>
      <c r="B1888" s="3" t="s">
        <v>3858</v>
      </c>
      <c r="C1888" s="3" t="s">
        <v>3859</v>
      </c>
      <c r="D1888" s="6">
        <v>1200</v>
      </c>
      <c r="E1888" s="8">
        <v>1225</v>
      </c>
      <c r="F1888" t="s">
        <v>25</v>
      </c>
      <c r="G1888">
        <f t="shared" si="261"/>
        <v>1</v>
      </c>
      <c r="H1888">
        <f t="shared" si="262"/>
        <v>0</v>
      </c>
      <c r="I1888" t="b">
        <f t="shared" si="263"/>
        <v>0</v>
      </c>
      <c r="J1888" t="s">
        <v>26</v>
      </c>
      <c r="K1888" t="s">
        <v>27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1826</v>
      </c>
      <c r="R1888">
        <f t="shared" si="264"/>
        <v>102</v>
      </c>
      <c r="S1888">
        <f t="shared" si="265"/>
        <v>42.24</v>
      </c>
      <c r="T1888" t="str">
        <f t="shared" si="266"/>
        <v>09-Sep-1938</v>
      </c>
      <c r="U1888">
        <f t="shared" si="267"/>
        <v>1938</v>
      </c>
      <c r="V1888">
        <f t="shared" si="268"/>
        <v>9</v>
      </c>
      <c r="W1888" t="str">
        <f t="shared" si="269"/>
        <v>music</v>
      </c>
    </row>
    <row r="1889" spans="1:23" ht="45.75">
      <c r="A1889">
        <v>1887</v>
      </c>
      <c r="B1889" s="3" t="s">
        <v>3860</v>
      </c>
      <c r="C1889" s="3" t="s">
        <v>3861</v>
      </c>
      <c r="D1889" s="6">
        <v>3000</v>
      </c>
      <c r="E1889" s="8">
        <v>3335</v>
      </c>
      <c r="F1889" t="s">
        <v>25</v>
      </c>
      <c r="G1889">
        <f t="shared" si="261"/>
        <v>1</v>
      </c>
      <c r="H1889">
        <f t="shared" si="262"/>
        <v>0</v>
      </c>
      <c r="I1889" t="b">
        <f t="shared" si="263"/>
        <v>0</v>
      </c>
      <c r="J1889" t="s">
        <v>63</v>
      </c>
      <c r="K1889" t="s">
        <v>64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1826</v>
      </c>
      <c r="R1889">
        <f t="shared" si="264"/>
        <v>111</v>
      </c>
      <c r="S1889">
        <f t="shared" si="265"/>
        <v>416.88</v>
      </c>
      <c r="T1889" t="str">
        <f t="shared" si="266"/>
        <v>19-Aug-1939</v>
      </c>
      <c r="U1889">
        <f t="shared" si="267"/>
        <v>1939</v>
      </c>
      <c r="V1889">
        <f t="shared" si="268"/>
        <v>8</v>
      </c>
      <c r="W1889" t="str">
        <f t="shared" si="269"/>
        <v>music</v>
      </c>
    </row>
    <row r="1890" spans="1:23" ht="60.75">
      <c r="A1890">
        <v>1888</v>
      </c>
      <c r="B1890" s="3" t="s">
        <v>3862</v>
      </c>
      <c r="C1890" s="3" t="s">
        <v>3863</v>
      </c>
      <c r="D1890" s="6">
        <v>2500</v>
      </c>
      <c r="E1890" s="8">
        <v>4152</v>
      </c>
      <c r="F1890" t="s">
        <v>25</v>
      </c>
      <c r="G1890">
        <f t="shared" si="261"/>
        <v>1</v>
      </c>
      <c r="H1890">
        <f t="shared" si="262"/>
        <v>0</v>
      </c>
      <c r="I1890" t="b">
        <f t="shared" si="263"/>
        <v>0</v>
      </c>
      <c r="J1890" t="s">
        <v>26</v>
      </c>
      <c r="K1890" t="s">
        <v>27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1826</v>
      </c>
      <c r="R1890">
        <f t="shared" si="264"/>
        <v>166</v>
      </c>
      <c r="S1890">
        <f t="shared" si="265"/>
        <v>46.65</v>
      </c>
      <c r="T1890" t="str">
        <f t="shared" si="266"/>
        <v>03-Nov-1934</v>
      </c>
      <c r="U1890">
        <f t="shared" si="267"/>
        <v>1934</v>
      </c>
      <c r="V1890">
        <f t="shared" si="268"/>
        <v>11</v>
      </c>
      <c r="W1890" t="str">
        <f t="shared" si="269"/>
        <v>music</v>
      </c>
    </row>
    <row r="1891" spans="1:23" ht="60.75">
      <c r="A1891">
        <v>1889</v>
      </c>
      <c r="B1891" s="3" t="s">
        <v>3864</v>
      </c>
      <c r="C1891" s="3" t="s">
        <v>3865</v>
      </c>
      <c r="D1891" s="6">
        <v>2000</v>
      </c>
      <c r="E1891" s="8">
        <v>2132</v>
      </c>
      <c r="F1891" t="s">
        <v>25</v>
      </c>
      <c r="G1891">
        <f t="shared" si="261"/>
        <v>1</v>
      </c>
      <c r="H1891">
        <f t="shared" si="262"/>
        <v>0</v>
      </c>
      <c r="I1891" t="b">
        <f t="shared" si="263"/>
        <v>0</v>
      </c>
      <c r="J1891" t="s">
        <v>26</v>
      </c>
      <c r="K1891" t="s">
        <v>27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1826</v>
      </c>
      <c r="R1891">
        <f t="shared" si="264"/>
        <v>107</v>
      </c>
      <c r="S1891">
        <f t="shared" si="265"/>
        <v>48.45</v>
      </c>
      <c r="T1891" t="str">
        <f t="shared" si="266"/>
        <v>17-Mar-1937</v>
      </c>
      <c r="U1891">
        <f t="shared" si="267"/>
        <v>1937</v>
      </c>
      <c r="V1891">
        <f t="shared" si="268"/>
        <v>3</v>
      </c>
      <c r="W1891" t="str">
        <f t="shared" si="269"/>
        <v>music</v>
      </c>
    </row>
    <row r="1892" spans="1:23" ht="45.75">
      <c r="A1892">
        <v>1890</v>
      </c>
      <c r="B1892" s="3" t="s">
        <v>3866</v>
      </c>
      <c r="C1892" s="3" t="s">
        <v>3867</v>
      </c>
      <c r="D1892" s="6">
        <v>12000</v>
      </c>
      <c r="E1892" s="8">
        <v>17350.13</v>
      </c>
      <c r="F1892" t="s">
        <v>25</v>
      </c>
      <c r="G1892">
        <f t="shared" si="261"/>
        <v>1</v>
      </c>
      <c r="H1892">
        <f t="shared" si="262"/>
        <v>0</v>
      </c>
      <c r="I1892" t="b">
        <f t="shared" si="263"/>
        <v>0</v>
      </c>
      <c r="J1892" t="s">
        <v>26</v>
      </c>
      <c r="K1892" t="s">
        <v>27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1826</v>
      </c>
      <c r="R1892">
        <f t="shared" si="264"/>
        <v>145</v>
      </c>
      <c r="S1892">
        <f t="shared" si="265"/>
        <v>70.53</v>
      </c>
      <c r="T1892" t="str">
        <f t="shared" si="266"/>
        <v>15-Jan-1937</v>
      </c>
      <c r="U1892">
        <f t="shared" si="267"/>
        <v>1937</v>
      </c>
      <c r="V1892">
        <f t="shared" si="268"/>
        <v>1</v>
      </c>
      <c r="W1892" t="str">
        <f t="shared" si="269"/>
        <v>music</v>
      </c>
    </row>
    <row r="1893" spans="1:23" ht="60.75">
      <c r="A1893">
        <v>1891</v>
      </c>
      <c r="B1893" s="3" t="s">
        <v>3868</v>
      </c>
      <c r="C1893" s="3" t="s">
        <v>3869</v>
      </c>
      <c r="D1893" s="6">
        <v>10000</v>
      </c>
      <c r="E1893" s="8">
        <v>10555</v>
      </c>
      <c r="F1893" t="s">
        <v>25</v>
      </c>
      <c r="G1893">
        <f t="shared" si="261"/>
        <v>1</v>
      </c>
      <c r="H1893">
        <f t="shared" si="262"/>
        <v>0</v>
      </c>
      <c r="I1893" t="b">
        <f t="shared" si="263"/>
        <v>0</v>
      </c>
      <c r="J1893" t="s">
        <v>26</v>
      </c>
      <c r="K1893" t="s">
        <v>27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1826</v>
      </c>
      <c r="R1893">
        <f t="shared" si="264"/>
        <v>106</v>
      </c>
      <c r="S1893">
        <f t="shared" si="265"/>
        <v>87.96</v>
      </c>
      <c r="T1893" t="str">
        <f t="shared" si="266"/>
        <v>05-Dec-1934</v>
      </c>
      <c r="U1893">
        <f t="shared" si="267"/>
        <v>1934</v>
      </c>
      <c r="V1893">
        <f t="shared" si="268"/>
        <v>12</v>
      </c>
      <c r="W1893" t="str">
        <f t="shared" si="269"/>
        <v>music</v>
      </c>
    </row>
    <row r="1894" spans="1:23" ht="45.75">
      <c r="A1894">
        <v>1892</v>
      </c>
      <c r="B1894" s="3" t="s">
        <v>3870</v>
      </c>
      <c r="C1894" s="3" t="s">
        <v>3871</v>
      </c>
      <c r="D1894" s="6">
        <v>500</v>
      </c>
      <c r="E1894" s="8">
        <v>683</v>
      </c>
      <c r="F1894" t="s">
        <v>25</v>
      </c>
      <c r="G1894">
        <f t="shared" si="261"/>
        <v>1</v>
      </c>
      <c r="H1894">
        <f t="shared" si="262"/>
        <v>0</v>
      </c>
      <c r="I1894" t="b">
        <f t="shared" si="263"/>
        <v>0</v>
      </c>
      <c r="J1894" t="s">
        <v>26</v>
      </c>
      <c r="K1894" t="s">
        <v>27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1826</v>
      </c>
      <c r="R1894">
        <f t="shared" si="264"/>
        <v>137</v>
      </c>
      <c r="S1894">
        <f t="shared" si="265"/>
        <v>26.27</v>
      </c>
      <c r="T1894" t="str">
        <f t="shared" si="266"/>
        <v>21-Sep-1935</v>
      </c>
      <c r="U1894">
        <f t="shared" si="267"/>
        <v>1935</v>
      </c>
      <c r="V1894">
        <f t="shared" si="268"/>
        <v>9</v>
      </c>
      <c r="W1894" t="str">
        <f t="shared" si="269"/>
        <v>music</v>
      </c>
    </row>
    <row r="1895" spans="1:23" ht="45.75">
      <c r="A1895">
        <v>1893</v>
      </c>
      <c r="B1895" s="3" t="s">
        <v>3872</v>
      </c>
      <c r="C1895" s="3" t="s">
        <v>3873</v>
      </c>
      <c r="D1895" s="6">
        <v>2500</v>
      </c>
      <c r="E1895" s="8">
        <v>2600</v>
      </c>
      <c r="F1895" t="s">
        <v>25</v>
      </c>
      <c r="G1895">
        <f t="shared" si="261"/>
        <v>1</v>
      </c>
      <c r="H1895">
        <f t="shared" si="262"/>
        <v>0</v>
      </c>
      <c r="I1895" t="b">
        <f t="shared" si="263"/>
        <v>0</v>
      </c>
      <c r="J1895" t="s">
        <v>26</v>
      </c>
      <c r="K1895" t="s">
        <v>27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1826</v>
      </c>
      <c r="R1895">
        <f t="shared" si="264"/>
        <v>104</v>
      </c>
      <c r="S1895">
        <f t="shared" si="265"/>
        <v>57.78</v>
      </c>
      <c r="T1895" t="str">
        <f t="shared" si="266"/>
        <v>19-Aug-1935</v>
      </c>
      <c r="U1895">
        <f t="shared" si="267"/>
        <v>1935</v>
      </c>
      <c r="V1895">
        <f t="shared" si="268"/>
        <v>8</v>
      </c>
      <c r="W1895" t="str">
        <f t="shared" si="269"/>
        <v>music</v>
      </c>
    </row>
    <row r="1896" spans="1:23" ht="30.75">
      <c r="A1896">
        <v>1894</v>
      </c>
      <c r="B1896" s="3" t="s">
        <v>3874</v>
      </c>
      <c r="C1896" s="3" t="s">
        <v>3875</v>
      </c>
      <c r="D1896" s="6">
        <v>1000</v>
      </c>
      <c r="E1896" s="8">
        <v>1145</v>
      </c>
      <c r="F1896" t="s">
        <v>25</v>
      </c>
      <c r="G1896">
        <f t="shared" si="261"/>
        <v>1</v>
      </c>
      <c r="H1896">
        <f t="shared" si="262"/>
        <v>0</v>
      </c>
      <c r="I1896" t="b">
        <f t="shared" si="263"/>
        <v>0</v>
      </c>
      <c r="J1896" t="s">
        <v>26</v>
      </c>
      <c r="K1896" t="s">
        <v>27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1826</v>
      </c>
      <c r="R1896">
        <f t="shared" si="264"/>
        <v>115</v>
      </c>
      <c r="S1896">
        <f t="shared" si="265"/>
        <v>57.25</v>
      </c>
      <c r="T1896" t="str">
        <f t="shared" si="266"/>
        <v>24-Apr-1936</v>
      </c>
      <c r="U1896">
        <f t="shared" si="267"/>
        <v>1936</v>
      </c>
      <c r="V1896">
        <f t="shared" si="268"/>
        <v>4</v>
      </c>
      <c r="W1896" t="str">
        <f t="shared" si="269"/>
        <v>music</v>
      </c>
    </row>
    <row r="1897" spans="1:23" ht="60.75">
      <c r="A1897">
        <v>1895</v>
      </c>
      <c r="B1897" s="3" t="s">
        <v>3876</v>
      </c>
      <c r="C1897" s="3" t="s">
        <v>3877</v>
      </c>
      <c r="D1897" s="6">
        <v>9072</v>
      </c>
      <c r="E1897" s="8">
        <v>9228</v>
      </c>
      <c r="F1897" t="s">
        <v>25</v>
      </c>
      <c r="G1897">
        <f t="shared" si="261"/>
        <v>1</v>
      </c>
      <c r="H1897">
        <f t="shared" si="262"/>
        <v>0</v>
      </c>
      <c r="I1897" t="b">
        <f t="shared" si="263"/>
        <v>0</v>
      </c>
      <c r="J1897" t="s">
        <v>26</v>
      </c>
      <c r="K1897" t="s">
        <v>27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1826</v>
      </c>
      <c r="R1897">
        <f t="shared" si="264"/>
        <v>102</v>
      </c>
      <c r="S1897">
        <f t="shared" si="265"/>
        <v>196.34</v>
      </c>
      <c r="T1897" t="str">
        <f t="shared" si="266"/>
        <v>01-Jul-1939</v>
      </c>
      <c r="U1897">
        <f t="shared" si="267"/>
        <v>1939</v>
      </c>
      <c r="V1897">
        <f t="shared" si="268"/>
        <v>7</v>
      </c>
      <c r="W1897" t="str">
        <f t="shared" si="269"/>
        <v>music</v>
      </c>
    </row>
    <row r="1898" spans="1:23" ht="45.75">
      <c r="A1898">
        <v>1896</v>
      </c>
      <c r="B1898" s="3" t="s">
        <v>3878</v>
      </c>
      <c r="C1898" s="3" t="s">
        <v>3879</v>
      </c>
      <c r="D1898" s="6">
        <v>451</v>
      </c>
      <c r="E1898" s="8">
        <v>559</v>
      </c>
      <c r="F1898" t="s">
        <v>25</v>
      </c>
      <c r="G1898">
        <f t="shared" si="261"/>
        <v>1</v>
      </c>
      <c r="H1898">
        <f t="shared" si="262"/>
        <v>0</v>
      </c>
      <c r="I1898" t="b">
        <f t="shared" si="263"/>
        <v>0</v>
      </c>
      <c r="J1898" t="s">
        <v>26</v>
      </c>
      <c r="K1898" t="s">
        <v>27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1826</v>
      </c>
      <c r="R1898">
        <f t="shared" si="264"/>
        <v>124</v>
      </c>
      <c r="S1898">
        <f t="shared" si="265"/>
        <v>43</v>
      </c>
      <c r="T1898" t="str">
        <f t="shared" si="266"/>
        <v>15-Jun-1936</v>
      </c>
      <c r="U1898">
        <f t="shared" si="267"/>
        <v>1936</v>
      </c>
      <c r="V1898">
        <f t="shared" si="268"/>
        <v>6</v>
      </c>
      <c r="W1898" t="str">
        <f t="shared" si="269"/>
        <v>music</v>
      </c>
    </row>
    <row r="1899" spans="1:23" ht="60.75">
      <c r="A1899">
        <v>1897</v>
      </c>
      <c r="B1899" s="3" t="s">
        <v>3880</v>
      </c>
      <c r="C1899" s="3" t="s">
        <v>3881</v>
      </c>
      <c r="D1899" s="6">
        <v>6350</v>
      </c>
      <c r="E1899" s="8">
        <v>6506</v>
      </c>
      <c r="F1899" t="s">
        <v>25</v>
      </c>
      <c r="G1899">
        <f t="shared" si="261"/>
        <v>1</v>
      </c>
      <c r="H1899">
        <f t="shared" si="262"/>
        <v>0</v>
      </c>
      <c r="I1899" t="b">
        <f t="shared" si="263"/>
        <v>0</v>
      </c>
      <c r="J1899" t="s">
        <v>26</v>
      </c>
      <c r="K1899" t="s">
        <v>27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1826</v>
      </c>
      <c r="R1899">
        <f t="shared" si="264"/>
        <v>102</v>
      </c>
      <c r="S1899">
        <f t="shared" si="265"/>
        <v>35.549999999999997</v>
      </c>
      <c r="T1899" t="str">
        <f t="shared" si="266"/>
        <v>09-Feb-1938</v>
      </c>
      <c r="U1899">
        <f t="shared" si="267"/>
        <v>1938</v>
      </c>
      <c r="V1899">
        <f t="shared" si="268"/>
        <v>2</v>
      </c>
      <c r="W1899" t="str">
        <f t="shared" si="269"/>
        <v>music</v>
      </c>
    </row>
    <row r="1900" spans="1:23" ht="45.75">
      <c r="A1900">
        <v>1898</v>
      </c>
      <c r="B1900" s="3" t="s">
        <v>3882</v>
      </c>
      <c r="C1900" s="3" t="s">
        <v>3883</v>
      </c>
      <c r="D1900" s="6">
        <v>1000</v>
      </c>
      <c r="E1900" s="8">
        <v>1445</v>
      </c>
      <c r="F1900" t="s">
        <v>25</v>
      </c>
      <c r="G1900">
        <f t="shared" si="261"/>
        <v>1</v>
      </c>
      <c r="H1900">
        <f t="shared" si="262"/>
        <v>0</v>
      </c>
      <c r="I1900" t="b">
        <f t="shared" si="263"/>
        <v>0</v>
      </c>
      <c r="J1900" t="s">
        <v>26</v>
      </c>
      <c r="K1900" t="s">
        <v>27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1826</v>
      </c>
      <c r="R1900">
        <f t="shared" si="264"/>
        <v>145</v>
      </c>
      <c r="S1900">
        <f t="shared" si="265"/>
        <v>68.81</v>
      </c>
      <c r="T1900" t="str">
        <f t="shared" si="266"/>
        <v>24-Sep-1939</v>
      </c>
      <c r="U1900">
        <f t="shared" si="267"/>
        <v>1939</v>
      </c>
      <c r="V1900">
        <f t="shared" si="268"/>
        <v>9</v>
      </c>
      <c r="W1900" t="str">
        <f t="shared" si="269"/>
        <v>music</v>
      </c>
    </row>
    <row r="1901" spans="1:23" ht="60.75">
      <c r="A1901">
        <v>1899</v>
      </c>
      <c r="B1901" s="3" t="s">
        <v>3884</v>
      </c>
      <c r="C1901" s="3" t="s">
        <v>3885</v>
      </c>
      <c r="D1901" s="6">
        <v>900</v>
      </c>
      <c r="E1901" s="8">
        <v>1200</v>
      </c>
      <c r="F1901" t="s">
        <v>25</v>
      </c>
      <c r="G1901">
        <f t="shared" si="261"/>
        <v>1</v>
      </c>
      <c r="H1901">
        <f t="shared" si="262"/>
        <v>0</v>
      </c>
      <c r="I1901" t="b">
        <f t="shared" si="263"/>
        <v>0</v>
      </c>
      <c r="J1901" t="s">
        <v>26</v>
      </c>
      <c r="K1901" t="s">
        <v>27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1826</v>
      </c>
      <c r="R1901">
        <f t="shared" si="264"/>
        <v>133</v>
      </c>
      <c r="S1901">
        <f t="shared" si="265"/>
        <v>28.57</v>
      </c>
      <c r="T1901" t="str">
        <f t="shared" si="266"/>
        <v>02-Jan-1939</v>
      </c>
      <c r="U1901">
        <f t="shared" si="267"/>
        <v>1939</v>
      </c>
      <c r="V1901">
        <f t="shared" si="268"/>
        <v>1</v>
      </c>
      <c r="W1901" t="str">
        <f t="shared" si="269"/>
        <v>music</v>
      </c>
    </row>
    <row r="1902" spans="1:23" ht="60.75">
      <c r="A1902">
        <v>1900</v>
      </c>
      <c r="B1902" s="3" t="s">
        <v>3886</v>
      </c>
      <c r="C1902" s="3" t="s">
        <v>3887</v>
      </c>
      <c r="D1902" s="6">
        <v>2500</v>
      </c>
      <c r="E1902" s="8">
        <v>2734.11</v>
      </c>
      <c r="F1902" t="s">
        <v>25</v>
      </c>
      <c r="G1902">
        <f t="shared" si="261"/>
        <v>1</v>
      </c>
      <c r="H1902">
        <f t="shared" si="262"/>
        <v>0</v>
      </c>
      <c r="I1902" t="b">
        <f t="shared" si="263"/>
        <v>0</v>
      </c>
      <c r="J1902" t="s">
        <v>26</v>
      </c>
      <c r="K1902" t="s">
        <v>27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1826</v>
      </c>
      <c r="R1902">
        <f t="shared" si="264"/>
        <v>109</v>
      </c>
      <c r="S1902">
        <f t="shared" si="265"/>
        <v>50.63</v>
      </c>
      <c r="T1902" t="str">
        <f t="shared" si="266"/>
        <v>17-Nov-1936</v>
      </c>
      <c r="U1902">
        <f t="shared" si="267"/>
        <v>1936</v>
      </c>
      <c r="V1902">
        <f t="shared" si="268"/>
        <v>11</v>
      </c>
      <c r="W1902" t="str">
        <f t="shared" si="269"/>
        <v>music</v>
      </c>
    </row>
    <row r="1903" spans="1:23" ht="45.75">
      <c r="A1903">
        <v>1901</v>
      </c>
      <c r="B1903" s="3" t="s">
        <v>3888</v>
      </c>
      <c r="C1903" s="3" t="s">
        <v>3889</v>
      </c>
      <c r="D1903" s="6">
        <v>99000</v>
      </c>
      <c r="E1903" s="8">
        <v>2670</v>
      </c>
      <c r="F1903" t="s">
        <v>366</v>
      </c>
      <c r="G1903">
        <f t="shared" si="261"/>
        <v>0</v>
      </c>
      <c r="H1903">
        <f t="shared" si="262"/>
        <v>1</v>
      </c>
      <c r="I1903" t="b">
        <f t="shared" si="263"/>
        <v>0</v>
      </c>
      <c r="J1903" t="s">
        <v>33</v>
      </c>
      <c r="K1903" t="s">
        <v>34</v>
      </c>
      <c r="L1903">
        <v>1432299600</v>
      </c>
      <c r="M1903">
        <v>1429707729</v>
      </c>
      <c r="N1903" t="b">
        <v>0</v>
      </c>
      <c r="O1903">
        <v>25</v>
      </c>
      <c r="P1903" t="b">
        <v>0</v>
      </c>
      <c r="Q1903" t="s">
        <v>3890</v>
      </c>
      <c r="R1903">
        <f t="shared" si="264"/>
        <v>3</v>
      </c>
      <c r="S1903">
        <f t="shared" si="265"/>
        <v>106.8</v>
      </c>
      <c r="T1903" t="str">
        <f t="shared" si="266"/>
        <v>21-Feb-1939</v>
      </c>
      <c r="U1903">
        <f t="shared" si="267"/>
        <v>1939</v>
      </c>
      <c r="V1903">
        <f t="shared" si="268"/>
        <v>2</v>
      </c>
      <c r="W1903" t="str">
        <f t="shared" si="269"/>
        <v>technology</v>
      </c>
    </row>
    <row r="1904" spans="1:23" ht="60.75">
      <c r="A1904">
        <v>1902</v>
      </c>
      <c r="B1904" s="3" t="s">
        <v>3891</v>
      </c>
      <c r="C1904" s="3" t="s">
        <v>3892</v>
      </c>
      <c r="D1904" s="6">
        <v>1000</v>
      </c>
      <c r="E1904" s="8">
        <v>12</v>
      </c>
      <c r="F1904" t="s">
        <v>366</v>
      </c>
      <c r="G1904">
        <f t="shared" si="261"/>
        <v>0</v>
      </c>
      <c r="H1904">
        <f t="shared" si="262"/>
        <v>1</v>
      </c>
      <c r="I1904" t="b">
        <f t="shared" si="263"/>
        <v>0</v>
      </c>
      <c r="J1904" t="s">
        <v>396</v>
      </c>
      <c r="K1904" t="s">
        <v>64</v>
      </c>
      <c r="L1904">
        <v>1425495447</v>
      </c>
      <c r="M1904">
        <v>1422903447</v>
      </c>
      <c r="N1904" t="b">
        <v>0</v>
      </c>
      <c r="O1904">
        <v>3</v>
      </c>
      <c r="P1904" t="b">
        <v>0</v>
      </c>
      <c r="Q1904" t="s">
        <v>3890</v>
      </c>
      <c r="R1904">
        <f t="shared" si="264"/>
        <v>1</v>
      </c>
      <c r="S1904">
        <f t="shared" si="265"/>
        <v>4</v>
      </c>
      <c r="T1904" t="str">
        <f t="shared" si="266"/>
        <v>15-Dec-1938</v>
      </c>
      <c r="U1904">
        <f t="shared" si="267"/>
        <v>1938</v>
      </c>
      <c r="V1904">
        <f t="shared" si="268"/>
        <v>12</v>
      </c>
      <c r="W1904" t="str">
        <f t="shared" si="269"/>
        <v>technology</v>
      </c>
    </row>
    <row r="1905" spans="1:23" ht="60.75">
      <c r="A1905">
        <v>1903</v>
      </c>
      <c r="B1905" s="3" t="s">
        <v>3893</v>
      </c>
      <c r="C1905" s="3" t="s">
        <v>3894</v>
      </c>
      <c r="D1905" s="6">
        <v>3000</v>
      </c>
      <c r="E1905" s="8">
        <v>1398</v>
      </c>
      <c r="F1905" t="s">
        <v>366</v>
      </c>
      <c r="G1905">
        <f t="shared" si="261"/>
        <v>0</v>
      </c>
      <c r="H1905">
        <f t="shared" si="262"/>
        <v>1</v>
      </c>
      <c r="I1905" t="b">
        <f t="shared" si="263"/>
        <v>0</v>
      </c>
      <c r="J1905" t="s">
        <v>26</v>
      </c>
      <c r="K1905" t="s">
        <v>27</v>
      </c>
      <c r="L1905">
        <v>1485541791</v>
      </c>
      <c r="M1905">
        <v>1480357791</v>
      </c>
      <c r="N1905" t="b">
        <v>0</v>
      </c>
      <c r="O1905">
        <v>41</v>
      </c>
      <c r="P1905" t="b">
        <v>0</v>
      </c>
      <c r="Q1905" t="s">
        <v>3890</v>
      </c>
      <c r="R1905">
        <f t="shared" si="264"/>
        <v>47</v>
      </c>
      <c r="S1905">
        <f t="shared" si="265"/>
        <v>34.1</v>
      </c>
      <c r="T1905" t="str">
        <f t="shared" si="266"/>
        <v>11-Jul-1940</v>
      </c>
      <c r="U1905">
        <f t="shared" si="267"/>
        <v>1940</v>
      </c>
      <c r="V1905">
        <f t="shared" si="268"/>
        <v>7</v>
      </c>
      <c r="W1905" t="str">
        <f t="shared" si="269"/>
        <v>technology</v>
      </c>
    </row>
    <row r="1906" spans="1:23" ht="45.75">
      <c r="A1906">
        <v>1904</v>
      </c>
      <c r="B1906" s="3" t="s">
        <v>3895</v>
      </c>
      <c r="C1906" s="3" t="s">
        <v>3896</v>
      </c>
      <c r="D1906" s="6">
        <v>50000</v>
      </c>
      <c r="E1906" s="8">
        <v>50</v>
      </c>
      <c r="F1906" t="s">
        <v>366</v>
      </c>
      <c r="G1906">
        <f t="shared" si="261"/>
        <v>0</v>
      </c>
      <c r="H1906">
        <f t="shared" si="262"/>
        <v>1</v>
      </c>
      <c r="I1906" t="b">
        <f t="shared" si="263"/>
        <v>0</v>
      </c>
      <c r="J1906" t="s">
        <v>26</v>
      </c>
      <c r="K1906" t="s">
        <v>27</v>
      </c>
      <c r="L1906">
        <v>1451752021</v>
      </c>
      <c r="M1906">
        <v>1447864021</v>
      </c>
      <c r="N1906" t="b">
        <v>0</v>
      </c>
      <c r="O1906">
        <v>2</v>
      </c>
      <c r="P1906" t="b">
        <v>0</v>
      </c>
      <c r="Q1906" t="s">
        <v>3890</v>
      </c>
      <c r="R1906">
        <f t="shared" si="264"/>
        <v>0</v>
      </c>
      <c r="S1906">
        <f t="shared" si="265"/>
        <v>25</v>
      </c>
      <c r="T1906" t="str">
        <f t="shared" si="266"/>
        <v>21-Aug-1939</v>
      </c>
      <c r="U1906">
        <f t="shared" si="267"/>
        <v>1939</v>
      </c>
      <c r="V1906">
        <f t="shared" si="268"/>
        <v>8</v>
      </c>
      <c r="W1906" t="str">
        <f t="shared" si="269"/>
        <v>technology</v>
      </c>
    </row>
    <row r="1907" spans="1:23" ht="60.75">
      <c r="A1907">
        <v>1905</v>
      </c>
      <c r="B1907" s="3" t="s">
        <v>3897</v>
      </c>
      <c r="C1907" s="3" t="s">
        <v>3898</v>
      </c>
      <c r="D1907" s="6">
        <v>25000</v>
      </c>
      <c r="E1907" s="8">
        <v>42</v>
      </c>
      <c r="F1907" t="s">
        <v>366</v>
      </c>
      <c r="G1907">
        <f t="shared" si="261"/>
        <v>0</v>
      </c>
      <c r="H1907">
        <f t="shared" si="262"/>
        <v>1</v>
      </c>
      <c r="I1907" t="b">
        <f t="shared" si="263"/>
        <v>0</v>
      </c>
      <c r="J1907" t="s">
        <v>26</v>
      </c>
      <c r="K1907" t="s">
        <v>27</v>
      </c>
      <c r="L1907">
        <v>1410127994</v>
      </c>
      <c r="M1907">
        <v>1407535994</v>
      </c>
      <c r="N1907" t="b">
        <v>0</v>
      </c>
      <c r="O1907">
        <v>4</v>
      </c>
      <c r="P1907" t="b">
        <v>0</v>
      </c>
      <c r="Q1907" t="s">
        <v>3890</v>
      </c>
      <c r="R1907">
        <f t="shared" si="264"/>
        <v>0</v>
      </c>
      <c r="S1907">
        <f t="shared" si="265"/>
        <v>10.5</v>
      </c>
      <c r="T1907" t="str">
        <f t="shared" si="266"/>
        <v>14-Jul-1938</v>
      </c>
      <c r="U1907">
        <f t="shared" si="267"/>
        <v>1938</v>
      </c>
      <c r="V1907">
        <f t="shared" si="268"/>
        <v>7</v>
      </c>
      <c r="W1907" t="str">
        <f t="shared" si="269"/>
        <v>technology</v>
      </c>
    </row>
    <row r="1908" spans="1:23" ht="45.75">
      <c r="A1908">
        <v>1906</v>
      </c>
      <c r="B1908" s="3" t="s">
        <v>3899</v>
      </c>
      <c r="C1908" s="3" t="s">
        <v>3900</v>
      </c>
      <c r="D1908" s="6">
        <v>50000</v>
      </c>
      <c r="E1908" s="8">
        <v>21380</v>
      </c>
      <c r="F1908" t="s">
        <v>366</v>
      </c>
      <c r="G1908">
        <f t="shared" si="261"/>
        <v>0</v>
      </c>
      <c r="H1908">
        <f t="shared" si="262"/>
        <v>1</v>
      </c>
      <c r="I1908" t="b">
        <f t="shared" si="263"/>
        <v>0</v>
      </c>
      <c r="J1908" t="s">
        <v>26</v>
      </c>
      <c r="K1908" t="s">
        <v>27</v>
      </c>
      <c r="L1908">
        <v>1466697983</v>
      </c>
      <c r="M1908">
        <v>1464105983</v>
      </c>
      <c r="N1908" t="b">
        <v>0</v>
      </c>
      <c r="O1908">
        <v>99</v>
      </c>
      <c r="P1908" t="b">
        <v>0</v>
      </c>
      <c r="Q1908" t="s">
        <v>3890</v>
      </c>
      <c r="R1908">
        <f t="shared" si="264"/>
        <v>43</v>
      </c>
      <c r="S1908">
        <f t="shared" si="265"/>
        <v>215.96</v>
      </c>
      <c r="T1908" t="str">
        <f t="shared" si="266"/>
        <v>31-Jan-1940</v>
      </c>
      <c r="U1908">
        <f t="shared" si="267"/>
        <v>1940</v>
      </c>
      <c r="V1908">
        <f t="shared" si="268"/>
        <v>1</v>
      </c>
      <c r="W1908" t="str">
        <f t="shared" si="269"/>
        <v>technology</v>
      </c>
    </row>
    <row r="1909" spans="1:23" ht="45.75">
      <c r="A1909">
        <v>1907</v>
      </c>
      <c r="B1909" s="3" t="s">
        <v>3901</v>
      </c>
      <c r="C1909" s="3" t="s">
        <v>3902</v>
      </c>
      <c r="D1909" s="6">
        <v>30000</v>
      </c>
      <c r="E1909" s="8">
        <v>85</v>
      </c>
      <c r="F1909" t="s">
        <v>366</v>
      </c>
      <c r="G1909">
        <f t="shared" si="261"/>
        <v>0</v>
      </c>
      <c r="H1909">
        <f t="shared" si="262"/>
        <v>1</v>
      </c>
      <c r="I1909" t="b">
        <f t="shared" si="263"/>
        <v>0</v>
      </c>
      <c r="J1909" t="s">
        <v>26</v>
      </c>
      <c r="K1909" t="s">
        <v>27</v>
      </c>
      <c r="L1909">
        <v>1400853925</v>
      </c>
      <c r="M1909">
        <v>1399557925</v>
      </c>
      <c r="N1909" t="b">
        <v>0</v>
      </c>
      <c r="O1909">
        <v>4</v>
      </c>
      <c r="P1909" t="b">
        <v>0</v>
      </c>
      <c r="Q1909" t="s">
        <v>3890</v>
      </c>
      <c r="R1909">
        <f t="shared" si="264"/>
        <v>0</v>
      </c>
      <c r="S1909">
        <f t="shared" si="265"/>
        <v>21.25</v>
      </c>
      <c r="T1909" t="str">
        <f t="shared" si="266"/>
        <v>25-Apr-1938</v>
      </c>
      <c r="U1909">
        <f t="shared" si="267"/>
        <v>1938</v>
      </c>
      <c r="V1909">
        <f t="shared" si="268"/>
        <v>4</v>
      </c>
      <c r="W1909" t="str">
        <f t="shared" si="269"/>
        <v>technology</v>
      </c>
    </row>
    <row r="1910" spans="1:23" ht="60.75">
      <c r="A1910">
        <v>1908</v>
      </c>
      <c r="B1910" s="3" t="s">
        <v>3903</v>
      </c>
      <c r="C1910" s="3" t="s">
        <v>3904</v>
      </c>
      <c r="D1910" s="6">
        <v>25000</v>
      </c>
      <c r="E1910" s="8">
        <v>433</v>
      </c>
      <c r="F1910" t="s">
        <v>366</v>
      </c>
      <c r="G1910">
        <f t="shared" si="261"/>
        <v>0</v>
      </c>
      <c r="H1910">
        <f t="shared" si="262"/>
        <v>1</v>
      </c>
      <c r="I1910" t="b">
        <f t="shared" si="263"/>
        <v>0</v>
      </c>
      <c r="J1910" t="s">
        <v>26</v>
      </c>
      <c r="K1910" t="s">
        <v>27</v>
      </c>
      <c r="L1910">
        <v>1483048900</v>
      </c>
      <c r="M1910">
        <v>1480456900</v>
      </c>
      <c r="N1910" t="b">
        <v>0</v>
      </c>
      <c r="O1910">
        <v>4</v>
      </c>
      <c r="P1910" t="b">
        <v>0</v>
      </c>
      <c r="Q1910" t="s">
        <v>3890</v>
      </c>
      <c r="R1910">
        <f t="shared" si="264"/>
        <v>2</v>
      </c>
      <c r="S1910">
        <f t="shared" si="265"/>
        <v>108.25</v>
      </c>
      <c r="T1910" t="str">
        <f t="shared" si="266"/>
        <v>12-Jul-1940</v>
      </c>
      <c r="U1910">
        <f t="shared" si="267"/>
        <v>1940</v>
      </c>
      <c r="V1910">
        <f t="shared" si="268"/>
        <v>7</v>
      </c>
      <c r="W1910" t="str">
        <f t="shared" si="269"/>
        <v>technology</v>
      </c>
    </row>
    <row r="1911" spans="1:23" ht="45.75">
      <c r="A1911">
        <v>1909</v>
      </c>
      <c r="B1911" s="3" t="s">
        <v>3905</v>
      </c>
      <c r="C1911" s="3" t="s">
        <v>3906</v>
      </c>
      <c r="D1911" s="6">
        <v>35000</v>
      </c>
      <c r="E1911" s="8">
        <v>4939</v>
      </c>
      <c r="F1911" t="s">
        <v>366</v>
      </c>
      <c r="G1911">
        <f t="shared" si="261"/>
        <v>0</v>
      </c>
      <c r="H1911">
        <f t="shared" si="262"/>
        <v>1</v>
      </c>
      <c r="I1911" t="b">
        <f t="shared" si="263"/>
        <v>0</v>
      </c>
      <c r="J1911" t="s">
        <v>26</v>
      </c>
      <c r="K1911" t="s">
        <v>27</v>
      </c>
      <c r="L1911">
        <v>1414059479</v>
      </c>
      <c r="M1911">
        <v>1411467479</v>
      </c>
      <c r="N1911" t="b">
        <v>0</v>
      </c>
      <c r="O1911">
        <v>38</v>
      </c>
      <c r="P1911" t="b">
        <v>0</v>
      </c>
      <c r="Q1911" t="s">
        <v>3890</v>
      </c>
      <c r="R1911">
        <f t="shared" si="264"/>
        <v>14</v>
      </c>
      <c r="S1911">
        <f t="shared" si="265"/>
        <v>129.97</v>
      </c>
      <c r="T1911" t="str">
        <f t="shared" si="266"/>
        <v>22-Aug-1938</v>
      </c>
      <c r="U1911">
        <f t="shared" si="267"/>
        <v>1938</v>
      </c>
      <c r="V1911">
        <f t="shared" si="268"/>
        <v>8</v>
      </c>
      <c r="W1911" t="str">
        <f t="shared" si="269"/>
        <v>technology</v>
      </c>
    </row>
    <row r="1912" spans="1:23" ht="45.75">
      <c r="A1912">
        <v>1910</v>
      </c>
      <c r="B1912" s="3" t="s">
        <v>3907</v>
      </c>
      <c r="C1912" s="3" t="s">
        <v>3908</v>
      </c>
      <c r="D1912" s="6">
        <v>85000</v>
      </c>
      <c r="E1912" s="8">
        <v>33486</v>
      </c>
      <c r="F1912" t="s">
        <v>366</v>
      </c>
      <c r="G1912">
        <f t="shared" si="261"/>
        <v>0</v>
      </c>
      <c r="H1912">
        <f t="shared" si="262"/>
        <v>1</v>
      </c>
      <c r="I1912" t="b">
        <f t="shared" si="263"/>
        <v>0</v>
      </c>
      <c r="J1912" t="s">
        <v>396</v>
      </c>
      <c r="K1912" t="s">
        <v>64</v>
      </c>
      <c r="L1912">
        <v>1446331500</v>
      </c>
      <c r="M1912">
        <v>1442531217</v>
      </c>
      <c r="N1912" t="b">
        <v>0</v>
      </c>
      <c r="O1912">
        <v>285</v>
      </c>
      <c r="P1912" t="b">
        <v>0</v>
      </c>
      <c r="Q1912" t="s">
        <v>3890</v>
      </c>
      <c r="R1912">
        <f t="shared" si="264"/>
        <v>39</v>
      </c>
      <c r="S1912">
        <f t="shared" si="265"/>
        <v>117.49</v>
      </c>
      <c r="T1912" t="str">
        <f t="shared" si="266"/>
        <v>29-Jun-1939</v>
      </c>
      <c r="U1912">
        <f t="shared" si="267"/>
        <v>1939</v>
      </c>
      <c r="V1912">
        <f t="shared" si="268"/>
        <v>6</v>
      </c>
      <c r="W1912" t="str">
        <f t="shared" si="269"/>
        <v>technology</v>
      </c>
    </row>
    <row r="1913" spans="1:23" ht="60.75">
      <c r="A1913">
        <v>1911</v>
      </c>
      <c r="B1913" s="3" t="s">
        <v>3909</v>
      </c>
      <c r="C1913" s="3" t="s">
        <v>3910</v>
      </c>
      <c r="D1913" s="6">
        <v>42500</v>
      </c>
      <c r="E1913" s="8">
        <v>10</v>
      </c>
      <c r="F1913" t="s">
        <v>366</v>
      </c>
      <c r="G1913">
        <f t="shared" si="261"/>
        <v>0</v>
      </c>
      <c r="H1913">
        <f t="shared" si="262"/>
        <v>1</v>
      </c>
      <c r="I1913" t="b">
        <f t="shared" si="263"/>
        <v>0</v>
      </c>
      <c r="J1913" t="s">
        <v>89</v>
      </c>
      <c r="K1913" t="s">
        <v>90</v>
      </c>
      <c r="L1913">
        <v>1407545334</v>
      </c>
      <c r="M1913">
        <v>1404953334</v>
      </c>
      <c r="N1913" t="b">
        <v>0</v>
      </c>
      <c r="O1913">
        <v>1</v>
      </c>
      <c r="P1913" t="b">
        <v>0</v>
      </c>
      <c r="Q1913" t="s">
        <v>3890</v>
      </c>
      <c r="R1913">
        <f t="shared" si="264"/>
        <v>0</v>
      </c>
      <c r="S1913">
        <f t="shared" si="265"/>
        <v>10</v>
      </c>
      <c r="T1913" t="str">
        <f t="shared" si="266"/>
        <v>18-Jun-1938</v>
      </c>
      <c r="U1913">
        <f t="shared" si="267"/>
        <v>1938</v>
      </c>
      <c r="V1913">
        <f t="shared" si="268"/>
        <v>6</v>
      </c>
      <c r="W1913" t="str">
        <f t="shared" si="269"/>
        <v>technology</v>
      </c>
    </row>
    <row r="1914" spans="1:23" ht="45.75">
      <c r="A1914">
        <v>1912</v>
      </c>
      <c r="B1914" s="3" t="s">
        <v>3911</v>
      </c>
      <c r="C1914" s="3" t="s">
        <v>3912</v>
      </c>
      <c r="D1914" s="6">
        <v>5000</v>
      </c>
      <c r="E1914" s="8">
        <v>2965</v>
      </c>
      <c r="F1914" t="s">
        <v>366</v>
      </c>
      <c r="G1914">
        <f t="shared" si="261"/>
        <v>0</v>
      </c>
      <c r="H1914">
        <f t="shared" si="262"/>
        <v>1</v>
      </c>
      <c r="I1914" t="b">
        <f t="shared" si="263"/>
        <v>0</v>
      </c>
      <c r="J1914" t="s">
        <v>26</v>
      </c>
      <c r="K1914" t="s">
        <v>27</v>
      </c>
      <c r="L1914">
        <v>1433395560</v>
      </c>
      <c r="M1914">
        <v>1430803560</v>
      </c>
      <c r="N1914" t="b">
        <v>0</v>
      </c>
      <c r="O1914">
        <v>42</v>
      </c>
      <c r="P1914" t="b">
        <v>0</v>
      </c>
      <c r="Q1914" t="s">
        <v>3890</v>
      </c>
      <c r="R1914">
        <f t="shared" si="264"/>
        <v>59</v>
      </c>
      <c r="S1914">
        <f t="shared" si="265"/>
        <v>70.599999999999994</v>
      </c>
      <c r="T1914" t="str">
        <f t="shared" si="266"/>
        <v>04-Mar-1939</v>
      </c>
      <c r="U1914">
        <f t="shared" si="267"/>
        <v>1939</v>
      </c>
      <c r="V1914">
        <f t="shared" si="268"/>
        <v>3</v>
      </c>
      <c r="W1914" t="str">
        <f t="shared" si="269"/>
        <v>technology</v>
      </c>
    </row>
    <row r="1915" spans="1:23" ht="30.75">
      <c r="A1915">
        <v>1913</v>
      </c>
      <c r="B1915" s="3" t="s">
        <v>3913</v>
      </c>
      <c r="C1915" s="3" t="s">
        <v>3914</v>
      </c>
      <c r="D1915" s="6">
        <v>48000</v>
      </c>
      <c r="E1915" s="8">
        <v>637</v>
      </c>
      <c r="F1915" t="s">
        <v>366</v>
      </c>
      <c r="G1915">
        <f t="shared" si="261"/>
        <v>0</v>
      </c>
      <c r="H1915">
        <f t="shared" si="262"/>
        <v>1</v>
      </c>
      <c r="I1915" t="b">
        <f t="shared" si="263"/>
        <v>0</v>
      </c>
      <c r="J1915" t="s">
        <v>33</v>
      </c>
      <c r="K1915" t="s">
        <v>34</v>
      </c>
      <c r="L1915">
        <v>1412770578</v>
      </c>
      <c r="M1915">
        <v>1410178578</v>
      </c>
      <c r="N1915" t="b">
        <v>0</v>
      </c>
      <c r="O1915">
        <v>26</v>
      </c>
      <c r="P1915" t="b">
        <v>0</v>
      </c>
      <c r="Q1915" t="s">
        <v>3890</v>
      </c>
      <c r="R1915">
        <f t="shared" si="264"/>
        <v>1</v>
      </c>
      <c r="S1915">
        <f t="shared" si="265"/>
        <v>24.5</v>
      </c>
      <c r="T1915" t="str">
        <f t="shared" si="266"/>
        <v>09-Aug-1938</v>
      </c>
      <c r="U1915">
        <f t="shared" si="267"/>
        <v>1938</v>
      </c>
      <c r="V1915">
        <f t="shared" si="268"/>
        <v>8</v>
      </c>
      <c r="W1915" t="str">
        <f t="shared" si="269"/>
        <v>technology</v>
      </c>
    </row>
    <row r="1916" spans="1:23" ht="45.75">
      <c r="A1916">
        <v>1914</v>
      </c>
      <c r="B1916" s="3" t="s">
        <v>3915</v>
      </c>
      <c r="C1916" s="3" t="s">
        <v>3916</v>
      </c>
      <c r="D1916" s="6">
        <v>666</v>
      </c>
      <c r="E1916" s="8">
        <v>60</v>
      </c>
      <c r="F1916" t="s">
        <v>366</v>
      </c>
      <c r="G1916">
        <f t="shared" si="261"/>
        <v>0</v>
      </c>
      <c r="H1916">
        <f t="shared" si="262"/>
        <v>1</v>
      </c>
      <c r="I1916" t="b">
        <f t="shared" si="263"/>
        <v>0</v>
      </c>
      <c r="J1916" t="s">
        <v>26</v>
      </c>
      <c r="K1916" t="s">
        <v>27</v>
      </c>
      <c r="L1916">
        <v>1414814340</v>
      </c>
      <c r="M1916">
        <v>1413519073</v>
      </c>
      <c r="N1916" t="b">
        <v>0</v>
      </c>
      <c r="O1916">
        <v>2</v>
      </c>
      <c r="P1916" t="b">
        <v>0</v>
      </c>
      <c r="Q1916" t="s">
        <v>3890</v>
      </c>
      <c r="R1916">
        <f t="shared" si="264"/>
        <v>9</v>
      </c>
      <c r="S1916">
        <f t="shared" si="265"/>
        <v>30</v>
      </c>
      <c r="T1916" t="str">
        <f t="shared" si="266"/>
        <v>12-Sep-1938</v>
      </c>
      <c r="U1916">
        <f t="shared" si="267"/>
        <v>1938</v>
      </c>
      <c r="V1916">
        <f t="shared" si="268"/>
        <v>9</v>
      </c>
      <c r="W1916" t="str">
        <f t="shared" si="269"/>
        <v>technology</v>
      </c>
    </row>
    <row r="1917" spans="1:23" ht="45.75">
      <c r="A1917">
        <v>1915</v>
      </c>
      <c r="B1917" s="3" t="s">
        <v>3917</v>
      </c>
      <c r="C1917" s="3" t="s">
        <v>3918</v>
      </c>
      <c r="D1917" s="6">
        <v>500</v>
      </c>
      <c r="E1917" s="8">
        <v>8</v>
      </c>
      <c r="F1917" t="s">
        <v>366</v>
      </c>
      <c r="G1917">
        <f t="shared" si="261"/>
        <v>0</v>
      </c>
      <c r="H1917">
        <f t="shared" si="262"/>
        <v>1</v>
      </c>
      <c r="I1917" t="b">
        <f t="shared" si="263"/>
        <v>0</v>
      </c>
      <c r="J1917" t="s">
        <v>26</v>
      </c>
      <c r="K1917" t="s">
        <v>27</v>
      </c>
      <c r="L1917">
        <v>1409620222</v>
      </c>
      <c r="M1917">
        <v>1407892222</v>
      </c>
      <c r="N1917" t="b">
        <v>0</v>
      </c>
      <c r="O1917">
        <v>4</v>
      </c>
      <c r="P1917" t="b">
        <v>0</v>
      </c>
      <c r="Q1917" t="s">
        <v>3890</v>
      </c>
      <c r="R1917">
        <f t="shared" si="264"/>
        <v>2</v>
      </c>
      <c r="S1917">
        <f t="shared" si="265"/>
        <v>2</v>
      </c>
      <c r="T1917" t="str">
        <f t="shared" si="266"/>
        <v>17-Jul-1938</v>
      </c>
      <c r="U1917">
        <f t="shared" si="267"/>
        <v>1938</v>
      </c>
      <c r="V1917">
        <f t="shared" si="268"/>
        <v>7</v>
      </c>
      <c r="W1917" t="str">
        <f t="shared" si="269"/>
        <v>technology</v>
      </c>
    </row>
    <row r="1918" spans="1:23" ht="30.75">
      <c r="A1918">
        <v>1916</v>
      </c>
      <c r="B1918" s="3" t="s">
        <v>3919</v>
      </c>
      <c r="C1918" s="3" t="s">
        <v>3920</v>
      </c>
      <c r="D1918" s="6">
        <v>20000</v>
      </c>
      <c r="E1918" s="8">
        <v>102</v>
      </c>
      <c r="F1918" t="s">
        <v>366</v>
      </c>
      <c r="G1918">
        <f t="shared" si="261"/>
        <v>0</v>
      </c>
      <c r="H1918">
        <f t="shared" si="262"/>
        <v>1</v>
      </c>
      <c r="I1918" t="b">
        <f t="shared" si="263"/>
        <v>0</v>
      </c>
      <c r="J1918" t="s">
        <v>26</v>
      </c>
      <c r="K1918" t="s">
        <v>27</v>
      </c>
      <c r="L1918">
        <v>1478542375</v>
      </c>
      <c r="M1918">
        <v>1476378775</v>
      </c>
      <c r="N1918" t="b">
        <v>0</v>
      </c>
      <c r="O1918">
        <v>6</v>
      </c>
      <c r="P1918" t="b">
        <v>0</v>
      </c>
      <c r="Q1918" t="s">
        <v>3890</v>
      </c>
      <c r="R1918">
        <f t="shared" si="264"/>
        <v>1</v>
      </c>
      <c r="S1918">
        <f t="shared" si="265"/>
        <v>17</v>
      </c>
      <c r="T1918" t="str">
        <f t="shared" si="266"/>
        <v>01-Jun-1940</v>
      </c>
      <c r="U1918">
        <f t="shared" si="267"/>
        <v>1940</v>
      </c>
      <c r="V1918">
        <f t="shared" si="268"/>
        <v>6</v>
      </c>
      <c r="W1918" t="str">
        <f t="shared" si="269"/>
        <v>technology</v>
      </c>
    </row>
    <row r="1919" spans="1:23" ht="30.75">
      <c r="A1919">
        <v>1917</v>
      </c>
      <c r="B1919" s="3" t="s">
        <v>3921</v>
      </c>
      <c r="C1919" s="3" t="s">
        <v>3922</v>
      </c>
      <c r="D1919" s="6">
        <v>390000</v>
      </c>
      <c r="E1919" s="8">
        <v>205025</v>
      </c>
      <c r="F1919" t="s">
        <v>366</v>
      </c>
      <c r="G1919">
        <f t="shared" si="261"/>
        <v>0</v>
      </c>
      <c r="H1919">
        <f t="shared" si="262"/>
        <v>1</v>
      </c>
      <c r="I1919" t="b">
        <f t="shared" si="263"/>
        <v>0</v>
      </c>
      <c r="J1919" t="s">
        <v>282</v>
      </c>
      <c r="K1919" t="s">
        <v>283</v>
      </c>
      <c r="L1919">
        <v>1486708133</v>
      </c>
      <c r="M1919">
        <v>1484116133</v>
      </c>
      <c r="N1919" t="b">
        <v>0</v>
      </c>
      <c r="O1919">
        <v>70</v>
      </c>
      <c r="P1919" t="b">
        <v>0</v>
      </c>
      <c r="Q1919" t="s">
        <v>3890</v>
      </c>
      <c r="R1919">
        <f t="shared" si="264"/>
        <v>53</v>
      </c>
      <c r="S1919">
        <f t="shared" si="265"/>
        <v>2928.93</v>
      </c>
      <c r="T1919" t="str">
        <f t="shared" si="266"/>
        <v>18-Aug-1940</v>
      </c>
      <c r="U1919">
        <f t="shared" si="267"/>
        <v>1940</v>
      </c>
      <c r="V1919">
        <f t="shared" si="268"/>
        <v>8</v>
      </c>
      <c r="W1919" t="str">
        <f t="shared" si="269"/>
        <v>technology</v>
      </c>
    </row>
    <row r="1920" spans="1:23" ht="45.75">
      <c r="A1920">
        <v>1918</v>
      </c>
      <c r="B1920" s="3" t="s">
        <v>3923</v>
      </c>
      <c r="C1920" s="3" t="s">
        <v>3924</v>
      </c>
      <c r="D1920" s="6">
        <v>25000</v>
      </c>
      <c r="E1920" s="8">
        <v>260</v>
      </c>
      <c r="F1920" t="s">
        <v>366</v>
      </c>
      <c r="G1920">
        <f t="shared" si="261"/>
        <v>0</v>
      </c>
      <c r="H1920">
        <f t="shared" si="262"/>
        <v>1</v>
      </c>
      <c r="I1920" t="b">
        <f t="shared" si="263"/>
        <v>0</v>
      </c>
      <c r="J1920" t="s">
        <v>26</v>
      </c>
      <c r="K1920" t="s">
        <v>27</v>
      </c>
      <c r="L1920">
        <v>1407869851</v>
      </c>
      <c r="M1920">
        <v>1404845851</v>
      </c>
      <c r="N1920" t="b">
        <v>0</v>
      </c>
      <c r="O1920">
        <v>9</v>
      </c>
      <c r="P1920" t="b">
        <v>0</v>
      </c>
      <c r="Q1920" t="s">
        <v>3890</v>
      </c>
      <c r="R1920">
        <f t="shared" si="264"/>
        <v>1</v>
      </c>
      <c r="S1920">
        <f t="shared" si="265"/>
        <v>28.89</v>
      </c>
      <c r="T1920" t="str">
        <f t="shared" si="266"/>
        <v>17-Jun-1938</v>
      </c>
      <c r="U1920">
        <f t="shared" si="267"/>
        <v>1938</v>
      </c>
      <c r="V1920">
        <f t="shared" si="268"/>
        <v>6</v>
      </c>
      <c r="W1920" t="str">
        <f t="shared" si="269"/>
        <v>technology</v>
      </c>
    </row>
    <row r="1921" spans="1:23" ht="60.75">
      <c r="A1921">
        <v>1919</v>
      </c>
      <c r="B1921" s="3" t="s">
        <v>3925</v>
      </c>
      <c r="C1921" s="3" t="s">
        <v>3926</v>
      </c>
      <c r="D1921" s="6">
        <v>500</v>
      </c>
      <c r="E1921" s="8">
        <v>237</v>
      </c>
      <c r="F1921" t="s">
        <v>366</v>
      </c>
      <c r="G1921">
        <f t="shared" si="261"/>
        <v>0</v>
      </c>
      <c r="H1921">
        <f t="shared" si="262"/>
        <v>1</v>
      </c>
      <c r="I1921" t="b">
        <f t="shared" si="263"/>
        <v>0</v>
      </c>
      <c r="J1921" t="s">
        <v>26</v>
      </c>
      <c r="K1921" t="s">
        <v>27</v>
      </c>
      <c r="L1921">
        <v>1432069249</v>
      </c>
      <c r="M1921">
        <v>1429477249</v>
      </c>
      <c r="N1921" t="b">
        <v>0</v>
      </c>
      <c r="O1921">
        <v>8</v>
      </c>
      <c r="P1921" t="b">
        <v>0</v>
      </c>
      <c r="Q1921" t="s">
        <v>3890</v>
      </c>
      <c r="R1921">
        <f t="shared" si="264"/>
        <v>47</v>
      </c>
      <c r="S1921">
        <f t="shared" si="265"/>
        <v>29.63</v>
      </c>
      <c r="T1921" t="str">
        <f t="shared" si="266"/>
        <v>18-Feb-1939</v>
      </c>
      <c r="U1921">
        <f t="shared" si="267"/>
        <v>1939</v>
      </c>
      <c r="V1921">
        <f t="shared" si="268"/>
        <v>2</v>
      </c>
      <c r="W1921" t="str">
        <f t="shared" si="269"/>
        <v>technology</v>
      </c>
    </row>
    <row r="1922" spans="1:23" ht="45.75">
      <c r="A1922">
        <v>1920</v>
      </c>
      <c r="B1922" s="3" t="s">
        <v>3927</v>
      </c>
      <c r="C1922" s="3" t="s">
        <v>3928</v>
      </c>
      <c r="D1922" s="6">
        <v>10000</v>
      </c>
      <c r="E1922" s="8">
        <v>4303</v>
      </c>
      <c r="F1922" t="s">
        <v>366</v>
      </c>
      <c r="G1922">
        <f t="shared" si="261"/>
        <v>0</v>
      </c>
      <c r="H1922">
        <f t="shared" si="262"/>
        <v>1</v>
      </c>
      <c r="I1922" t="b">
        <f t="shared" si="263"/>
        <v>0</v>
      </c>
      <c r="J1922" t="s">
        <v>33</v>
      </c>
      <c r="K1922" t="s">
        <v>34</v>
      </c>
      <c r="L1922">
        <v>1445468400</v>
      </c>
      <c r="M1922">
        <v>1443042061</v>
      </c>
      <c r="N1922" t="b">
        <v>0</v>
      </c>
      <c r="O1922">
        <v>105</v>
      </c>
      <c r="P1922" t="b">
        <v>0</v>
      </c>
      <c r="Q1922" t="s">
        <v>3890</v>
      </c>
      <c r="R1922">
        <f t="shared" si="264"/>
        <v>43</v>
      </c>
      <c r="S1922">
        <f t="shared" si="265"/>
        <v>40.98</v>
      </c>
      <c r="T1922" t="str">
        <f t="shared" si="266"/>
        <v>04-Jul-1939</v>
      </c>
      <c r="U1922">
        <f t="shared" si="267"/>
        <v>1939</v>
      </c>
      <c r="V1922">
        <f t="shared" si="268"/>
        <v>7</v>
      </c>
      <c r="W1922" t="str">
        <f t="shared" si="269"/>
        <v>technology</v>
      </c>
    </row>
    <row r="1923" spans="1:23" ht="30.75">
      <c r="A1923">
        <v>1921</v>
      </c>
      <c r="B1923" s="3" t="s">
        <v>3929</v>
      </c>
      <c r="C1923" s="3" t="s">
        <v>3930</v>
      </c>
      <c r="D1923" s="6">
        <v>1500</v>
      </c>
      <c r="E1923" s="8">
        <v>2052</v>
      </c>
      <c r="F1923" t="s">
        <v>25</v>
      </c>
      <c r="G1923">
        <f t="shared" ref="G1923:G1986" si="270">IF(F1923="successful",1,0)</f>
        <v>1</v>
      </c>
      <c r="H1923">
        <f t="shared" ref="H1923:H1986" si="271">IF(F1923="failed",1,0)</f>
        <v>0</v>
      </c>
      <c r="I1923" t="b">
        <f t="shared" ref="I1923:I1986" si="272">IF(F1923="canceled",1)</f>
        <v>0</v>
      </c>
      <c r="J1923" t="s">
        <v>26</v>
      </c>
      <c r="K1923" t="s">
        <v>27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1826</v>
      </c>
      <c r="R1923">
        <f t="shared" ref="R1923:R1986" si="273">ROUND(E1923/D1923*100,0)</f>
        <v>137</v>
      </c>
      <c r="S1923">
        <f t="shared" ref="S1923:S1986" si="274">ROUND(E1923/O1923,2)</f>
        <v>54</v>
      </c>
      <c r="T1923" t="str">
        <f t="shared" ref="T1923:T1986" si="275">TEXT(LEFT(M1923,5),"dd-mmm-yyyy")</f>
        <v>03-Sep-1936</v>
      </c>
      <c r="U1923">
        <f t="shared" ref="U1923:U1986" si="276">YEAR(T1923)</f>
        <v>1936</v>
      </c>
      <c r="V1923">
        <f t="shared" ref="V1923:V1986" si="277">MONTH(T1923)</f>
        <v>9</v>
      </c>
      <c r="W1923" t="str">
        <f t="shared" ref="W1923:W1986" si="278">LEFT(Q1923,FIND("/",Q1923,1)-1)</f>
        <v>music</v>
      </c>
    </row>
    <row r="1924" spans="1:23" ht="45.75">
      <c r="A1924">
        <v>1922</v>
      </c>
      <c r="B1924" s="3" t="s">
        <v>3931</v>
      </c>
      <c r="C1924" s="3" t="s">
        <v>3932</v>
      </c>
      <c r="D1924" s="6">
        <v>2000</v>
      </c>
      <c r="E1924" s="8">
        <v>2311</v>
      </c>
      <c r="F1924" t="s">
        <v>25</v>
      </c>
      <c r="G1924">
        <f t="shared" si="270"/>
        <v>1</v>
      </c>
      <c r="H1924">
        <f t="shared" si="271"/>
        <v>0</v>
      </c>
      <c r="I1924" t="b">
        <f t="shared" si="272"/>
        <v>0</v>
      </c>
      <c r="J1924" t="s">
        <v>26</v>
      </c>
      <c r="K1924" t="s">
        <v>27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1826</v>
      </c>
      <c r="R1924">
        <f t="shared" si="273"/>
        <v>116</v>
      </c>
      <c r="S1924">
        <f t="shared" si="274"/>
        <v>36.11</v>
      </c>
      <c r="T1924" t="str">
        <f t="shared" si="275"/>
        <v>23-Nov-1937</v>
      </c>
      <c r="U1924">
        <f t="shared" si="276"/>
        <v>1937</v>
      </c>
      <c r="V1924">
        <f t="shared" si="277"/>
        <v>11</v>
      </c>
      <c r="W1924" t="str">
        <f t="shared" si="278"/>
        <v>music</v>
      </c>
    </row>
    <row r="1925" spans="1:23" ht="45.75">
      <c r="A1925">
        <v>1923</v>
      </c>
      <c r="B1925" s="3" t="s">
        <v>3933</v>
      </c>
      <c r="C1925" s="3" t="s">
        <v>3934</v>
      </c>
      <c r="D1925" s="6">
        <v>125</v>
      </c>
      <c r="E1925" s="8">
        <v>301</v>
      </c>
      <c r="F1925" t="s">
        <v>25</v>
      </c>
      <c r="G1925">
        <f t="shared" si="270"/>
        <v>1</v>
      </c>
      <c r="H1925">
        <f t="shared" si="271"/>
        <v>0</v>
      </c>
      <c r="I1925" t="b">
        <f t="shared" si="272"/>
        <v>0</v>
      </c>
      <c r="J1925" t="s">
        <v>26</v>
      </c>
      <c r="K1925" t="s">
        <v>27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1826</v>
      </c>
      <c r="R1925">
        <f t="shared" si="273"/>
        <v>241</v>
      </c>
      <c r="S1925">
        <f t="shared" si="274"/>
        <v>23.15</v>
      </c>
      <c r="T1925" t="str">
        <f t="shared" si="275"/>
        <v>18-Dec-1935</v>
      </c>
      <c r="U1925">
        <f t="shared" si="276"/>
        <v>1935</v>
      </c>
      <c r="V1925">
        <f t="shared" si="277"/>
        <v>12</v>
      </c>
      <c r="W1925" t="str">
        <f t="shared" si="278"/>
        <v>music</v>
      </c>
    </row>
    <row r="1926" spans="1:23" ht="60.75">
      <c r="A1926">
        <v>1924</v>
      </c>
      <c r="B1926" s="3" t="s">
        <v>3935</v>
      </c>
      <c r="C1926" s="3" t="s">
        <v>3936</v>
      </c>
      <c r="D1926" s="6">
        <v>3000</v>
      </c>
      <c r="E1926" s="8">
        <v>3432</v>
      </c>
      <c r="F1926" t="s">
        <v>25</v>
      </c>
      <c r="G1926">
        <f t="shared" si="270"/>
        <v>1</v>
      </c>
      <c r="H1926">
        <f t="shared" si="271"/>
        <v>0</v>
      </c>
      <c r="I1926" t="b">
        <f t="shared" si="272"/>
        <v>0</v>
      </c>
      <c r="J1926" t="s">
        <v>26</v>
      </c>
      <c r="K1926" t="s">
        <v>27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1826</v>
      </c>
      <c r="R1926">
        <f t="shared" si="273"/>
        <v>114</v>
      </c>
      <c r="S1926">
        <f t="shared" si="274"/>
        <v>104</v>
      </c>
      <c r="T1926" t="str">
        <f t="shared" si="275"/>
        <v>24-Dec-1937</v>
      </c>
      <c r="U1926">
        <f t="shared" si="276"/>
        <v>1937</v>
      </c>
      <c r="V1926">
        <f t="shared" si="277"/>
        <v>12</v>
      </c>
      <c r="W1926" t="str">
        <f t="shared" si="278"/>
        <v>music</v>
      </c>
    </row>
    <row r="1927" spans="1:23" ht="45.75">
      <c r="A1927">
        <v>1925</v>
      </c>
      <c r="B1927" s="3" t="s">
        <v>3937</v>
      </c>
      <c r="C1927" s="3" t="s">
        <v>3938</v>
      </c>
      <c r="D1927" s="6">
        <v>1500</v>
      </c>
      <c r="E1927" s="8">
        <v>1655</v>
      </c>
      <c r="F1927" t="s">
        <v>25</v>
      </c>
      <c r="G1927">
        <f t="shared" si="270"/>
        <v>1</v>
      </c>
      <c r="H1927">
        <f t="shared" si="271"/>
        <v>0</v>
      </c>
      <c r="I1927" t="b">
        <f t="shared" si="272"/>
        <v>0</v>
      </c>
      <c r="J1927" t="s">
        <v>26</v>
      </c>
      <c r="K1927" t="s">
        <v>27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1826</v>
      </c>
      <c r="R1927">
        <f t="shared" si="273"/>
        <v>110</v>
      </c>
      <c r="S1927">
        <f t="shared" si="274"/>
        <v>31.83</v>
      </c>
      <c r="T1927" t="str">
        <f t="shared" si="275"/>
        <v>07-Oct-1937</v>
      </c>
      <c r="U1927">
        <f t="shared" si="276"/>
        <v>1937</v>
      </c>
      <c r="V1927">
        <f t="shared" si="277"/>
        <v>10</v>
      </c>
      <c r="W1927" t="str">
        <f t="shared" si="278"/>
        <v>music</v>
      </c>
    </row>
    <row r="1928" spans="1:23" ht="60.75">
      <c r="A1928">
        <v>1926</v>
      </c>
      <c r="B1928" s="3" t="s">
        <v>3939</v>
      </c>
      <c r="C1928" s="3" t="s">
        <v>3940</v>
      </c>
      <c r="D1928" s="6">
        <v>1500</v>
      </c>
      <c r="E1928" s="8">
        <v>2930.69</v>
      </c>
      <c r="F1928" t="s">
        <v>25</v>
      </c>
      <c r="G1928">
        <f t="shared" si="270"/>
        <v>1</v>
      </c>
      <c r="H1928">
        <f t="shared" si="271"/>
        <v>0</v>
      </c>
      <c r="I1928" t="b">
        <f t="shared" si="272"/>
        <v>0</v>
      </c>
      <c r="J1928" t="s">
        <v>26</v>
      </c>
      <c r="K1928" t="s">
        <v>27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1826</v>
      </c>
      <c r="R1928">
        <f t="shared" si="273"/>
        <v>195</v>
      </c>
      <c r="S1928">
        <f t="shared" si="274"/>
        <v>27.39</v>
      </c>
      <c r="T1928" t="str">
        <f t="shared" si="275"/>
        <v>20-Mar-1935</v>
      </c>
      <c r="U1928">
        <f t="shared" si="276"/>
        <v>1935</v>
      </c>
      <c r="V1928">
        <f t="shared" si="277"/>
        <v>3</v>
      </c>
      <c r="W1928" t="str">
        <f t="shared" si="278"/>
        <v>music</v>
      </c>
    </row>
    <row r="1929" spans="1:23">
      <c r="A1929">
        <v>1927</v>
      </c>
      <c r="B1929" s="3" t="s">
        <v>3941</v>
      </c>
      <c r="C1929" s="3" t="s">
        <v>3942</v>
      </c>
      <c r="D1929" s="6">
        <v>600</v>
      </c>
      <c r="E1929" s="8">
        <v>620</v>
      </c>
      <c r="F1929" t="s">
        <v>25</v>
      </c>
      <c r="G1929">
        <f t="shared" si="270"/>
        <v>1</v>
      </c>
      <c r="H1929">
        <f t="shared" si="271"/>
        <v>0</v>
      </c>
      <c r="I1929" t="b">
        <f t="shared" si="272"/>
        <v>0</v>
      </c>
      <c r="J1929" t="s">
        <v>26</v>
      </c>
      <c r="K1929" t="s">
        <v>27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1826</v>
      </c>
      <c r="R1929">
        <f t="shared" si="273"/>
        <v>103</v>
      </c>
      <c r="S1929">
        <f t="shared" si="274"/>
        <v>56.36</v>
      </c>
      <c r="T1929" t="str">
        <f t="shared" si="275"/>
        <v>28-May-1936</v>
      </c>
      <c r="U1929">
        <f t="shared" si="276"/>
        <v>1936</v>
      </c>
      <c r="V1929">
        <f t="shared" si="277"/>
        <v>5</v>
      </c>
      <c r="W1929" t="str">
        <f t="shared" si="278"/>
        <v>music</v>
      </c>
    </row>
    <row r="1930" spans="1:23" ht="30.75">
      <c r="A1930">
        <v>1928</v>
      </c>
      <c r="B1930" s="3" t="s">
        <v>3943</v>
      </c>
      <c r="C1930" s="3" t="s">
        <v>3944</v>
      </c>
      <c r="D1930" s="6">
        <v>2550</v>
      </c>
      <c r="E1930" s="8">
        <v>2630</v>
      </c>
      <c r="F1930" t="s">
        <v>25</v>
      </c>
      <c r="G1930">
        <f t="shared" si="270"/>
        <v>1</v>
      </c>
      <c r="H1930">
        <f t="shared" si="271"/>
        <v>0</v>
      </c>
      <c r="I1930" t="b">
        <f t="shared" si="272"/>
        <v>0</v>
      </c>
      <c r="J1930" t="s">
        <v>26</v>
      </c>
      <c r="K1930" t="s">
        <v>27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1826</v>
      </c>
      <c r="R1930">
        <f t="shared" si="273"/>
        <v>103</v>
      </c>
      <c r="S1930">
        <f t="shared" si="274"/>
        <v>77.349999999999994</v>
      </c>
      <c r="T1930" t="str">
        <f t="shared" si="275"/>
        <v>18-May-1937</v>
      </c>
      <c r="U1930">
        <f t="shared" si="276"/>
        <v>1937</v>
      </c>
      <c r="V1930">
        <f t="shared" si="277"/>
        <v>5</v>
      </c>
      <c r="W1930" t="str">
        <f t="shared" si="278"/>
        <v>music</v>
      </c>
    </row>
    <row r="1931" spans="1:23" ht="45.75">
      <c r="A1931">
        <v>1929</v>
      </c>
      <c r="B1931" s="3" t="s">
        <v>3945</v>
      </c>
      <c r="C1931" s="3" t="s">
        <v>3946</v>
      </c>
      <c r="D1931" s="6">
        <v>3200</v>
      </c>
      <c r="E1931" s="8">
        <v>3210</v>
      </c>
      <c r="F1931" t="s">
        <v>25</v>
      </c>
      <c r="G1931">
        <f t="shared" si="270"/>
        <v>1</v>
      </c>
      <c r="H1931">
        <f t="shared" si="271"/>
        <v>0</v>
      </c>
      <c r="I1931" t="b">
        <f t="shared" si="272"/>
        <v>0</v>
      </c>
      <c r="J1931" t="s">
        <v>26</v>
      </c>
      <c r="K1931" t="s">
        <v>27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1826</v>
      </c>
      <c r="R1931">
        <f t="shared" si="273"/>
        <v>100</v>
      </c>
      <c r="S1931">
        <f t="shared" si="274"/>
        <v>42.8</v>
      </c>
      <c r="T1931" t="str">
        <f t="shared" si="275"/>
        <v>04-Oct-1935</v>
      </c>
      <c r="U1931">
        <f t="shared" si="276"/>
        <v>1935</v>
      </c>
      <c r="V1931">
        <f t="shared" si="277"/>
        <v>10</v>
      </c>
      <c r="W1931" t="str">
        <f t="shared" si="278"/>
        <v>music</v>
      </c>
    </row>
    <row r="1932" spans="1:23" ht="30.75">
      <c r="A1932">
        <v>1930</v>
      </c>
      <c r="B1932" s="3" t="s">
        <v>3947</v>
      </c>
      <c r="C1932" s="3" t="s">
        <v>3948</v>
      </c>
      <c r="D1932" s="6">
        <v>1000</v>
      </c>
      <c r="E1932" s="8">
        <v>1270</v>
      </c>
      <c r="F1932" t="s">
        <v>25</v>
      </c>
      <c r="G1932">
        <f t="shared" si="270"/>
        <v>1</v>
      </c>
      <c r="H1932">
        <f t="shared" si="271"/>
        <v>0</v>
      </c>
      <c r="I1932" t="b">
        <f t="shared" si="272"/>
        <v>0</v>
      </c>
      <c r="J1932" t="s">
        <v>26</v>
      </c>
      <c r="K1932" t="s">
        <v>27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1826</v>
      </c>
      <c r="R1932">
        <f t="shared" si="273"/>
        <v>127</v>
      </c>
      <c r="S1932">
        <f t="shared" si="274"/>
        <v>48.85</v>
      </c>
      <c r="T1932" t="str">
        <f t="shared" si="275"/>
        <v>14-Jun-1937</v>
      </c>
      <c r="U1932">
        <f t="shared" si="276"/>
        <v>1937</v>
      </c>
      <c r="V1932">
        <f t="shared" si="277"/>
        <v>6</v>
      </c>
      <c r="W1932" t="str">
        <f t="shared" si="278"/>
        <v>music</v>
      </c>
    </row>
    <row r="1933" spans="1:23" ht="45.75">
      <c r="A1933">
        <v>1931</v>
      </c>
      <c r="B1933" s="3" t="s">
        <v>3949</v>
      </c>
      <c r="C1933" s="3" t="s">
        <v>3950</v>
      </c>
      <c r="D1933" s="6">
        <v>2000</v>
      </c>
      <c r="E1933" s="8">
        <v>2412.02</v>
      </c>
      <c r="F1933" t="s">
        <v>25</v>
      </c>
      <c r="G1933">
        <f t="shared" si="270"/>
        <v>1</v>
      </c>
      <c r="H1933">
        <f t="shared" si="271"/>
        <v>0</v>
      </c>
      <c r="I1933" t="b">
        <f t="shared" si="272"/>
        <v>0</v>
      </c>
      <c r="J1933" t="s">
        <v>26</v>
      </c>
      <c r="K1933" t="s">
        <v>27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1826</v>
      </c>
      <c r="R1933">
        <f t="shared" si="273"/>
        <v>121</v>
      </c>
      <c r="S1933">
        <f t="shared" si="274"/>
        <v>48.24</v>
      </c>
      <c r="T1933" t="str">
        <f t="shared" si="275"/>
        <v>03-Aug-1936</v>
      </c>
      <c r="U1933">
        <f t="shared" si="276"/>
        <v>1936</v>
      </c>
      <c r="V1933">
        <f t="shared" si="277"/>
        <v>8</v>
      </c>
      <c r="W1933" t="str">
        <f t="shared" si="278"/>
        <v>music</v>
      </c>
    </row>
    <row r="1934" spans="1:23" ht="60.75">
      <c r="A1934">
        <v>1932</v>
      </c>
      <c r="B1934" s="3" t="s">
        <v>3951</v>
      </c>
      <c r="C1934" s="3" t="s">
        <v>3952</v>
      </c>
      <c r="D1934" s="6">
        <v>5250</v>
      </c>
      <c r="E1934" s="8">
        <v>5617</v>
      </c>
      <c r="F1934" t="s">
        <v>25</v>
      </c>
      <c r="G1934">
        <f t="shared" si="270"/>
        <v>1</v>
      </c>
      <c r="H1934">
        <f t="shared" si="271"/>
        <v>0</v>
      </c>
      <c r="I1934" t="b">
        <f t="shared" si="272"/>
        <v>0</v>
      </c>
      <c r="J1934" t="s">
        <v>26</v>
      </c>
      <c r="K1934" t="s">
        <v>27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1826</v>
      </c>
      <c r="R1934">
        <f t="shared" si="273"/>
        <v>107</v>
      </c>
      <c r="S1934">
        <f t="shared" si="274"/>
        <v>70.209999999999994</v>
      </c>
      <c r="T1934" t="str">
        <f t="shared" si="275"/>
        <v>16-Apr-1936</v>
      </c>
      <c r="U1934">
        <f t="shared" si="276"/>
        <v>1936</v>
      </c>
      <c r="V1934">
        <f t="shared" si="277"/>
        <v>4</v>
      </c>
      <c r="W1934" t="str">
        <f t="shared" si="278"/>
        <v>music</v>
      </c>
    </row>
    <row r="1935" spans="1:23" ht="60.75">
      <c r="A1935">
        <v>1933</v>
      </c>
      <c r="B1935" s="3" t="s">
        <v>3953</v>
      </c>
      <c r="C1935" s="3" t="s">
        <v>3954</v>
      </c>
      <c r="D1935" s="6">
        <v>6000</v>
      </c>
      <c r="E1935" s="8">
        <v>10346</v>
      </c>
      <c r="F1935" t="s">
        <v>25</v>
      </c>
      <c r="G1935">
        <f t="shared" si="270"/>
        <v>1</v>
      </c>
      <c r="H1935">
        <f t="shared" si="271"/>
        <v>0</v>
      </c>
      <c r="I1935" t="b">
        <f t="shared" si="272"/>
        <v>0</v>
      </c>
      <c r="J1935" t="s">
        <v>26</v>
      </c>
      <c r="K1935" t="s">
        <v>27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1826</v>
      </c>
      <c r="R1935">
        <f t="shared" si="273"/>
        <v>172</v>
      </c>
      <c r="S1935">
        <f t="shared" si="274"/>
        <v>94.05</v>
      </c>
      <c r="T1935" t="str">
        <f t="shared" si="275"/>
        <v>30-Jul-1938</v>
      </c>
      <c r="U1935">
        <f t="shared" si="276"/>
        <v>1938</v>
      </c>
      <c r="V1935">
        <f t="shared" si="277"/>
        <v>7</v>
      </c>
      <c r="W1935" t="str">
        <f t="shared" si="278"/>
        <v>music</v>
      </c>
    </row>
    <row r="1936" spans="1:23" ht="60.75">
      <c r="A1936">
        <v>1934</v>
      </c>
      <c r="B1936" s="3" t="s">
        <v>3955</v>
      </c>
      <c r="C1936" s="3" t="s">
        <v>3956</v>
      </c>
      <c r="D1936" s="6">
        <v>5000</v>
      </c>
      <c r="E1936" s="8">
        <v>6181</v>
      </c>
      <c r="F1936" t="s">
        <v>25</v>
      </c>
      <c r="G1936">
        <f t="shared" si="270"/>
        <v>1</v>
      </c>
      <c r="H1936">
        <f t="shared" si="271"/>
        <v>0</v>
      </c>
      <c r="I1936" t="b">
        <f t="shared" si="272"/>
        <v>0</v>
      </c>
      <c r="J1936" t="s">
        <v>26</v>
      </c>
      <c r="K1936" t="s">
        <v>27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1826</v>
      </c>
      <c r="R1936">
        <f t="shared" si="273"/>
        <v>124</v>
      </c>
      <c r="S1936">
        <f t="shared" si="274"/>
        <v>80.27</v>
      </c>
      <c r="T1936" t="str">
        <f t="shared" si="275"/>
        <v>07-Mar-1936</v>
      </c>
      <c r="U1936">
        <f t="shared" si="276"/>
        <v>1936</v>
      </c>
      <c r="V1936">
        <f t="shared" si="277"/>
        <v>3</v>
      </c>
      <c r="W1936" t="str">
        <f t="shared" si="278"/>
        <v>music</v>
      </c>
    </row>
    <row r="1937" spans="1:23" ht="60.75">
      <c r="A1937">
        <v>1935</v>
      </c>
      <c r="B1937" s="3" t="s">
        <v>3957</v>
      </c>
      <c r="C1937" s="3" t="s">
        <v>3958</v>
      </c>
      <c r="D1937" s="6">
        <v>2500</v>
      </c>
      <c r="E1937" s="8">
        <v>2710</v>
      </c>
      <c r="F1937" t="s">
        <v>25</v>
      </c>
      <c r="G1937">
        <f t="shared" si="270"/>
        <v>1</v>
      </c>
      <c r="H1937">
        <f t="shared" si="271"/>
        <v>0</v>
      </c>
      <c r="I1937" t="b">
        <f t="shared" si="272"/>
        <v>0</v>
      </c>
      <c r="J1937" t="s">
        <v>26</v>
      </c>
      <c r="K1937" t="s">
        <v>27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1826</v>
      </c>
      <c r="R1937">
        <f t="shared" si="273"/>
        <v>108</v>
      </c>
      <c r="S1937">
        <f t="shared" si="274"/>
        <v>54.2</v>
      </c>
      <c r="T1937" t="str">
        <f t="shared" si="275"/>
        <v>01-May-1938</v>
      </c>
      <c r="U1937">
        <f t="shared" si="276"/>
        <v>1938</v>
      </c>
      <c r="V1937">
        <f t="shared" si="277"/>
        <v>5</v>
      </c>
      <c r="W1937" t="str">
        <f t="shared" si="278"/>
        <v>music</v>
      </c>
    </row>
    <row r="1938" spans="1:23" ht="45.75">
      <c r="A1938">
        <v>1936</v>
      </c>
      <c r="B1938" s="3" t="s">
        <v>3959</v>
      </c>
      <c r="C1938" s="3" t="s">
        <v>3960</v>
      </c>
      <c r="D1938" s="6">
        <v>7500</v>
      </c>
      <c r="E1938" s="8">
        <v>8739.01</v>
      </c>
      <c r="F1938" t="s">
        <v>25</v>
      </c>
      <c r="G1938">
        <f t="shared" si="270"/>
        <v>1</v>
      </c>
      <c r="H1938">
        <f t="shared" si="271"/>
        <v>0</v>
      </c>
      <c r="I1938" t="b">
        <f t="shared" si="272"/>
        <v>0</v>
      </c>
      <c r="J1938" t="s">
        <v>26</v>
      </c>
      <c r="K1938" t="s">
        <v>27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1826</v>
      </c>
      <c r="R1938">
        <f t="shared" si="273"/>
        <v>117</v>
      </c>
      <c r="S1938">
        <f t="shared" si="274"/>
        <v>60.27</v>
      </c>
      <c r="T1938" t="str">
        <f t="shared" si="275"/>
        <v>25-Feb-1936</v>
      </c>
      <c r="U1938">
        <f t="shared" si="276"/>
        <v>1936</v>
      </c>
      <c r="V1938">
        <f t="shared" si="277"/>
        <v>2</v>
      </c>
      <c r="W1938" t="str">
        <f t="shared" si="278"/>
        <v>music</v>
      </c>
    </row>
    <row r="1939" spans="1:23" ht="45.75">
      <c r="A1939">
        <v>1937</v>
      </c>
      <c r="B1939" s="3" t="s">
        <v>3961</v>
      </c>
      <c r="C1939" s="3" t="s">
        <v>3962</v>
      </c>
      <c r="D1939" s="6">
        <v>600</v>
      </c>
      <c r="E1939" s="8">
        <v>1123.47</v>
      </c>
      <c r="F1939" t="s">
        <v>25</v>
      </c>
      <c r="G1939">
        <f t="shared" si="270"/>
        <v>1</v>
      </c>
      <c r="H1939">
        <f t="shared" si="271"/>
        <v>0</v>
      </c>
      <c r="I1939" t="b">
        <f t="shared" si="272"/>
        <v>0</v>
      </c>
      <c r="J1939" t="s">
        <v>26</v>
      </c>
      <c r="K1939" t="s">
        <v>27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1826</v>
      </c>
      <c r="R1939">
        <f t="shared" si="273"/>
        <v>187</v>
      </c>
      <c r="S1939">
        <f t="shared" si="274"/>
        <v>38.74</v>
      </c>
      <c r="T1939" t="str">
        <f t="shared" si="275"/>
        <v>21-Aug-1936</v>
      </c>
      <c r="U1939">
        <f t="shared" si="276"/>
        <v>1936</v>
      </c>
      <c r="V1939">
        <f t="shared" si="277"/>
        <v>8</v>
      </c>
      <c r="W1939" t="str">
        <f t="shared" si="278"/>
        <v>music</v>
      </c>
    </row>
    <row r="1940" spans="1:23" ht="45.75">
      <c r="A1940">
        <v>1938</v>
      </c>
      <c r="B1940" s="3" t="s">
        <v>3963</v>
      </c>
      <c r="C1940" s="3" t="s">
        <v>3964</v>
      </c>
      <c r="D1940" s="6">
        <v>15000</v>
      </c>
      <c r="E1940" s="8">
        <v>17390</v>
      </c>
      <c r="F1940" t="s">
        <v>25</v>
      </c>
      <c r="G1940">
        <f t="shared" si="270"/>
        <v>1</v>
      </c>
      <c r="H1940">
        <f t="shared" si="271"/>
        <v>0</v>
      </c>
      <c r="I1940" t="b">
        <f t="shared" si="272"/>
        <v>0</v>
      </c>
      <c r="J1940" t="s">
        <v>26</v>
      </c>
      <c r="K1940" t="s">
        <v>27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1826</v>
      </c>
      <c r="R1940">
        <f t="shared" si="273"/>
        <v>116</v>
      </c>
      <c r="S1940">
        <f t="shared" si="274"/>
        <v>152.54</v>
      </c>
      <c r="T1940" t="str">
        <f t="shared" si="275"/>
        <v>04-Jul-1937</v>
      </c>
      <c r="U1940">
        <f t="shared" si="276"/>
        <v>1937</v>
      </c>
      <c r="V1940">
        <f t="shared" si="277"/>
        <v>7</v>
      </c>
      <c r="W1940" t="str">
        <f t="shared" si="278"/>
        <v>music</v>
      </c>
    </row>
    <row r="1941" spans="1:23" ht="60.75">
      <c r="A1941">
        <v>1939</v>
      </c>
      <c r="B1941" s="3" t="s">
        <v>3965</v>
      </c>
      <c r="C1941" s="3" t="s">
        <v>3966</v>
      </c>
      <c r="D1941" s="6">
        <v>10000</v>
      </c>
      <c r="E1941" s="8">
        <v>11070</v>
      </c>
      <c r="F1941" t="s">
        <v>25</v>
      </c>
      <c r="G1941">
        <f t="shared" si="270"/>
        <v>1</v>
      </c>
      <c r="H1941">
        <f t="shared" si="271"/>
        <v>0</v>
      </c>
      <c r="I1941" t="b">
        <f t="shared" si="272"/>
        <v>0</v>
      </c>
      <c r="J1941" t="s">
        <v>26</v>
      </c>
      <c r="K1941" t="s">
        <v>27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1826</v>
      </c>
      <c r="R1941">
        <f t="shared" si="273"/>
        <v>111</v>
      </c>
      <c r="S1941">
        <f t="shared" si="274"/>
        <v>115.31</v>
      </c>
      <c r="T1941" t="str">
        <f t="shared" si="275"/>
        <v>29-Mar-1937</v>
      </c>
      <c r="U1941">
        <f t="shared" si="276"/>
        <v>1937</v>
      </c>
      <c r="V1941">
        <f t="shared" si="277"/>
        <v>3</v>
      </c>
      <c r="W1941" t="str">
        <f t="shared" si="278"/>
        <v>music</v>
      </c>
    </row>
    <row r="1942" spans="1:23" ht="45.75">
      <c r="A1942">
        <v>1940</v>
      </c>
      <c r="B1942" s="3" t="s">
        <v>3967</v>
      </c>
      <c r="C1942" s="3" t="s">
        <v>3968</v>
      </c>
      <c r="D1942" s="6">
        <v>650</v>
      </c>
      <c r="E1942" s="8">
        <v>1111</v>
      </c>
      <c r="F1942" t="s">
        <v>25</v>
      </c>
      <c r="G1942">
        <f t="shared" si="270"/>
        <v>1</v>
      </c>
      <c r="H1942">
        <f t="shared" si="271"/>
        <v>0</v>
      </c>
      <c r="I1942" t="b">
        <f t="shared" si="272"/>
        <v>0</v>
      </c>
      <c r="J1942" t="s">
        <v>26</v>
      </c>
      <c r="K1942" t="s">
        <v>27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1826</v>
      </c>
      <c r="R1942">
        <f t="shared" si="273"/>
        <v>171</v>
      </c>
      <c r="S1942">
        <f t="shared" si="274"/>
        <v>35.840000000000003</v>
      </c>
      <c r="T1942" t="str">
        <f t="shared" si="275"/>
        <v>20-Sep-1935</v>
      </c>
      <c r="U1942">
        <f t="shared" si="276"/>
        <v>1935</v>
      </c>
      <c r="V1942">
        <f t="shared" si="277"/>
        <v>9</v>
      </c>
      <c r="W1942" t="str">
        <f t="shared" si="278"/>
        <v>music</v>
      </c>
    </row>
    <row r="1943" spans="1:23" ht="45.75">
      <c r="A1943">
        <v>1941</v>
      </c>
      <c r="B1943" s="3" t="s">
        <v>3969</v>
      </c>
      <c r="C1943" s="3" t="s">
        <v>3970</v>
      </c>
      <c r="D1943" s="6">
        <v>250000</v>
      </c>
      <c r="E1943" s="8">
        <v>315295.89</v>
      </c>
      <c r="F1943" t="s">
        <v>25</v>
      </c>
      <c r="G1943">
        <f t="shared" si="270"/>
        <v>1</v>
      </c>
      <c r="H1943">
        <f t="shared" si="271"/>
        <v>0</v>
      </c>
      <c r="I1943" t="b">
        <f t="shared" si="272"/>
        <v>0</v>
      </c>
      <c r="J1943" t="s">
        <v>26</v>
      </c>
      <c r="K1943" t="s">
        <v>27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3971</v>
      </c>
      <c r="R1943">
        <f t="shared" si="273"/>
        <v>126</v>
      </c>
      <c r="S1943">
        <f t="shared" si="274"/>
        <v>64.569999999999993</v>
      </c>
      <c r="T1943" t="str">
        <f t="shared" si="275"/>
        <v>05-Apr-1938</v>
      </c>
      <c r="U1943">
        <f t="shared" si="276"/>
        <v>1938</v>
      </c>
      <c r="V1943">
        <f t="shared" si="277"/>
        <v>4</v>
      </c>
      <c r="W1943" t="str">
        <f t="shared" si="278"/>
        <v>technology</v>
      </c>
    </row>
    <row r="1944" spans="1:23" ht="60.75">
      <c r="A1944">
        <v>1942</v>
      </c>
      <c r="B1944" s="3" t="s">
        <v>3972</v>
      </c>
      <c r="C1944" s="3" t="s">
        <v>3973</v>
      </c>
      <c r="D1944" s="6">
        <v>6000</v>
      </c>
      <c r="E1944" s="8">
        <v>8306.42</v>
      </c>
      <c r="F1944" t="s">
        <v>25</v>
      </c>
      <c r="G1944">
        <f t="shared" si="270"/>
        <v>1</v>
      </c>
      <c r="H1944">
        <f t="shared" si="271"/>
        <v>0</v>
      </c>
      <c r="I1944" t="b">
        <f t="shared" si="272"/>
        <v>0</v>
      </c>
      <c r="J1944" t="s">
        <v>26</v>
      </c>
      <c r="K1944" t="s">
        <v>27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3971</v>
      </c>
      <c r="R1944">
        <f t="shared" si="273"/>
        <v>138</v>
      </c>
      <c r="S1944">
        <f t="shared" si="274"/>
        <v>87.44</v>
      </c>
      <c r="T1944" t="str">
        <f t="shared" si="275"/>
        <v>24-Aug-1935</v>
      </c>
      <c r="U1944">
        <f t="shared" si="276"/>
        <v>1935</v>
      </c>
      <c r="V1944">
        <f t="shared" si="277"/>
        <v>8</v>
      </c>
      <c r="W1944" t="str">
        <f t="shared" si="278"/>
        <v>technology</v>
      </c>
    </row>
    <row r="1945" spans="1:23" ht="45.75">
      <c r="A1945">
        <v>1943</v>
      </c>
      <c r="B1945" s="3" t="s">
        <v>3974</v>
      </c>
      <c r="C1945" s="3" t="s">
        <v>3975</v>
      </c>
      <c r="D1945" s="6">
        <v>10000</v>
      </c>
      <c r="E1945" s="8">
        <v>170525</v>
      </c>
      <c r="F1945" t="s">
        <v>25</v>
      </c>
      <c r="G1945">
        <f t="shared" si="270"/>
        <v>1</v>
      </c>
      <c r="H1945">
        <f t="shared" si="271"/>
        <v>0</v>
      </c>
      <c r="I1945" t="b">
        <f t="shared" si="272"/>
        <v>0</v>
      </c>
      <c r="J1945" t="s">
        <v>26</v>
      </c>
      <c r="K1945" t="s">
        <v>27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3971</v>
      </c>
      <c r="R1945">
        <f t="shared" si="273"/>
        <v>1705</v>
      </c>
      <c r="S1945">
        <f t="shared" si="274"/>
        <v>68.819999999999993</v>
      </c>
      <c r="T1945" t="str">
        <f t="shared" si="275"/>
        <v>29-Feb-1940</v>
      </c>
      <c r="U1945">
        <f t="shared" si="276"/>
        <v>1940</v>
      </c>
      <c r="V1945">
        <f t="shared" si="277"/>
        <v>2</v>
      </c>
      <c r="W1945" t="str">
        <f t="shared" si="278"/>
        <v>technology</v>
      </c>
    </row>
    <row r="1946" spans="1:23" ht="60.75">
      <c r="A1946">
        <v>1944</v>
      </c>
      <c r="B1946" s="3" t="s">
        <v>3976</v>
      </c>
      <c r="C1946" s="3" t="s">
        <v>3977</v>
      </c>
      <c r="D1946" s="6">
        <v>40000</v>
      </c>
      <c r="E1946" s="8">
        <v>315222.2</v>
      </c>
      <c r="F1946" t="s">
        <v>25</v>
      </c>
      <c r="G1946">
        <f t="shared" si="270"/>
        <v>1</v>
      </c>
      <c r="H1946">
        <f t="shared" si="271"/>
        <v>0</v>
      </c>
      <c r="I1946" t="b">
        <f t="shared" si="272"/>
        <v>0</v>
      </c>
      <c r="J1946" t="s">
        <v>26</v>
      </c>
      <c r="K1946" t="s">
        <v>27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3971</v>
      </c>
      <c r="R1946">
        <f t="shared" si="273"/>
        <v>788</v>
      </c>
      <c r="S1946">
        <f t="shared" si="274"/>
        <v>176.2</v>
      </c>
      <c r="T1946" t="str">
        <f t="shared" si="275"/>
        <v>24-Mar-1938</v>
      </c>
      <c r="U1946">
        <f t="shared" si="276"/>
        <v>1938</v>
      </c>
      <c r="V1946">
        <f t="shared" si="277"/>
        <v>3</v>
      </c>
      <c r="W1946" t="str">
        <f t="shared" si="278"/>
        <v>technology</v>
      </c>
    </row>
    <row r="1947" spans="1:23" ht="45.75">
      <c r="A1947">
        <v>1945</v>
      </c>
      <c r="B1947" s="3" t="s">
        <v>3978</v>
      </c>
      <c r="C1947" s="3" t="s">
        <v>3979</v>
      </c>
      <c r="D1947" s="6">
        <v>100000</v>
      </c>
      <c r="E1947" s="8">
        <v>348018</v>
      </c>
      <c r="F1947" t="s">
        <v>25</v>
      </c>
      <c r="G1947">
        <f t="shared" si="270"/>
        <v>1</v>
      </c>
      <c r="H1947">
        <f t="shared" si="271"/>
        <v>0</v>
      </c>
      <c r="I1947" t="b">
        <f t="shared" si="272"/>
        <v>0</v>
      </c>
      <c r="J1947" t="s">
        <v>63</v>
      </c>
      <c r="K1947" t="s">
        <v>64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3971</v>
      </c>
      <c r="R1947">
        <f t="shared" si="273"/>
        <v>348</v>
      </c>
      <c r="S1947">
        <f t="shared" si="274"/>
        <v>511.79</v>
      </c>
      <c r="T1947" t="str">
        <f t="shared" si="275"/>
        <v>28-Mar-1939</v>
      </c>
      <c r="U1947">
        <f t="shared" si="276"/>
        <v>1939</v>
      </c>
      <c r="V1947">
        <f t="shared" si="277"/>
        <v>3</v>
      </c>
      <c r="W1947" t="str">
        <f t="shared" si="278"/>
        <v>technology</v>
      </c>
    </row>
    <row r="1948" spans="1:23" ht="60.75">
      <c r="A1948">
        <v>1946</v>
      </c>
      <c r="B1948" s="3" t="s">
        <v>3980</v>
      </c>
      <c r="C1948" s="3" t="s">
        <v>3981</v>
      </c>
      <c r="D1948" s="6">
        <v>7500</v>
      </c>
      <c r="E1948" s="8">
        <v>11231</v>
      </c>
      <c r="F1948" t="s">
        <v>25</v>
      </c>
      <c r="G1948">
        <f t="shared" si="270"/>
        <v>1</v>
      </c>
      <c r="H1948">
        <f t="shared" si="271"/>
        <v>0</v>
      </c>
      <c r="I1948" t="b">
        <f t="shared" si="272"/>
        <v>0</v>
      </c>
      <c r="J1948" t="s">
        <v>26</v>
      </c>
      <c r="K1948" t="s">
        <v>27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3971</v>
      </c>
      <c r="R1948">
        <f t="shared" si="273"/>
        <v>150</v>
      </c>
      <c r="S1948">
        <f t="shared" si="274"/>
        <v>160.44</v>
      </c>
      <c r="T1948" t="str">
        <f t="shared" si="275"/>
        <v>16-Feb-1938</v>
      </c>
      <c r="U1948">
        <f t="shared" si="276"/>
        <v>1938</v>
      </c>
      <c r="V1948">
        <f t="shared" si="277"/>
        <v>2</v>
      </c>
      <c r="W1948" t="str">
        <f t="shared" si="278"/>
        <v>technology</v>
      </c>
    </row>
    <row r="1949" spans="1:23" ht="60.75">
      <c r="A1949">
        <v>1947</v>
      </c>
      <c r="B1949" s="3" t="s">
        <v>3982</v>
      </c>
      <c r="C1949" s="3" t="s">
        <v>3983</v>
      </c>
      <c r="D1949" s="6">
        <v>800</v>
      </c>
      <c r="E1949" s="8">
        <v>805.07</v>
      </c>
      <c r="F1949" t="s">
        <v>25</v>
      </c>
      <c r="G1949">
        <f t="shared" si="270"/>
        <v>1</v>
      </c>
      <c r="H1949">
        <f t="shared" si="271"/>
        <v>0</v>
      </c>
      <c r="I1949" t="b">
        <f t="shared" si="272"/>
        <v>0</v>
      </c>
      <c r="J1949" t="s">
        <v>26</v>
      </c>
      <c r="K1949" t="s">
        <v>27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3971</v>
      </c>
      <c r="R1949">
        <f t="shared" si="273"/>
        <v>101</v>
      </c>
      <c r="S1949">
        <f t="shared" si="274"/>
        <v>35</v>
      </c>
      <c r="T1949" t="str">
        <f t="shared" si="275"/>
        <v>18-May-1934</v>
      </c>
      <c r="U1949">
        <f t="shared" si="276"/>
        <v>1934</v>
      </c>
      <c r="V1949">
        <f t="shared" si="277"/>
        <v>5</v>
      </c>
      <c r="W1949" t="str">
        <f t="shared" si="278"/>
        <v>technology</v>
      </c>
    </row>
    <row r="1950" spans="1:23" ht="30.75">
      <c r="A1950">
        <v>1948</v>
      </c>
      <c r="B1950" s="3" t="s">
        <v>3984</v>
      </c>
      <c r="C1950" s="3" t="s">
        <v>3985</v>
      </c>
      <c r="D1950" s="6">
        <v>100000</v>
      </c>
      <c r="E1950" s="8">
        <v>800211</v>
      </c>
      <c r="F1950" t="s">
        <v>25</v>
      </c>
      <c r="G1950">
        <f t="shared" si="270"/>
        <v>1</v>
      </c>
      <c r="H1950">
        <f t="shared" si="271"/>
        <v>0</v>
      </c>
      <c r="I1950" t="b">
        <f t="shared" si="272"/>
        <v>0</v>
      </c>
      <c r="J1950" t="s">
        <v>26</v>
      </c>
      <c r="K1950" t="s">
        <v>27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3971</v>
      </c>
      <c r="R1950">
        <f t="shared" si="273"/>
        <v>800</v>
      </c>
      <c r="S1950">
        <f t="shared" si="274"/>
        <v>188.51</v>
      </c>
      <c r="T1950" t="str">
        <f t="shared" si="275"/>
        <v>26-Dec-1939</v>
      </c>
      <c r="U1950">
        <f t="shared" si="276"/>
        <v>1939</v>
      </c>
      <c r="V1950">
        <f t="shared" si="277"/>
        <v>12</v>
      </c>
      <c r="W1950" t="str">
        <f t="shared" si="278"/>
        <v>technology</v>
      </c>
    </row>
    <row r="1951" spans="1:23" ht="45.75">
      <c r="A1951">
        <v>1949</v>
      </c>
      <c r="B1951" s="3" t="s">
        <v>3986</v>
      </c>
      <c r="C1951" s="3" t="s">
        <v>3987</v>
      </c>
      <c r="D1951" s="6">
        <v>50000</v>
      </c>
      <c r="E1951" s="8">
        <v>53001.3</v>
      </c>
      <c r="F1951" t="s">
        <v>25</v>
      </c>
      <c r="G1951">
        <f t="shared" si="270"/>
        <v>1</v>
      </c>
      <c r="H1951">
        <f t="shared" si="271"/>
        <v>0</v>
      </c>
      <c r="I1951" t="b">
        <f t="shared" si="272"/>
        <v>0</v>
      </c>
      <c r="J1951" t="s">
        <v>33</v>
      </c>
      <c r="K1951" t="s">
        <v>34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3971</v>
      </c>
      <c r="R1951">
        <f t="shared" si="273"/>
        <v>106</v>
      </c>
      <c r="S1951">
        <f t="shared" si="274"/>
        <v>56.2</v>
      </c>
      <c r="T1951" t="str">
        <f t="shared" si="275"/>
        <v>23-May-1938</v>
      </c>
      <c r="U1951">
        <f t="shared" si="276"/>
        <v>1938</v>
      </c>
      <c r="V1951">
        <f t="shared" si="277"/>
        <v>5</v>
      </c>
      <c r="W1951" t="str">
        <f t="shared" si="278"/>
        <v>technology</v>
      </c>
    </row>
    <row r="1952" spans="1:23" ht="45.75">
      <c r="A1952">
        <v>1950</v>
      </c>
      <c r="B1952" s="3" t="s">
        <v>3988</v>
      </c>
      <c r="C1952" s="3" t="s">
        <v>3989</v>
      </c>
      <c r="D1952" s="6">
        <v>48000</v>
      </c>
      <c r="E1952" s="8">
        <v>96248.960000000006</v>
      </c>
      <c r="F1952" t="s">
        <v>25</v>
      </c>
      <c r="G1952">
        <f t="shared" si="270"/>
        <v>1</v>
      </c>
      <c r="H1952">
        <f t="shared" si="271"/>
        <v>0</v>
      </c>
      <c r="I1952" t="b">
        <f t="shared" si="272"/>
        <v>0</v>
      </c>
      <c r="J1952" t="s">
        <v>26</v>
      </c>
      <c r="K1952" t="s">
        <v>27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3971</v>
      </c>
      <c r="R1952">
        <f t="shared" si="273"/>
        <v>201</v>
      </c>
      <c r="S1952">
        <f t="shared" si="274"/>
        <v>51.31</v>
      </c>
      <c r="T1952" t="str">
        <f t="shared" si="275"/>
        <v>11-Aug-1935</v>
      </c>
      <c r="U1952">
        <f t="shared" si="276"/>
        <v>1935</v>
      </c>
      <c r="V1952">
        <f t="shared" si="277"/>
        <v>8</v>
      </c>
      <c r="W1952" t="str">
        <f t="shared" si="278"/>
        <v>technology</v>
      </c>
    </row>
    <row r="1953" spans="1:23" ht="45.75">
      <c r="A1953">
        <v>1951</v>
      </c>
      <c r="B1953" s="3" t="s">
        <v>3990</v>
      </c>
      <c r="C1953" s="3" t="s">
        <v>3991</v>
      </c>
      <c r="D1953" s="6">
        <v>50000</v>
      </c>
      <c r="E1953" s="8">
        <v>106222</v>
      </c>
      <c r="F1953" t="s">
        <v>25</v>
      </c>
      <c r="G1953">
        <f t="shared" si="270"/>
        <v>1</v>
      </c>
      <c r="H1953">
        <f t="shared" si="271"/>
        <v>0</v>
      </c>
      <c r="I1953" t="b">
        <f t="shared" si="272"/>
        <v>0</v>
      </c>
      <c r="J1953" t="s">
        <v>26</v>
      </c>
      <c r="K1953" t="s">
        <v>27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3971</v>
      </c>
      <c r="R1953">
        <f t="shared" si="273"/>
        <v>212</v>
      </c>
      <c r="S1953">
        <f t="shared" si="274"/>
        <v>127.36</v>
      </c>
      <c r="T1953" t="str">
        <f t="shared" si="275"/>
        <v>28-May-1940</v>
      </c>
      <c r="U1953">
        <f t="shared" si="276"/>
        <v>1940</v>
      </c>
      <c r="V1953">
        <f t="shared" si="277"/>
        <v>5</v>
      </c>
      <c r="W1953" t="str">
        <f t="shared" si="278"/>
        <v>technology</v>
      </c>
    </row>
    <row r="1954" spans="1:23" ht="45.75">
      <c r="A1954">
        <v>1952</v>
      </c>
      <c r="B1954" s="3" t="s">
        <v>3992</v>
      </c>
      <c r="C1954" s="3" t="s">
        <v>3993</v>
      </c>
      <c r="D1954" s="6">
        <v>35000</v>
      </c>
      <c r="E1954" s="8">
        <v>69465.33</v>
      </c>
      <c r="F1954" t="s">
        <v>25</v>
      </c>
      <c r="G1954">
        <f t="shared" si="270"/>
        <v>1</v>
      </c>
      <c r="H1954">
        <f t="shared" si="271"/>
        <v>0</v>
      </c>
      <c r="I1954" t="b">
        <f t="shared" si="272"/>
        <v>0</v>
      </c>
      <c r="J1954" t="s">
        <v>168</v>
      </c>
      <c r="K1954" t="s">
        <v>169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3971</v>
      </c>
      <c r="R1954">
        <f t="shared" si="273"/>
        <v>198</v>
      </c>
      <c r="S1954">
        <f t="shared" si="274"/>
        <v>101.86</v>
      </c>
      <c r="T1954" t="str">
        <f t="shared" si="275"/>
        <v>29-Sep-1937</v>
      </c>
      <c r="U1954">
        <f t="shared" si="276"/>
        <v>1937</v>
      </c>
      <c r="V1954">
        <f t="shared" si="277"/>
        <v>9</v>
      </c>
      <c r="W1954" t="str">
        <f t="shared" si="278"/>
        <v>technology</v>
      </c>
    </row>
    <row r="1955" spans="1:23" ht="45.75">
      <c r="A1955">
        <v>1953</v>
      </c>
      <c r="B1955" s="3" t="s">
        <v>3994</v>
      </c>
      <c r="C1955" s="3" t="s">
        <v>3995</v>
      </c>
      <c r="D1955" s="6">
        <v>15000</v>
      </c>
      <c r="E1955" s="8">
        <v>33892</v>
      </c>
      <c r="F1955" t="s">
        <v>25</v>
      </c>
      <c r="G1955">
        <f t="shared" si="270"/>
        <v>1</v>
      </c>
      <c r="H1955">
        <f t="shared" si="271"/>
        <v>0</v>
      </c>
      <c r="I1955" t="b">
        <f t="shared" si="272"/>
        <v>0</v>
      </c>
      <c r="J1955" t="s">
        <v>26</v>
      </c>
      <c r="K1955" t="s">
        <v>27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3971</v>
      </c>
      <c r="R1955">
        <f t="shared" si="273"/>
        <v>226</v>
      </c>
      <c r="S1955">
        <f t="shared" si="274"/>
        <v>230.56</v>
      </c>
      <c r="T1955" t="str">
        <f t="shared" si="275"/>
        <v>11-May-1936</v>
      </c>
      <c r="U1955">
        <f t="shared" si="276"/>
        <v>1936</v>
      </c>
      <c r="V1955">
        <f t="shared" si="277"/>
        <v>5</v>
      </c>
      <c r="W1955" t="str">
        <f t="shared" si="278"/>
        <v>technology</v>
      </c>
    </row>
    <row r="1956" spans="1:23" ht="30.75">
      <c r="A1956">
        <v>1954</v>
      </c>
      <c r="B1956" s="3" t="s">
        <v>3996</v>
      </c>
      <c r="C1956" s="3" t="s">
        <v>3997</v>
      </c>
      <c r="D1956" s="6">
        <v>50000</v>
      </c>
      <c r="E1956" s="8">
        <v>349474</v>
      </c>
      <c r="F1956" t="s">
        <v>25</v>
      </c>
      <c r="G1956">
        <f t="shared" si="270"/>
        <v>1</v>
      </c>
      <c r="H1956">
        <f t="shared" si="271"/>
        <v>0</v>
      </c>
      <c r="I1956" t="b">
        <f t="shared" si="272"/>
        <v>0</v>
      </c>
      <c r="J1956" t="s">
        <v>26</v>
      </c>
      <c r="K1956" t="s">
        <v>27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3971</v>
      </c>
      <c r="R1956">
        <f t="shared" si="273"/>
        <v>699</v>
      </c>
      <c r="S1956">
        <f t="shared" si="274"/>
        <v>842.11</v>
      </c>
      <c r="T1956" t="str">
        <f t="shared" si="275"/>
        <v>19-Oct-1939</v>
      </c>
      <c r="U1956">
        <f t="shared" si="276"/>
        <v>1939</v>
      </c>
      <c r="V1956">
        <f t="shared" si="277"/>
        <v>10</v>
      </c>
      <c r="W1956" t="str">
        <f t="shared" si="278"/>
        <v>technology</v>
      </c>
    </row>
    <row r="1957" spans="1:23" ht="60.75">
      <c r="A1957">
        <v>1955</v>
      </c>
      <c r="B1957" s="3" t="s">
        <v>3998</v>
      </c>
      <c r="C1957" s="3" t="s">
        <v>3999</v>
      </c>
      <c r="D1957" s="6">
        <v>42000</v>
      </c>
      <c r="E1957" s="8">
        <v>167410.01999999999</v>
      </c>
      <c r="F1957" t="s">
        <v>25</v>
      </c>
      <c r="G1957">
        <f t="shared" si="270"/>
        <v>1</v>
      </c>
      <c r="H1957">
        <f t="shared" si="271"/>
        <v>0</v>
      </c>
      <c r="I1957" t="b">
        <f t="shared" si="272"/>
        <v>0</v>
      </c>
      <c r="J1957" t="s">
        <v>26</v>
      </c>
      <c r="K1957" t="s">
        <v>27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3971</v>
      </c>
      <c r="R1957">
        <f t="shared" si="273"/>
        <v>399</v>
      </c>
      <c r="S1957">
        <f t="shared" si="274"/>
        <v>577.28</v>
      </c>
      <c r="T1957" t="str">
        <f t="shared" si="275"/>
        <v>18-Jul-1936</v>
      </c>
      <c r="U1957">
        <f t="shared" si="276"/>
        <v>1936</v>
      </c>
      <c r="V1957">
        <f t="shared" si="277"/>
        <v>7</v>
      </c>
      <c r="W1957" t="str">
        <f t="shared" si="278"/>
        <v>technology</v>
      </c>
    </row>
    <row r="1958" spans="1:23" ht="60.75">
      <c r="A1958">
        <v>1956</v>
      </c>
      <c r="B1958" s="3" t="s">
        <v>4000</v>
      </c>
      <c r="C1958" s="3" t="s">
        <v>4001</v>
      </c>
      <c r="D1958" s="6">
        <v>60000</v>
      </c>
      <c r="E1958" s="8">
        <v>176420</v>
      </c>
      <c r="F1958" t="s">
        <v>25</v>
      </c>
      <c r="G1958">
        <f t="shared" si="270"/>
        <v>1</v>
      </c>
      <c r="H1958">
        <f t="shared" si="271"/>
        <v>0</v>
      </c>
      <c r="I1958" t="b">
        <f t="shared" si="272"/>
        <v>0</v>
      </c>
      <c r="J1958" t="s">
        <v>26</v>
      </c>
      <c r="K1958" t="s">
        <v>27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3971</v>
      </c>
      <c r="R1958">
        <f t="shared" si="273"/>
        <v>294</v>
      </c>
      <c r="S1958">
        <f t="shared" si="274"/>
        <v>483.34</v>
      </c>
      <c r="T1958" t="str">
        <f t="shared" si="275"/>
        <v>10-Jan-1939</v>
      </c>
      <c r="U1958">
        <f t="shared" si="276"/>
        <v>1939</v>
      </c>
      <c r="V1958">
        <f t="shared" si="277"/>
        <v>1</v>
      </c>
      <c r="W1958" t="str">
        <f t="shared" si="278"/>
        <v>technology</v>
      </c>
    </row>
    <row r="1959" spans="1:23" ht="30.75">
      <c r="A1959">
        <v>1957</v>
      </c>
      <c r="B1959" s="3" t="s">
        <v>4002</v>
      </c>
      <c r="C1959" s="3" t="s">
        <v>4003</v>
      </c>
      <c r="D1959" s="6">
        <v>30000</v>
      </c>
      <c r="E1959" s="8">
        <v>50251.41</v>
      </c>
      <c r="F1959" t="s">
        <v>25</v>
      </c>
      <c r="G1959">
        <f t="shared" si="270"/>
        <v>1</v>
      </c>
      <c r="H1959">
        <f t="shared" si="271"/>
        <v>0</v>
      </c>
      <c r="I1959" t="b">
        <f t="shared" si="272"/>
        <v>0</v>
      </c>
      <c r="J1959" t="s">
        <v>26</v>
      </c>
      <c r="K1959" t="s">
        <v>27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3971</v>
      </c>
      <c r="R1959">
        <f t="shared" si="273"/>
        <v>168</v>
      </c>
      <c r="S1959">
        <f t="shared" si="274"/>
        <v>76.14</v>
      </c>
      <c r="T1959" t="str">
        <f t="shared" si="275"/>
        <v>03-Dec-1936</v>
      </c>
      <c r="U1959">
        <f t="shared" si="276"/>
        <v>1936</v>
      </c>
      <c r="V1959">
        <f t="shared" si="277"/>
        <v>12</v>
      </c>
      <c r="W1959" t="str">
        <f t="shared" si="278"/>
        <v>technology</v>
      </c>
    </row>
    <row r="1960" spans="1:23" ht="60.75">
      <c r="A1960">
        <v>1958</v>
      </c>
      <c r="B1960" s="3" t="s">
        <v>4004</v>
      </c>
      <c r="C1960" s="3" t="s">
        <v>4005</v>
      </c>
      <c r="D1960" s="6">
        <v>7000</v>
      </c>
      <c r="E1960" s="8">
        <v>100490.02</v>
      </c>
      <c r="F1960" t="s">
        <v>25</v>
      </c>
      <c r="G1960">
        <f t="shared" si="270"/>
        <v>1</v>
      </c>
      <c r="H1960">
        <f t="shared" si="271"/>
        <v>0</v>
      </c>
      <c r="I1960" t="b">
        <f t="shared" si="272"/>
        <v>0</v>
      </c>
      <c r="J1960" t="s">
        <v>26</v>
      </c>
      <c r="K1960" t="s">
        <v>27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3971</v>
      </c>
      <c r="R1960">
        <f t="shared" si="273"/>
        <v>1436</v>
      </c>
      <c r="S1960">
        <f t="shared" si="274"/>
        <v>74.11</v>
      </c>
      <c r="T1960" t="str">
        <f t="shared" si="275"/>
        <v>09-Apr-1937</v>
      </c>
      <c r="U1960">
        <f t="shared" si="276"/>
        <v>1937</v>
      </c>
      <c r="V1960">
        <f t="shared" si="277"/>
        <v>4</v>
      </c>
      <c r="W1960" t="str">
        <f t="shared" si="278"/>
        <v>technology</v>
      </c>
    </row>
    <row r="1961" spans="1:23" ht="60.75">
      <c r="A1961">
        <v>1959</v>
      </c>
      <c r="B1961" s="3" t="s">
        <v>4006</v>
      </c>
      <c r="C1961" s="3" t="s">
        <v>4007</v>
      </c>
      <c r="D1961" s="6">
        <v>10000</v>
      </c>
      <c r="E1961" s="8">
        <v>15673.44</v>
      </c>
      <c r="F1961" t="s">
        <v>25</v>
      </c>
      <c r="G1961">
        <f t="shared" si="270"/>
        <v>1</v>
      </c>
      <c r="H1961">
        <f t="shared" si="271"/>
        <v>0</v>
      </c>
      <c r="I1961" t="b">
        <f t="shared" si="272"/>
        <v>0</v>
      </c>
      <c r="J1961" t="s">
        <v>26</v>
      </c>
      <c r="K1961" t="s">
        <v>27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3971</v>
      </c>
      <c r="R1961">
        <f t="shared" si="273"/>
        <v>157</v>
      </c>
      <c r="S1961">
        <f t="shared" si="274"/>
        <v>36.97</v>
      </c>
      <c r="T1961" t="str">
        <f t="shared" si="275"/>
        <v>24-Jul-1938</v>
      </c>
      <c r="U1961">
        <f t="shared" si="276"/>
        <v>1938</v>
      </c>
      <c r="V1961">
        <f t="shared" si="277"/>
        <v>7</v>
      </c>
      <c r="W1961" t="str">
        <f t="shared" si="278"/>
        <v>technology</v>
      </c>
    </row>
    <row r="1962" spans="1:23" ht="45.75">
      <c r="A1962">
        <v>1960</v>
      </c>
      <c r="B1962" s="3" t="s">
        <v>4008</v>
      </c>
      <c r="C1962" s="3" t="s">
        <v>4009</v>
      </c>
      <c r="D1962" s="6">
        <v>70000</v>
      </c>
      <c r="E1962" s="8">
        <v>82532</v>
      </c>
      <c r="F1962" t="s">
        <v>25</v>
      </c>
      <c r="G1962">
        <f t="shared" si="270"/>
        <v>1</v>
      </c>
      <c r="H1962">
        <f t="shared" si="271"/>
        <v>0</v>
      </c>
      <c r="I1962" t="b">
        <f t="shared" si="272"/>
        <v>0</v>
      </c>
      <c r="J1962" t="s">
        <v>485</v>
      </c>
      <c r="K1962" t="s">
        <v>486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3971</v>
      </c>
      <c r="R1962">
        <f t="shared" si="273"/>
        <v>118</v>
      </c>
      <c r="S1962">
        <f t="shared" si="274"/>
        <v>2500.9699999999998</v>
      </c>
      <c r="T1962" t="str">
        <f t="shared" si="275"/>
        <v>12-Oct-1938</v>
      </c>
      <c r="U1962">
        <f t="shared" si="276"/>
        <v>1938</v>
      </c>
      <c r="V1962">
        <f t="shared" si="277"/>
        <v>10</v>
      </c>
      <c r="W1962" t="str">
        <f t="shared" si="278"/>
        <v>technology</v>
      </c>
    </row>
    <row r="1963" spans="1:23" ht="45.75">
      <c r="A1963">
        <v>1961</v>
      </c>
      <c r="B1963" s="3" t="s">
        <v>4010</v>
      </c>
      <c r="C1963" s="3" t="s">
        <v>4011</v>
      </c>
      <c r="D1963" s="6">
        <v>10000</v>
      </c>
      <c r="E1963" s="8">
        <v>110538.12</v>
      </c>
      <c r="F1963" t="s">
        <v>25</v>
      </c>
      <c r="G1963">
        <f t="shared" si="270"/>
        <v>1</v>
      </c>
      <c r="H1963">
        <f t="shared" si="271"/>
        <v>0</v>
      </c>
      <c r="I1963" t="b">
        <f t="shared" si="272"/>
        <v>0</v>
      </c>
      <c r="J1963" t="s">
        <v>26</v>
      </c>
      <c r="K1963" t="s">
        <v>27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3971</v>
      </c>
      <c r="R1963">
        <f t="shared" si="273"/>
        <v>1105</v>
      </c>
      <c r="S1963">
        <f t="shared" si="274"/>
        <v>67.69</v>
      </c>
      <c r="T1963" t="str">
        <f t="shared" si="275"/>
        <v>06-Nov-1936</v>
      </c>
      <c r="U1963">
        <f t="shared" si="276"/>
        <v>1936</v>
      </c>
      <c r="V1963">
        <f t="shared" si="277"/>
        <v>11</v>
      </c>
      <c r="W1963" t="str">
        <f t="shared" si="278"/>
        <v>technology</v>
      </c>
    </row>
    <row r="1964" spans="1:23" ht="60.75">
      <c r="A1964">
        <v>1962</v>
      </c>
      <c r="B1964" s="3" t="s">
        <v>4012</v>
      </c>
      <c r="C1964" s="3" t="s">
        <v>4013</v>
      </c>
      <c r="D1964" s="6">
        <v>10000</v>
      </c>
      <c r="E1964" s="8">
        <v>19292.5</v>
      </c>
      <c r="F1964" t="s">
        <v>25</v>
      </c>
      <c r="G1964">
        <f t="shared" si="270"/>
        <v>1</v>
      </c>
      <c r="H1964">
        <f t="shared" si="271"/>
        <v>0</v>
      </c>
      <c r="I1964" t="b">
        <f t="shared" si="272"/>
        <v>0</v>
      </c>
      <c r="J1964" t="s">
        <v>26</v>
      </c>
      <c r="K1964" t="s">
        <v>27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3971</v>
      </c>
      <c r="R1964">
        <f t="shared" si="273"/>
        <v>193</v>
      </c>
      <c r="S1964">
        <f t="shared" si="274"/>
        <v>63.05</v>
      </c>
      <c r="T1964" t="str">
        <f t="shared" si="275"/>
        <v>04-Apr-1938</v>
      </c>
      <c r="U1964">
        <f t="shared" si="276"/>
        <v>1938</v>
      </c>
      <c r="V1964">
        <f t="shared" si="277"/>
        <v>4</v>
      </c>
      <c r="W1964" t="str">
        <f t="shared" si="278"/>
        <v>technology</v>
      </c>
    </row>
    <row r="1965" spans="1:23" ht="60.75">
      <c r="A1965">
        <v>1963</v>
      </c>
      <c r="B1965" s="3" t="s">
        <v>4014</v>
      </c>
      <c r="C1965" s="3" t="s">
        <v>4015</v>
      </c>
      <c r="D1965" s="6">
        <v>19000</v>
      </c>
      <c r="E1965" s="8">
        <v>24108</v>
      </c>
      <c r="F1965" t="s">
        <v>25</v>
      </c>
      <c r="G1965">
        <f t="shared" si="270"/>
        <v>1</v>
      </c>
      <c r="H1965">
        <f t="shared" si="271"/>
        <v>0</v>
      </c>
      <c r="I1965" t="b">
        <f t="shared" si="272"/>
        <v>0</v>
      </c>
      <c r="J1965" t="s">
        <v>33</v>
      </c>
      <c r="K1965" t="s">
        <v>34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3971</v>
      </c>
      <c r="R1965">
        <f t="shared" si="273"/>
        <v>127</v>
      </c>
      <c r="S1965">
        <f t="shared" si="274"/>
        <v>117.6</v>
      </c>
      <c r="T1965" t="str">
        <f t="shared" si="275"/>
        <v>17-Jul-1938</v>
      </c>
      <c r="U1965">
        <f t="shared" si="276"/>
        <v>1938</v>
      </c>
      <c r="V1965">
        <f t="shared" si="277"/>
        <v>7</v>
      </c>
      <c r="W1965" t="str">
        <f t="shared" si="278"/>
        <v>technology</v>
      </c>
    </row>
    <row r="1966" spans="1:23" ht="45.75">
      <c r="A1966">
        <v>1964</v>
      </c>
      <c r="B1966" s="3" t="s">
        <v>4016</v>
      </c>
      <c r="C1966" s="3" t="s">
        <v>4017</v>
      </c>
      <c r="D1966" s="6">
        <v>89200</v>
      </c>
      <c r="E1966" s="8">
        <v>231543.12</v>
      </c>
      <c r="F1966" t="s">
        <v>25</v>
      </c>
      <c r="G1966">
        <f t="shared" si="270"/>
        <v>1</v>
      </c>
      <c r="H1966">
        <f t="shared" si="271"/>
        <v>0</v>
      </c>
      <c r="I1966" t="b">
        <f t="shared" si="272"/>
        <v>0</v>
      </c>
      <c r="J1966" t="s">
        <v>1233</v>
      </c>
      <c r="K1966" t="s">
        <v>64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3971</v>
      </c>
      <c r="R1966">
        <f t="shared" si="273"/>
        <v>260</v>
      </c>
      <c r="S1966">
        <f t="shared" si="274"/>
        <v>180.75</v>
      </c>
      <c r="T1966" t="str">
        <f t="shared" si="275"/>
        <v>08-Dec-1939</v>
      </c>
      <c r="U1966">
        <f t="shared" si="276"/>
        <v>1939</v>
      </c>
      <c r="V1966">
        <f t="shared" si="277"/>
        <v>12</v>
      </c>
      <c r="W1966" t="str">
        <f t="shared" si="278"/>
        <v>technology</v>
      </c>
    </row>
    <row r="1967" spans="1:23" ht="45.75">
      <c r="A1967">
        <v>1965</v>
      </c>
      <c r="B1967" s="3" t="s">
        <v>4018</v>
      </c>
      <c r="C1967" s="3" t="s">
        <v>4019</v>
      </c>
      <c r="D1967" s="6">
        <v>5000</v>
      </c>
      <c r="E1967" s="8">
        <v>13114</v>
      </c>
      <c r="F1967" t="s">
        <v>25</v>
      </c>
      <c r="G1967">
        <f t="shared" si="270"/>
        <v>1</v>
      </c>
      <c r="H1967">
        <f t="shared" si="271"/>
        <v>0</v>
      </c>
      <c r="I1967" t="b">
        <f t="shared" si="272"/>
        <v>0</v>
      </c>
      <c r="J1967" t="s">
        <v>26</v>
      </c>
      <c r="K1967" t="s">
        <v>27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3971</v>
      </c>
      <c r="R1967">
        <f t="shared" si="273"/>
        <v>262</v>
      </c>
      <c r="S1967">
        <f t="shared" si="274"/>
        <v>127.32</v>
      </c>
      <c r="T1967" t="str">
        <f t="shared" si="275"/>
        <v>04-Apr-1936</v>
      </c>
      <c r="U1967">
        <f t="shared" si="276"/>
        <v>1936</v>
      </c>
      <c r="V1967">
        <f t="shared" si="277"/>
        <v>4</v>
      </c>
      <c r="W1967" t="str">
        <f t="shared" si="278"/>
        <v>technology</v>
      </c>
    </row>
    <row r="1968" spans="1:23" ht="60.75">
      <c r="A1968">
        <v>1966</v>
      </c>
      <c r="B1968" s="3" t="s">
        <v>4020</v>
      </c>
      <c r="C1968" s="3" t="s">
        <v>4021</v>
      </c>
      <c r="D1968" s="6">
        <v>100000</v>
      </c>
      <c r="E1968" s="8">
        <v>206743.09</v>
      </c>
      <c r="F1968" t="s">
        <v>25</v>
      </c>
      <c r="G1968">
        <f t="shared" si="270"/>
        <v>1</v>
      </c>
      <c r="H1968">
        <f t="shared" si="271"/>
        <v>0</v>
      </c>
      <c r="I1968" t="b">
        <f t="shared" si="272"/>
        <v>0</v>
      </c>
      <c r="J1968" t="s">
        <v>26</v>
      </c>
      <c r="K1968" t="s">
        <v>27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3971</v>
      </c>
      <c r="R1968">
        <f t="shared" si="273"/>
        <v>207</v>
      </c>
      <c r="S1968">
        <f t="shared" si="274"/>
        <v>136.63999999999999</v>
      </c>
      <c r="T1968" t="str">
        <f t="shared" si="275"/>
        <v>23-Jun-1938</v>
      </c>
      <c r="U1968">
        <f t="shared" si="276"/>
        <v>1938</v>
      </c>
      <c r="V1968">
        <f t="shared" si="277"/>
        <v>6</v>
      </c>
      <c r="W1968" t="str">
        <f t="shared" si="278"/>
        <v>technology</v>
      </c>
    </row>
    <row r="1969" spans="1:23" ht="60.75">
      <c r="A1969">
        <v>1967</v>
      </c>
      <c r="B1969" s="3" t="s">
        <v>4022</v>
      </c>
      <c r="C1969" s="3" t="s">
        <v>4023</v>
      </c>
      <c r="D1969" s="6">
        <v>20000</v>
      </c>
      <c r="E1969" s="8">
        <v>74026</v>
      </c>
      <c r="F1969" t="s">
        <v>25</v>
      </c>
      <c r="G1969">
        <f t="shared" si="270"/>
        <v>1</v>
      </c>
      <c r="H1969">
        <f t="shared" si="271"/>
        <v>0</v>
      </c>
      <c r="I1969" t="b">
        <f t="shared" si="272"/>
        <v>0</v>
      </c>
      <c r="J1969" t="s">
        <v>26</v>
      </c>
      <c r="K1969" t="s">
        <v>27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3971</v>
      </c>
      <c r="R1969">
        <f t="shared" si="273"/>
        <v>370</v>
      </c>
      <c r="S1969">
        <f t="shared" si="274"/>
        <v>182.78</v>
      </c>
      <c r="T1969" t="str">
        <f t="shared" si="275"/>
        <v>24-Mar-1938</v>
      </c>
      <c r="U1969">
        <f t="shared" si="276"/>
        <v>1938</v>
      </c>
      <c r="V1969">
        <f t="shared" si="277"/>
        <v>3</v>
      </c>
      <c r="W1969" t="str">
        <f t="shared" si="278"/>
        <v>technology</v>
      </c>
    </row>
    <row r="1970" spans="1:23" ht="30.75">
      <c r="A1970">
        <v>1968</v>
      </c>
      <c r="B1970" s="3" t="s">
        <v>4024</v>
      </c>
      <c r="C1970" s="3" t="s">
        <v>4025</v>
      </c>
      <c r="D1970" s="6">
        <v>50000</v>
      </c>
      <c r="E1970" s="8">
        <v>142483</v>
      </c>
      <c r="F1970" t="s">
        <v>25</v>
      </c>
      <c r="G1970">
        <f t="shared" si="270"/>
        <v>1</v>
      </c>
      <c r="H1970">
        <f t="shared" si="271"/>
        <v>0</v>
      </c>
      <c r="I1970" t="b">
        <f t="shared" si="272"/>
        <v>0</v>
      </c>
      <c r="J1970" t="s">
        <v>26</v>
      </c>
      <c r="K1970" t="s">
        <v>27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3971</v>
      </c>
      <c r="R1970">
        <f t="shared" si="273"/>
        <v>285</v>
      </c>
      <c r="S1970">
        <f t="shared" si="274"/>
        <v>279.38</v>
      </c>
      <c r="T1970" t="str">
        <f t="shared" si="275"/>
        <v>18-Jun-1940</v>
      </c>
      <c r="U1970">
        <f t="shared" si="276"/>
        <v>1940</v>
      </c>
      <c r="V1970">
        <f t="shared" si="277"/>
        <v>6</v>
      </c>
      <c r="W1970" t="str">
        <f t="shared" si="278"/>
        <v>technology</v>
      </c>
    </row>
    <row r="1971" spans="1:23" ht="60.75">
      <c r="A1971">
        <v>1969</v>
      </c>
      <c r="B1971" s="3" t="s">
        <v>4026</v>
      </c>
      <c r="C1971" s="3" t="s">
        <v>4027</v>
      </c>
      <c r="D1971" s="6">
        <v>20000</v>
      </c>
      <c r="E1971" s="8">
        <v>115816</v>
      </c>
      <c r="F1971" t="s">
        <v>25</v>
      </c>
      <c r="G1971">
        <f t="shared" si="270"/>
        <v>1</v>
      </c>
      <c r="H1971">
        <f t="shared" si="271"/>
        <v>0</v>
      </c>
      <c r="I1971" t="b">
        <f t="shared" si="272"/>
        <v>0</v>
      </c>
      <c r="J1971" t="s">
        <v>33</v>
      </c>
      <c r="K1971" t="s">
        <v>34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3971</v>
      </c>
      <c r="R1971">
        <f t="shared" si="273"/>
        <v>579</v>
      </c>
      <c r="S1971">
        <f t="shared" si="274"/>
        <v>61.38</v>
      </c>
      <c r="T1971" t="str">
        <f t="shared" si="275"/>
        <v>08-Mar-1940</v>
      </c>
      <c r="U1971">
        <f t="shared" si="276"/>
        <v>1940</v>
      </c>
      <c r="V1971">
        <f t="shared" si="277"/>
        <v>3</v>
      </c>
      <c r="W1971" t="str">
        <f t="shared" si="278"/>
        <v>technology</v>
      </c>
    </row>
    <row r="1972" spans="1:23" ht="45.75">
      <c r="A1972">
        <v>1970</v>
      </c>
      <c r="B1972" s="3" t="s">
        <v>4028</v>
      </c>
      <c r="C1972" s="3" t="s">
        <v>4029</v>
      </c>
      <c r="D1972" s="6">
        <v>5000</v>
      </c>
      <c r="E1972" s="8">
        <v>56590</v>
      </c>
      <c r="F1972" t="s">
        <v>25</v>
      </c>
      <c r="G1972">
        <f t="shared" si="270"/>
        <v>1</v>
      </c>
      <c r="H1972">
        <f t="shared" si="271"/>
        <v>0</v>
      </c>
      <c r="I1972" t="b">
        <f t="shared" si="272"/>
        <v>0</v>
      </c>
      <c r="J1972" t="s">
        <v>26</v>
      </c>
      <c r="K1972" t="s">
        <v>27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3971</v>
      </c>
      <c r="R1972">
        <f t="shared" si="273"/>
        <v>1132</v>
      </c>
      <c r="S1972">
        <f t="shared" si="274"/>
        <v>80.73</v>
      </c>
      <c r="T1972" t="str">
        <f t="shared" si="275"/>
        <v>07-Apr-1937</v>
      </c>
      <c r="U1972">
        <f t="shared" si="276"/>
        <v>1937</v>
      </c>
      <c r="V1972">
        <f t="shared" si="277"/>
        <v>4</v>
      </c>
      <c r="W1972" t="str">
        <f t="shared" si="278"/>
        <v>technology</v>
      </c>
    </row>
    <row r="1973" spans="1:23" ht="60.75">
      <c r="A1973">
        <v>1971</v>
      </c>
      <c r="B1973" s="3" t="s">
        <v>4030</v>
      </c>
      <c r="C1973" s="3" t="s">
        <v>4031</v>
      </c>
      <c r="D1973" s="6">
        <v>400000</v>
      </c>
      <c r="E1973" s="8">
        <v>1052110.8700000001</v>
      </c>
      <c r="F1973" t="s">
        <v>25</v>
      </c>
      <c r="G1973">
        <f t="shared" si="270"/>
        <v>1</v>
      </c>
      <c r="H1973">
        <f t="shared" si="271"/>
        <v>0</v>
      </c>
      <c r="I1973" t="b">
        <f t="shared" si="272"/>
        <v>0</v>
      </c>
      <c r="J1973" t="s">
        <v>26</v>
      </c>
      <c r="K1973" t="s">
        <v>27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3971</v>
      </c>
      <c r="R1973">
        <f t="shared" si="273"/>
        <v>263</v>
      </c>
      <c r="S1973">
        <f t="shared" si="274"/>
        <v>272.36</v>
      </c>
      <c r="T1973" t="str">
        <f t="shared" si="275"/>
        <v>29-Oct-1937</v>
      </c>
      <c r="U1973">
        <f t="shared" si="276"/>
        <v>1937</v>
      </c>
      <c r="V1973">
        <f t="shared" si="277"/>
        <v>10</v>
      </c>
      <c r="W1973" t="str">
        <f t="shared" si="278"/>
        <v>technology</v>
      </c>
    </row>
    <row r="1974" spans="1:23" ht="45.75">
      <c r="A1974">
        <v>1972</v>
      </c>
      <c r="B1974" s="3" t="s">
        <v>4032</v>
      </c>
      <c r="C1974" s="3" t="s">
        <v>4033</v>
      </c>
      <c r="D1974" s="6">
        <v>2500</v>
      </c>
      <c r="E1974" s="8">
        <v>16862</v>
      </c>
      <c r="F1974" t="s">
        <v>25</v>
      </c>
      <c r="G1974">
        <f t="shared" si="270"/>
        <v>1</v>
      </c>
      <c r="H1974">
        <f t="shared" si="271"/>
        <v>0</v>
      </c>
      <c r="I1974" t="b">
        <f t="shared" si="272"/>
        <v>0</v>
      </c>
      <c r="J1974" t="s">
        <v>26</v>
      </c>
      <c r="K1974" t="s">
        <v>27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3971</v>
      </c>
      <c r="R1974">
        <f t="shared" si="273"/>
        <v>674</v>
      </c>
      <c r="S1974">
        <f t="shared" si="274"/>
        <v>70.849999999999994</v>
      </c>
      <c r="T1974" t="str">
        <f t="shared" si="275"/>
        <v>22-Dec-1936</v>
      </c>
      <c r="U1974">
        <f t="shared" si="276"/>
        <v>1936</v>
      </c>
      <c r="V1974">
        <f t="shared" si="277"/>
        <v>12</v>
      </c>
      <c r="W1974" t="str">
        <f t="shared" si="278"/>
        <v>technology</v>
      </c>
    </row>
    <row r="1975" spans="1:23" ht="60.75">
      <c r="A1975">
        <v>1973</v>
      </c>
      <c r="B1975" s="3" t="s">
        <v>4034</v>
      </c>
      <c r="C1975" s="3" t="s">
        <v>4035</v>
      </c>
      <c r="D1975" s="6">
        <v>198000</v>
      </c>
      <c r="E1975" s="8">
        <v>508525.01</v>
      </c>
      <c r="F1975" t="s">
        <v>25</v>
      </c>
      <c r="G1975">
        <f t="shared" si="270"/>
        <v>1</v>
      </c>
      <c r="H1975">
        <f t="shared" si="271"/>
        <v>0</v>
      </c>
      <c r="I1975" t="b">
        <f t="shared" si="272"/>
        <v>0</v>
      </c>
      <c r="J1975" t="s">
        <v>26</v>
      </c>
      <c r="K1975" t="s">
        <v>27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3971</v>
      </c>
      <c r="R1975">
        <f t="shared" si="273"/>
        <v>257</v>
      </c>
      <c r="S1975">
        <f t="shared" si="274"/>
        <v>247.94</v>
      </c>
      <c r="T1975" t="str">
        <f t="shared" si="275"/>
        <v>01-Mar-1940</v>
      </c>
      <c r="U1975">
        <f t="shared" si="276"/>
        <v>1940</v>
      </c>
      <c r="V1975">
        <f t="shared" si="277"/>
        <v>3</v>
      </c>
      <c r="W1975" t="str">
        <f t="shared" si="278"/>
        <v>technology</v>
      </c>
    </row>
    <row r="1976" spans="1:23" ht="60.75">
      <c r="A1976">
        <v>1974</v>
      </c>
      <c r="B1976" s="3" t="s">
        <v>4036</v>
      </c>
      <c r="C1976" s="3" t="s">
        <v>4037</v>
      </c>
      <c r="D1976" s="6">
        <v>20000</v>
      </c>
      <c r="E1976" s="8">
        <v>75099.199999999997</v>
      </c>
      <c r="F1976" t="s">
        <v>25</v>
      </c>
      <c r="G1976">
        <f t="shared" si="270"/>
        <v>1</v>
      </c>
      <c r="H1976">
        <f t="shared" si="271"/>
        <v>0</v>
      </c>
      <c r="I1976" t="b">
        <f t="shared" si="272"/>
        <v>0</v>
      </c>
      <c r="J1976" t="s">
        <v>33</v>
      </c>
      <c r="K1976" t="s">
        <v>34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3971</v>
      </c>
      <c r="R1976">
        <f t="shared" si="273"/>
        <v>375</v>
      </c>
      <c r="S1976">
        <f t="shared" si="274"/>
        <v>186.81</v>
      </c>
      <c r="T1976" t="str">
        <f t="shared" si="275"/>
        <v>21-Jul-1937</v>
      </c>
      <c r="U1976">
        <f t="shared" si="276"/>
        <v>1937</v>
      </c>
      <c r="V1976">
        <f t="shared" si="277"/>
        <v>7</v>
      </c>
      <c r="W1976" t="str">
        <f t="shared" si="278"/>
        <v>technology</v>
      </c>
    </row>
    <row r="1977" spans="1:23" ht="30.75">
      <c r="A1977">
        <v>1975</v>
      </c>
      <c r="B1977" s="3" t="s">
        <v>4038</v>
      </c>
      <c r="C1977" s="3" t="s">
        <v>4039</v>
      </c>
      <c r="D1977" s="6">
        <v>16000</v>
      </c>
      <c r="E1977" s="8">
        <v>33393.339999999997</v>
      </c>
      <c r="F1977" t="s">
        <v>25</v>
      </c>
      <c r="G1977">
        <f t="shared" si="270"/>
        <v>1</v>
      </c>
      <c r="H1977">
        <f t="shared" si="271"/>
        <v>0</v>
      </c>
      <c r="I1977" t="b">
        <f t="shared" si="272"/>
        <v>0</v>
      </c>
      <c r="J1977" t="s">
        <v>26</v>
      </c>
      <c r="K1977" t="s">
        <v>27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3971</v>
      </c>
      <c r="R1977">
        <f t="shared" si="273"/>
        <v>209</v>
      </c>
      <c r="S1977">
        <f t="shared" si="274"/>
        <v>131.99</v>
      </c>
      <c r="T1977" t="str">
        <f t="shared" si="275"/>
        <v>29-Mar-1937</v>
      </c>
      <c r="U1977">
        <f t="shared" si="276"/>
        <v>1937</v>
      </c>
      <c r="V1977">
        <f t="shared" si="277"/>
        <v>3</v>
      </c>
      <c r="W1977" t="str">
        <f t="shared" si="278"/>
        <v>technology</v>
      </c>
    </row>
    <row r="1978" spans="1:23" ht="30.75">
      <c r="A1978">
        <v>1976</v>
      </c>
      <c r="B1978" s="3" t="s">
        <v>4040</v>
      </c>
      <c r="C1978" s="3" t="s">
        <v>4041</v>
      </c>
      <c r="D1978" s="6">
        <v>4000</v>
      </c>
      <c r="E1978" s="8">
        <v>13864</v>
      </c>
      <c r="F1978" t="s">
        <v>25</v>
      </c>
      <c r="G1978">
        <f t="shared" si="270"/>
        <v>1</v>
      </c>
      <c r="H1978">
        <f t="shared" si="271"/>
        <v>0</v>
      </c>
      <c r="I1978" t="b">
        <f t="shared" si="272"/>
        <v>0</v>
      </c>
      <c r="J1978" t="s">
        <v>33</v>
      </c>
      <c r="K1978" t="s">
        <v>34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3971</v>
      </c>
      <c r="R1978">
        <f t="shared" si="273"/>
        <v>347</v>
      </c>
      <c r="S1978">
        <f t="shared" si="274"/>
        <v>29.31</v>
      </c>
      <c r="T1978" t="str">
        <f t="shared" si="275"/>
        <v>15-Jul-1937</v>
      </c>
      <c r="U1978">
        <f t="shared" si="276"/>
        <v>1937</v>
      </c>
      <c r="V1978">
        <f t="shared" si="277"/>
        <v>7</v>
      </c>
      <c r="W1978" t="str">
        <f t="shared" si="278"/>
        <v>technology</v>
      </c>
    </row>
    <row r="1979" spans="1:23" ht="45.75">
      <c r="A1979">
        <v>1977</v>
      </c>
      <c r="B1979" s="3" t="s">
        <v>4042</v>
      </c>
      <c r="C1979" s="3" t="s">
        <v>4043</v>
      </c>
      <c r="D1979" s="6">
        <v>50000</v>
      </c>
      <c r="E1979" s="8">
        <v>201165</v>
      </c>
      <c r="F1979" t="s">
        <v>25</v>
      </c>
      <c r="G1979">
        <f t="shared" si="270"/>
        <v>1</v>
      </c>
      <c r="H1979">
        <f t="shared" si="271"/>
        <v>0</v>
      </c>
      <c r="I1979" t="b">
        <f t="shared" si="272"/>
        <v>0</v>
      </c>
      <c r="J1979" t="s">
        <v>26</v>
      </c>
      <c r="K1979" t="s">
        <v>27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3971</v>
      </c>
      <c r="R1979">
        <f t="shared" si="273"/>
        <v>402</v>
      </c>
      <c r="S1979">
        <f t="shared" si="274"/>
        <v>245.02</v>
      </c>
      <c r="T1979" t="str">
        <f t="shared" si="275"/>
        <v>08-Aug-1939</v>
      </c>
      <c r="U1979">
        <f t="shared" si="276"/>
        <v>1939</v>
      </c>
      <c r="V1979">
        <f t="shared" si="277"/>
        <v>8</v>
      </c>
      <c r="W1979" t="str">
        <f t="shared" si="278"/>
        <v>technology</v>
      </c>
    </row>
    <row r="1980" spans="1:23" ht="60.75">
      <c r="A1980">
        <v>1978</v>
      </c>
      <c r="B1980" s="3" t="s">
        <v>4044</v>
      </c>
      <c r="C1980" s="3" t="s">
        <v>4045</v>
      </c>
      <c r="D1980" s="6">
        <v>50000</v>
      </c>
      <c r="E1980" s="8">
        <v>513422.57</v>
      </c>
      <c r="F1980" t="s">
        <v>25</v>
      </c>
      <c r="G1980">
        <f t="shared" si="270"/>
        <v>1</v>
      </c>
      <c r="H1980">
        <f t="shared" si="271"/>
        <v>0</v>
      </c>
      <c r="I1980" t="b">
        <f t="shared" si="272"/>
        <v>0</v>
      </c>
      <c r="J1980" t="s">
        <v>26</v>
      </c>
      <c r="K1980" t="s">
        <v>27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3971</v>
      </c>
      <c r="R1980">
        <f t="shared" si="273"/>
        <v>1027</v>
      </c>
      <c r="S1980">
        <f t="shared" si="274"/>
        <v>1323.25</v>
      </c>
      <c r="T1980" t="str">
        <f t="shared" si="275"/>
        <v>04-Aug-1936</v>
      </c>
      <c r="U1980">
        <f t="shared" si="276"/>
        <v>1936</v>
      </c>
      <c r="V1980">
        <f t="shared" si="277"/>
        <v>8</v>
      </c>
      <c r="W1980" t="str">
        <f t="shared" si="278"/>
        <v>technology</v>
      </c>
    </row>
    <row r="1981" spans="1:23" ht="45.75">
      <c r="A1981">
        <v>1979</v>
      </c>
      <c r="B1981" s="3" t="s">
        <v>4046</v>
      </c>
      <c r="C1981" s="3" t="s">
        <v>4047</v>
      </c>
      <c r="D1981" s="6">
        <v>200000</v>
      </c>
      <c r="E1981" s="8">
        <v>229802.31</v>
      </c>
      <c r="F1981" t="s">
        <v>25</v>
      </c>
      <c r="G1981">
        <f t="shared" si="270"/>
        <v>1</v>
      </c>
      <c r="H1981">
        <f t="shared" si="271"/>
        <v>0</v>
      </c>
      <c r="I1981" t="b">
        <f t="shared" si="272"/>
        <v>0</v>
      </c>
      <c r="J1981" t="s">
        <v>26</v>
      </c>
      <c r="K1981" t="s">
        <v>27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3971</v>
      </c>
      <c r="R1981">
        <f t="shared" si="273"/>
        <v>115</v>
      </c>
      <c r="S1981">
        <f t="shared" si="274"/>
        <v>282.66000000000003</v>
      </c>
      <c r="T1981" t="str">
        <f t="shared" si="275"/>
        <v>21-Jul-1939</v>
      </c>
      <c r="U1981">
        <f t="shared" si="276"/>
        <v>1939</v>
      </c>
      <c r="V1981">
        <f t="shared" si="277"/>
        <v>7</v>
      </c>
      <c r="W1981" t="str">
        <f t="shared" si="278"/>
        <v>technology</v>
      </c>
    </row>
    <row r="1982" spans="1:23" ht="30.75">
      <c r="A1982">
        <v>1980</v>
      </c>
      <c r="B1982" s="3" t="s">
        <v>4048</v>
      </c>
      <c r="C1982" s="3" t="s">
        <v>4049</v>
      </c>
      <c r="D1982" s="6">
        <v>50000</v>
      </c>
      <c r="E1982" s="8">
        <v>177412.01</v>
      </c>
      <c r="F1982" t="s">
        <v>25</v>
      </c>
      <c r="G1982">
        <f t="shared" si="270"/>
        <v>1</v>
      </c>
      <c r="H1982">
        <f t="shared" si="271"/>
        <v>0</v>
      </c>
      <c r="I1982" t="b">
        <f t="shared" si="272"/>
        <v>0</v>
      </c>
      <c r="J1982" t="s">
        <v>511</v>
      </c>
      <c r="K1982" t="s">
        <v>64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3971</v>
      </c>
      <c r="R1982">
        <f t="shared" si="273"/>
        <v>355</v>
      </c>
      <c r="S1982">
        <f t="shared" si="274"/>
        <v>91.21</v>
      </c>
      <c r="T1982" t="str">
        <f t="shared" si="275"/>
        <v>13-Nov-1939</v>
      </c>
      <c r="U1982">
        <f t="shared" si="276"/>
        <v>1939</v>
      </c>
      <c r="V1982">
        <f t="shared" si="277"/>
        <v>11</v>
      </c>
      <c r="W1982" t="str">
        <f t="shared" si="278"/>
        <v>technology</v>
      </c>
    </row>
    <row r="1983" spans="1:23" ht="45.75">
      <c r="A1983">
        <v>1981</v>
      </c>
      <c r="B1983" s="3" t="s">
        <v>4050</v>
      </c>
      <c r="C1983" s="3" t="s">
        <v>4051</v>
      </c>
      <c r="D1983" s="6">
        <v>7500</v>
      </c>
      <c r="E1983" s="8">
        <v>381</v>
      </c>
      <c r="F1983" t="s">
        <v>366</v>
      </c>
      <c r="G1983">
        <f t="shared" si="270"/>
        <v>0</v>
      </c>
      <c r="H1983">
        <f t="shared" si="271"/>
        <v>1</v>
      </c>
      <c r="I1983" t="b">
        <f t="shared" si="272"/>
        <v>0</v>
      </c>
      <c r="J1983" t="s">
        <v>168</v>
      </c>
      <c r="K1983" t="s">
        <v>169</v>
      </c>
      <c r="L1983">
        <v>1404926665</v>
      </c>
      <c r="M1983">
        <v>1402334665</v>
      </c>
      <c r="N1983" t="b">
        <v>0</v>
      </c>
      <c r="O1983">
        <v>12</v>
      </c>
      <c r="P1983" t="b">
        <v>0</v>
      </c>
      <c r="Q1983" t="s">
        <v>4052</v>
      </c>
      <c r="R1983">
        <f t="shared" si="273"/>
        <v>5</v>
      </c>
      <c r="S1983">
        <f t="shared" si="274"/>
        <v>31.75</v>
      </c>
      <c r="T1983" t="str">
        <f t="shared" si="275"/>
        <v>23-May-1938</v>
      </c>
      <c r="U1983">
        <f t="shared" si="276"/>
        <v>1938</v>
      </c>
      <c r="V1983">
        <f t="shared" si="277"/>
        <v>5</v>
      </c>
      <c r="W1983" t="str">
        <f t="shared" si="278"/>
        <v>photography</v>
      </c>
    </row>
    <row r="1984" spans="1:23" ht="45.75">
      <c r="A1984">
        <v>1982</v>
      </c>
      <c r="B1984" s="3" t="s">
        <v>4053</v>
      </c>
      <c r="C1984" s="3" t="s">
        <v>4054</v>
      </c>
      <c r="D1984" s="6">
        <v>180000</v>
      </c>
      <c r="E1984" s="8">
        <v>0</v>
      </c>
      <c r="F1984" t="s">
        <v>366</v>
      </c>
      <c r="G1984">
        <f t="shared" si="270"/>
        <v>0</v>
      </c>
      <c r="H1984">
        <f t="shared" si="271"/>
        <v>1</v>
      </c>
      <c r="I1984" t="b">
        <f t="shared" si="272"/>
        <v>0</v>
      </c>
      <c r="J1984" t="s">
        <v>282</v>
      </c>
      <c r="K1984" t="s">
        <v>283</v>
      </c>
      <c r="L1984">
        <v>1480863887</v>
      </c>
      <c r="M1984">
        <v>1478268287</v>
      </c>
      <c r="N1984" t="b">
        <v>0</v>
      </c>
      <c r="O1984">
        <v>0</v>
      </c>
      <c r="P1984" t="b">
        <v>0</v>
      </c>
      <c r="Q1984" t="s">
        <v>4052</v>
      </c>
      <c r="R1984">
        <f t="shared" si="273"/>
        <v>0</v>
      </c>
      <c r="S1984" t="e">
        <f t="shared" si="274"/>
        <v>#DIV/0!</v>
      </c>
      <c r="T1984" t="str">
        <f t="shared" si="275"/>
        <v>20-Jun-1940</v>
      </c>
      <c r="U1984">
        <f t="shared" si="276"/>
        <v>1940</v>
      </c>
      <c r="V1984">
        <f t="shared" si="277"/>
        <v>6</v>
      </c>
      <c r="W1984" t="str">
        <f t="shared" si="278"/>
        <v>photography</v>
      </c>
    </row>
    <row r="1985" spans="1:23" ht="45.75">
      <c r="A1985">
        <v>1983</v>
      </c>
      <c r="B1985" s="3" t="s">
        <v>4055</v>
      </c>
      <c r="C1985" s="3" t="s">
        <v>4056</v>
      </c>
      <c r="D1985" s="6">
        <v>33000</v>
      </c>
      <c r="E1985" s="8">
        <v>1419</v>
      </c>
      <c r="F1985" t="s">
        <v>366</v>
      </c>
      <c r="G1985">
        <f t="shared" si="270"/>
        <v>0</v>
      </c>
      <c r="H1985">
        <f t="shared" si="271"/>
        <v>1</v>
      </c>
      <c r="I1985" t="b">
        <f t="shared" si="272"/>
        <v>0</v>
      </c>
      <c r="J1985" t="s">
        <v>26</v>
      </c>
      <c r="K1985" t="s">
        <v>27</v>
      </c>
      <c r="L1985">
        <v>1472799600</v>
      </c>
      <c r="M1985">
        <v>1470874618</v>
      </c>
      <c r="N1985" t="b">
        <v>0</v>
      </c>
      <c r="O1985">
        <v>16</v>
      </c>
      <c r="P1985" t="b">
        <v>0</v>
      </c>
      <c r="Q1985" t="s">
        <v>4052</v>
      </c>
      <c r="R1985">
        <f t="shared" si="273"/>
        <v>4</v>
      </c>
      <c r="S1985">
        <f t="shared" si="274"/>
        <v>88.69</v>
      </c>
      <c r="T1985" t="str">
        <f t="shared" si="275"/>
        <v>07-Apr-1940</v>
      </c>
      <c r="U1985">
        <f t="shared" si="276"/>
        <v>1940</v>
      </c>
      <c r="V1985">
        <f t="shared" si="277"/>
        <v>4</v>
      </c>
      <c r="W1985" t="str">
        <f t="shared" si="278"/>
        <v>photography</v>
      </c>
    </row>
    <row r="1986" spans="1:23" ht="60.75">
      <c r="A1986">
        <v>1984</v>
      </c>
      <c r="B1986" s="3" t="s">
        <v>4057</v>
      </c>
      <c r="C1986" s="3" t="s">
        <v>4058</v>
      </c>
      <c r="D1986" s="6">
        <v>15000</v>
      </c>
      <c r="E1986" s="8">
        <v>3172</v>
      </c>
      <c r="F1986" t="s">
        <v>366</v>
      </c>
      <c r="G1986">
        <f t="shared" si="270"/>
        <v>0</v>
      </c>
      <c r="H1986">
        <f t="shared" si="271"/>
        <v>1</v>
      </c>
      <c r="I1986" t="b">
        <f t="shared" si="272"/>
        <v>0</v>
      </c>
      <c r="J1986" t="s">
        <v>26</v>
      </c>
      <c r="K1986" t="s">
        <v>27</v>
      </c>
      <c r="L1986">
        <v>1417377481</v>
      </c>
      <c r="M1986">
        <v>1412189881</v>
      </c>
      <c r="N1986" t="b">
        <v>0</v>
      </c>
      <c r="O1986">
        <v>7</v>
      </c>
      <c r="P1986" t="b">
        <v>0</v>
      </c>
      <c r="Q1986" t="s">
        <v>4052</v>
      </c>
      <c r="R1986">
        <f t="shared" si="273"/>
        <v>21</v>
      </c>
      <c r="S1986">
        <f t="shared" si="274"/>
        <v>453.14</v>
      </c>
      <c r="T1986" t="str">
        <f t="shared" si="275"/>
        <v>29-Aug-1938</v>
      </c>
      <c r="U1986">
        <f t="shared" si="276"/>
        <v>1938</v>
      </c>
      <c r="V1986">
        <f t="shared" si="277"/>
        <v>8</v>
      </c>
      <c r="W1986" t="str">
        <f t="shared" si="278"/>
        <v>photography</v>
      </c>
    </row>
    <row r="1987" spans="1:23" ht="60.75">
      <c r="A1987">
        <v>1985</v>
      </c>
      <c r="B1987" s="3" t="s">
        <v>4059</v>
      </c>
      <c r="C1987" s="3" t="s">
        <v>4060</v>
      </c>
      <c r="D1987" s="6">
        <v>1600</v>
      </c>
      <c r="E1987" s="8">
        <v>51</v>
      </c>
      <c r="F1987" t="s">
        <v>366</v>
      </c>
      <c r="G1987">
        <f t="shared" ref="G1987:G2050" si="279">IF(F1987="successful",1,0)</f>
        <v>0</v>
      </c>
      <c r="H1987">
        <f t="shared" ref="H1987:H2050" si="280">IF(F1987="failed",1,0)</f>
        <v>1</v>
      </c>
      <c r="I1987" t="b">
        <f t="shared" ref="I1987:I2050" si="281">IF(F1987="canceled",1)</f>
        <v>0</v>
      </c>
      <c r="J1987" t="s">
        <v>33</v>
      </c>
      <c r="K1987" t="s">
        <v>34</v>
      </c>
      <c r="L1987">
        <v>1470178800</v>
      </c>
      <c r="M1987">
        <v>1467650771</v>
      </c>
      <c r="N1987" t="b">
        <v>0</v>
      </c>
      <c r="O1987">
        <v>4</v>
      </c>
      <c r="P1987" t="b">
        <v>0</v>
      </c>
      <c r="Q1987" t="s">
        <v>4052</v>
      </c>
      <c r="R1987">
        <f t="shared" ref="R1987:R2050" si="282">ROUND(E1987/D1987*100,0)</f>
        <v>3</v>
      </c>
      <c r="S1987">
        <f t="shared" ref="S1987:S2050" si="283">ROUND(E1987/O1987,2)</f>
        <v>12.75</v>
      </c>
      <c r="T1987" t="str">
        <f t="shared" ref="T1987:T2050" si="284">TEXT(LEFT(M1987,5),"dd-mmm-yyyy")</f>
        <v>06-Mar-1940</v>
      </c>
      <c r="U1987">
        <f t="shared" ref="U1987:U2050" si="285">YEAR(T1987)</f>
        <v>1940</v>
      </c>
      <c r="V1987">
        <f t="shared" ref="V1987:V2050" si="286">MONTH(T1987)</f>
        <v>3</v>
      </c>
      <c r="W1987" t="str">
        <f t="shared" ref="W1987:W2050" si="287">LEFT(Q1987,FIND("/",Q1987,1)-1)</f>
        <v>photography</v>
      </c>
    </row>
    <row r="1988" spans="1:23" ht="60.75">
      <c r="A1988">
        <v>1986</v>
      </c>
      <c r="B1988" s="3" t="s">
        <v>4061</v>
      </c>
      <c r="C1988" s="3" t="s">
        <v>4062</v>
      </c>
      <c r="D1988" s="6">
        <v>2000</v>
      </c>
      <c r="E1988" s="8">
        <v>1</v>
      </c>
      <c r="F1988" t="s">
        <v>366</v>
      </c>
      <c r="G1988">
        <f t="shared" si="279"/>
        <v>0</v>
      </c>
      <c r="H1988">
        <f t="shared" si="280"/>
        <v>1</v>
      </c>
      <c r="I1988" t="b">
        <f t="shared" si="281"/>
        <v>0</v>
      </c>
      <c r="J1988" t="s">
        <v>33</v>
      </c>
      <c r="K1988" t="s">
        <v>34</v>
      </c>
      <c r="L1988">
        <v>1457947483</v>
      </c>
      <c r="M1988">
        <v>1455359083</v>
      </c>
      <c r="N1988" t="b">
        <v>0</v>
      </c>
      <c r="O1988">
        <v>1</v>
      </c>
      <c r="P1988" t="b">
        <v>0</v>
      </c>
      <c r="Q1988" t="s">
        <v>4052</v>
      </c>
      <c r="R1988">
        <f t="shared" si="282"/>
        <v>0</v>
      </c>
      <c r="S1988">
        <f t="shared" si="283"/>
        <v>1</v>
      </c>
      <c r="T1988" t="str">
        <f t="shared" si="284"/>
        <v>04-Nov-1939</v>
      </c>
      <c r="U1988">
        <f t="shared" si="285"/>
        <v>1939</v>
      </c>
      <c r="V1988">
        <f t="shared" si="286"/>
        <v>11</v>
      </c>
      <c r="W1988" t="str">
        <f t="shared" si="287"/>
        <v>photography</v>
      </c>
    </row>
    <row r="1989" spans="1:23" ht="30.75">
      <c r="A1989">
        <v>1987</v>
      </c>
      <c r="B1989" s="3" t="s">
        <v>4063</v>
      </c>
      <c r="C1989" s="3" t="s">
        <v>4064</v>
      </c>
      <c r="D1989" s="6">
        <v>5500</v>
      </c>
      <c r="E1989" s="8">
        <v>2336</v>
      </c>
      <c r="F1989" t="s">
        <v>366</v>
      </c>
      <c r="G1989">
        <f t="shared" si="279"/>
        <v>0</v>
      </c>
      <c r="H1989">
        <f t="shared" si="280"/>
        <v>1</v>
      </c>
      <c r="I1989" t="b">
        <f t="shared" si="281"/>
        <v>0</v>
      </c>
      <c r="J1989" t="s">
        <v>33</v>
      </c>
      <c r="K1989" t="s">
        <v>34</v>
      </c>
      <c r="L1989">
        <v>1425223276</v>
      </c>
      <c r="M1989">
        <v>1422631276</v>
      </c>
      <c r="N1989" t="b">
        <v>0</v>
      </c>
      <c r="O1989">
        <v>28</v>
      </c>
      <c r="P1989" t="b">
        <v>0</v>
      </c>
      <c r="Q1989" t="s">
        <v>4052</v>
      </c>
      <c r="R1989">
        <f t="shared" si="282"/>
        <v>42</v>
      </c>
      <c r="S1989">
        <f t="shared" si="283"/>
        <v>83.43</v>
      </c>
      <c r="T1989" t="str">
        <f t="shared" si="284"/>
        <v>12-Dec-1938</v>
      </c>
      <c r="U1989">
        <f t="shared" si="285"/>
        <v>1938</v>
      </c>
      <c r="V1989">
        <f t="shared" si="286"/>
        <v>12</v>
      </c>
      <c r="W1989" t="str">
        <f t="shared" si="287"/>
        <v>photography</v>
      </c>
    </row>
    <row r="1990" spans="1:23">
      <c r="A1990">
        <v>1988</v>
      </c>
      <c r="B1990" s="3" t="s">
        <v>4065</v>
      </c>
      <c r="C1990" s="3" t="s">
        <v>4066</v>
      </c>
      <c r="D1990" s="6">
        <v>6000</v>
      </c>
      <c r="E1990" s="8">
        <v>25</v>
      </c>
      <c r="F1990" t="s">
        <v>366</v>
      </c>
      <c r="G1990">
        <f t="shared" si="279"/>
        <v>0</v>
      </c>
      <c r="H1990">
        <f t="shared" si="280"/>
        <v>1</v>
      </c>
      <c r="I1990" t="b">
        <f t="shared" si="281"/>
        <v>0</v>
      </c>
      <c r="J1990" t="s">
        <v>26</v>
      </c>
      <c r="K1990" t="s">
        <v>27</v>
      </c>
      <c r="L1990">
        <v>1440094742</v>
      </c>
      <c r="M1990">
        <v>1437502742</v>
      </c>
      <c r="N1990" t="b">
        <v>0</v>
      </c>
      <c r="O1990">
        <v>1</v>
      </c>
      <c r="P1990" t="b">
        <v>0</v>
      </c>
      <c r="Q1990" t="s">
        <v>4052</v>
      </c>
      <c r="R1990">
        <f t="shared" si="282"/>
        <v>0</v>
      </c>
      <c r="S1990">
        <f t="shared" si="283"/>
        <v>25</v>
      </c>
      <c r="T1990" t="str">
        <f t="shared" si="284"/>
        <v>10-May-1939</v>
      </c>
      <c r="U1990">
        <f t="shared" si="285"/>
        <v>1939</v>
      </c>
      <c r="V1990">
        <f t="shared" si="286"/>
        <v>5</v>
      </c>
      <c r="W1990" t="str">
        <f t="shared" si="287"/>
        <v>photography</v>
      </c>
    </row>
    <row r="1991" spans="1:23" ht="45.75">
      <c r="A1991">
        <v>1989</v>
      </c>
      <c r="B1991" s="3" t="s">
        <v>4067</v>
      </c>
      <c r="C1991" s="3" t="s">
        <v>4068</v>
      </c>
      <c r="D1991" s="6">
        <v>5000</v>
      </c>
      <c r="E1991" s="8">
        <v>50</v>
      </c>
      <c r="F1991" t="s">
        <v>366</v>
      </c>
      <c r="G1991">
        <f t="shared" si="279"/>
        <v>0</v>
      </c>
      <c r="H1991">
        <f t="shared" si="280"/>
        <v>1</v>
      </c>
      <c r="I1991" t="b">
        <f t="shared" si="281"/>
        <v>0</v>
      </c>
      <c r="J1991" t="s">
        <v>26</v>
      </c>
      <c r="K1991" t="s">
        <v>27</v>
      </c>
      <c r="L1991">
        <v>1481473208</v>
      </c>
      <c r="M1991">
        <v>1478881208</v>
      </c>
      <c r="N1991" t="b">
        <v>0</v>
      </c>
      <c r="O1991">
        <v>1</v>
      </c>
      <c r="P1991" t="b">
        <v>0</v>
      </c>
      <c r="Q1991" t="s">
        <v>4052</v>
      </c>
      <c r="R1991">
        <f t="shared" si="282"/>
        <v>1</v>
      </c>
      <c r="S1991">
        <f t="shared" si="283"/>
        <v>50</v>
      </c>
      <c r="T1991" t="str">
        <f t="shared" si="284"/>
        <v>26-Jun-1940</v>
      </c>
      <c r="U1991">
        <f t="shared" si="285"/>
        <v>1940</v>
      </c>
      <c r="V1991">
        <f t="shared" si="286"/>
        <v>6</v>
      </c>
      <c r="W1991" t="str">
        <f t="shared" si="287"/>
        <v>photography</v>
      </c>
    </row>
    <row r="1992" spans="1:23" ht="45.75">
      <c r="A1992">
        <v>1990</v>
      </c>
      <c r="B1992" s="3" t="s">
        <v>4069</v>
      </c>
      <c r="C1992" s="3" t="s">
        <v>4070</v>
      </c>
      <c r="D1992" s="6">
        <v>3000</v>
      </c>
      <c r="E1992" s="8">
        <v>509</v>
      </c>
      <c r="F1992" t="s">
        <v>366</v>
      </c>
      <c r="G1992">
        <f t="shared" si="279"/>
        <v>0</v>
      </c>
      <c r="H1992">
        <f t="shared" si="280"/>
        <v>1</v>
      </c>
      <c r="I1992" t="b">
        <f t="shared" si="281"/>
        <v>0</v>
      </c>
      <c r="J1992" t="s">
        <v>26</v>
      </c>
      <c r="K1992" t="s">
        <v>27</v>
      </c>
      <c r="L1992">
        <v>1455338532</v>
      </c>
      <c r="M1992">
        <v>1454042532</v>
      </c>
      <c r="N1992" t="b">
        <v>0</v>
      </c>
      <c r="O1992">
        <v>5</v>
      </c>
      <c r="P1992" t="b">
        <v>0</v>
      </c>
      <c r="Q1992" t="s">
        <v>4052</v>
      </c>
      <c r="R1992">
        <f t="shared" si="282"/>
        <v>17</v>
      </c>
      <c r="S1992">
        <f t="shared" si="283"/>
        <v>101.8</v>
      </c>
      <c r="T1992" t="str">
        <f t="shared" si="284"/>
        <v>22-Oct-1939</v>
      </c>
      <c r="U1992">
        <f t="shared" si="285"/>
        <v>1939</v>
      </c>
      <c r="V1992">
        <f t="shared" si="286"/>
        <v>10</v>
      </c>
      <c r="W1992" t="str">
        <f t="shared" si="287"/>
        <v>photography</v>
      </c>
    </row>
    <row r="1993" spans="1:23" ht="30.75">
      <c r="A1993">
        <v>1991</v>
      </c>
      <c r="B1993" s="3" t="s">
        <v>4071</v>
      </c>
      <c r="C1993" s="3" t="s">
        <v>4072</v>
      </c>
      <c r="D1993" s="6">
        <v>2000</v>
      </c>
      <c r="E1993" s="8">
        <v>140</v>
      </c>
      <c r="F1993" t="s">
        <v>366</v>
      </c>
      <c r="G1993">
        <f t="shared" si="279"/>
        <v>0</v>
      </c>
      <c r="H1993">
        <f t="shared" si="280"/>
        <v>1</v>
      </c>
      <c r="I1993" t="b">
        <f t="shared" si="281"/>
        <v>0</v>
      </c>
      <c r="J1993" t="s">
        <v>26</v>
      </c>
      <c r="K1993" t="s">
        <v>27</v>
      </c>
      <c r="L1993">
        <v>1435958786</v>
      </c>
      <c r="M1993">
        <v>1434144386</v>
      </c>
      <c r="N1993" t="b">
        <v>0</v>
      </c>
      <c r="O1993">
        <v>3</v>
      </c>
      <c r="P1993" t="b">
        <v>0</v>
      </c>
      <c r="Q1993" t="s">
        <v>4052</v>
      </c>
      <c r="R1993">
        <f t="shared" si="282"/>
        <v>7</v>
      </c>
      <c r="S1993">
        <f t="shared" si="283"/>
        <v>46.67</v>
      </c>
      <c r="T1993" t="str">
        <f t="shared" si="284"/>
        <v>06-Apr-1939</v>
      </c>
      <c r="U1993">
        <f t="shared" si="285"/>
        <v>1939</v>
      </c>
      <c r="V1993">
        <f t="shared" si="286"/>
        <v>4</v>
      </c>
      <c r="W1993" t="str">
        <f t="shared" si="287"/>
        <v>photography</v>
      </c>
    </row>
    <row r="1994" spans="1:23" ht="30.75">
      <c r="A1994">
        <v>1992</v>
      </c>
      <c r="B1994" s="3" t="s">
        <v>4073</v>
      </c>
      <c r="C1994" s="3" t="s">
        <v>4074</v>
      </c>
      <c r="D1994" s="6">
        <v>1500</v>
      </c>
      <c r="E1994" s="8">
        <v>2</v>
      </c>
      <c r="F1994" t="s">
        <v>366</v>
      </c>
      <c r="G1994">
        <f t="shared" si="279"/>
        <v>0</v>
      </c>
      <c r="H1994">
        <f t="shared" si="280"/>
        <v>1</v>
      </c>
      <c r="I1994" t="b">
        <f t="shared" si="281"/>
        <v>0</v>
      </c>
      <c r="J1994" t="s">
        <v>26</v>
      </c>
      <c r="K1994" t="s">
        <v>27</v>
      </c>
      <c r="L1994">
        <v>1424229991</v>
      </c>
      <c r="M1994">
        <v>1421637991</v>
      </c>
      <c r="N1994" t="b">
        <v>0</v>
      </c>
      <c r="O1994">
        <v>2</v>
      </c>
      <c r="P1994" t="b">
        <v>0</v>
      </c>
      <c r="Q1994" t="s">
        <v>4052</v>
      </c>
      <c r="R1994">
        <f t="shared" si="282"/>
        <v>0</v>
      </c>
      <c r="S1994">
        <f t="shared" si="283"/>
        <v>1</v>
      </c>
      <c r="T1994" t="str">
        <f t="shared" si="284"/>
        <v>02-Dec-1938</v>
      </c>
      <c r="U1994">
        <f t="shared" si="285"/>
        <v>1938</v>
      </c>
      <c r="V1994">
        <f t="shared" si="286"/>
        <v>12</v>
      </c>
      <c r="W1994" t="str">
        <f t="shared" si="287"/>
        <v>photography</v>
      </c>
    </row>
    <row r="1995" spans="1:23" ht="45.75">
      <c r="A1995">
        <v>1993</v>
      </c>
      <c r="B1995" s="3" t="s">
        <v>4075</v>
      </c>
      <c r="C1995" s="3" t="s">
        <v>4076</v>
      </c>
      <c r="D1995" s="6">
        <v>2000</v>
      </c>
      <c r="E1995" s="8">
        <v>0</v>
      </c>
      <c r="F1995" t="s">
        <v>366</v>
      </c>
      <c r="G1995">
        <f t="shared" si="279"/>
        <v>0</v>
      </c>
      <c r="H1995">
        <f t="shared" si="280"/>
        <v>1</v>
      </c>
      <c r="I1995" t="b">
        <f t="shared" si="281"/>
        <v>0</v>
      </c>
      <c r="J1995" t="s">
        <v>33</v>
      </c>
      <c r="K1995" t="s">
        <v>34</v>
      </c>
      <c r="L1995">
        <v>1450706837</v>
      </c>
      <c r="M1995">
        <v>1448114837</v>
      </c>
      <c r="N1995" t="b">
        <v>0</v>
      </c>
      <c r="O1995">
        <v>0</v>
      </c>
      <c r="P1995" t="b">
        <v>0</v>
      </c>
      <c r="Q1995" t="s">
        <v>4052</v>
      </c>
      <c r="R1995">
        <f t="shared" si="282"/>
        <v>0</v>
      </c>
      <c r="S1995" t="e">
        <f t="shared" si="283"/>
        <v>#DIV/0!</v>
      </c>
      <c r="T1995" t="str">
        <f t="shared" si="284"/>
        <v>24-Aug-1939</v>
      </c>
      <c r="U1995">
        <f t="shared" si="285"/>
        <v>1939</v>
      </c>
      <c r="V1995">
        <f t="shared" si="286"/>
        <v>8</v>
      </c>
      <c r="W1995" t="str">
        <f t="shared" si="287"/>
        <v>photography</v>
      </c>
    </row>
    <row r="1996" spans="1:23" ht="60.75">
      <c r="A1996">
        <v>1994</v>
      </c>
      <c r="B1996" s="3" t="s">
        <v>4077</v>
      </c>
      <c r="C1996" s="3" t="s">
        <v>4078</v>
      </c>
      <c r="D1996" s="6">
        <v>3200</v>
      </c>
      <c r="E1996" s="8">
        <v>0</v>
      </c>
      <c r="F1996" t="s">
        <v>366</v>
      </c>
      <c r="G1996">
        <f t="shared" si="279"/>
        <v>0</v>
      </c>
      <c r="H1996">
        <f t="shared" si="280"/>
        <v>1</v>
      </c>
      <c r="I1996" t="b">
        <f t="shared" si="281"/>
        <v>0</v>
      </c>
      <c r="J1996" t="s">
        <v>26</v>
      </c>
      <c r="K1996" t="s">
        <v>27</v>
      </c>
      <c r="L1996">
        <v>1481072942</v>
      </c>
      <c r="M1996">
        <v>1475885342</v>
      </c>
      <c r="N1996" t="b">
        <v>0</v>
      </c>
      <c r="O1996">
        <v>0</v>
      </c>
      <c r="P1996" t="b">
        <v>0</v>
      </c>
      <c r="Q1996" t="s">
        <v>4052</v>
      </c>
      <c r="R1996">
        <f t="shared" si="282"/>
        <v>0</v>
      </c>
      <c r="S1996" t="e">
        <f t="shared" si="283"/>
        <v>#DIV/0!</v>
      </c>
      <c r="T1996" t="str">
        <f t="shared" si="284"/>
        <v>27-May-1940</v>
      </c>
      <c r="U1996">
        <f t="shared" si="285"/>
        <v>1940</v>
      </c>
      <c r="V1996">
        <f t="shared" si="286"/>
        <v>5</v>
      </c>
      <c r="W1996" t="str">
        <f t="shared" si="287"/>
        <v>photography</v>
      </c>
    </row>
    <row r="1997" spans="1:23" ht="45.75">
      <c r="A1997">
        <v>1995</v>
      </c>
      <c r="B1997" s="3" t="s">
        <v>4079</v>
      </c>
      <c r="C1997" s="3" t="s">
        <v>4080</v>
      </c>
      <c r="D1997" s="6">
        <v>1000</v>
      </c>
      <c r="E1997" s="8">
        <v>78</v>
      </c>
      <c r="F1997" t="s">
        <v>366</v>
      </c>
      <c r="G1997">
        <f t="shared" si="279"/>
        <v>0</v>
      </c>
      <c r="H1997">
        <f t="shared" si="280"/>
        <v>1</v>
      </c>
      <c r="I1997" t="b">
        <f t="shared" si="281"/>
        <v>0</v>
      </c>
      <c r="J1997" t="s">
        <v>168</v>
      </c>
      <c r="K1997" t="s">
        <v>169</v>
      </c>
      <c r="L1997">
        <v>1437082736</v>
      </c>
      <c r="M1997">
        <v>1435354736</v>
      </c>
      <c r="N1997" t="b">
        <v>0</v>
      </c>
      <c r="O1997">
        <v>3</v>
      </c>
      <c r="P1997" t="b">
        <v>0</v>
      </c>
      <c r="Q1997" t="s">
        <v>4052</v>
      </c>
      <c r="R1997">
        <f t="shared" si="282"/>
        <v>8</v>
      </c>
      <c r="S1997">
        <f t="shared" si="283"/>
        <v>26</v>
      </c>
      <c r="T1997" t="str">
        <f t="shared" si="284"/>
        <v>18-Apr-1939</v>
      </c>
      <c r="U1997">
        <f t="shared" si="285"/>
        <v>1939</v>
      </c>
      <c r="V1997">
        <f t="shared" si="286"/>
        <v>4</v>
      </c>
      <c r="W1997" t="str">
        <f t="shared" si="287"/>
        <v>photography</v>
      </c>
    </row>
    <row r="1998" spans="1:23" ht="60.75">
      <c r="A1998">
        <v>1996</v>
      </c>
      <c r="B1998" s="3" t="s">
        <v>4081</v>
      </c>
      <c r="C1998" s="3" t="s">
        <v>4082</v>
      </c>
      <c r="D1998" s="6">
        <v>133800</v>
      </c>
      <c r="E1998" s="8">
        <v>0</v>
      </c>
      <c r="F1998" t="s">
        <v>366</v>
      </c>
      <c r="G1998">
        <f t="shared" si="279"/>
        <v>0</v>
      </c>
      <c r="H1998">
        <f t="shared" si="280"/>
        <v>1</v>
      </c>
      <c r="I1998" t="b">
        <f t="shared" si="281"/>
        <v>0</v>
      </c>
      <c r="J1998" t="s">
        <v>26</v>
      </c>
      <c r="K1998" t="s">
        <v>27</v>
      </c>
      <c r="L1998">
        <v>1405021211</v>
      </c>
      <c r="M1998">
        <v>1402429211</v>
      </c>
      <c r="N1998" t="b">
        <v>0</v>
      </c>
      <c r="O1998">
        <v>0</v>
      </c>
      <c r="P1998" t="b">
        <v>0</v>
      </c>
      <c r="Q1998" t="s">
        <v>4052</v>
      </c>
      <c r="R1998">
        <f t="shared" si="282"/>
        <v>0</v>
      </c>
      <c r="S1998" t="e">
        <f t="shared" si="283"/>
        <v>#DIV/0!</v>
      </c>
      <c r="T1998" t="str">
        <f t="shared" si="284"/>
        <v>24-May-1938</v>
      </c>
      <c r="U1998">
        <f t="shared" si="285"/>
        <v>1938</v>
      </c>
      <c r="V1998">
        <f t="shared" si="286"/>
        <v>5</v>
      </c>
      <c r="W1998" t="str">
        <f t="shared" si="287"/>
        <v>photography</v>
      </c>
    </row>
    <row r="1999" spans="1:23" ht="45.75">
      <c r="A1999">
        <v>1997</v>
      </c>
      <c r="B1999" s="3" t="s">
        <v>4083</v>
      </c>
      <c r="C1999" s="3" t="s">
        <v>4084</v>
      </c>
      <c r="D1999" s="6">
        <v>6500</v>
      </c>
      <c r="E1999" s="8">
        <v>0</v>
      </c>
      <c r="F1999" t="s">
        <v>366</v>
      </c>
      <c r="G1999">
        <f t="shared" si="279"/>
        <v>0</v>
      </c>
      <c r="H1999">
        <f t="shared" si="280"/>
        <v>1</v>
      </c>
      <c r="I1999" t="b">
        <f t="shared" si="281"/>
        <v>0</v>
      </c>
      <c r="J1999" t="s">
        <v>26</v>
      </c>
      <c r="K1999" t="s">
        <v>27</v>
      </c>
      <c r="L1999">
        <v>1409091612</v>
      </c>
      <c r="M1999">
        <v>1406499612</v>
      </c>
      <c r="N1999" t="b">
        <v>0</v>
      </c>
      <c r="O1999">
        <v>0</v>
      </c>
      <c r="P1999" t="b">
        <v>0</v>
      </c>
      <c r="Q1999" t="s">
        <v>4052</v>
      </c>
      <c r="R1999">
        <f t="shared" si="282"/>
        <v>0</v>
      </c>
      <c r="S1999" t="e">
        <f t="shared" si="283"/>
        <v>#DIV/0!</v>
      </c>
      <c r="T1999" t="str">
        <f t="shared" si="284"/>
        <v>03-Jul-1938</v>
      </c>
      <c r="U1999">
        <f t="shared" si="285"/>
        <v>1938</v>
      </c>
      <c r="V1999">
        <f t="shared" si="286"/>
        <v>7</v>
      </c>
      <c r="W1999" t="str">
        <f t="shared" si="287"/>
        <v>photography</v>
      </c>
    </row>
    <row r="2000" spans="1:23" ht="60.75">
      <c r="A2000">
        <v>1998</v>
      </c>
      <c r="B2000" s="3" t="s">
        <v>4085</v>
      </c>
      <c r="C2000" s="3" t="s">
        <v>4086</v>
      </c>
      <c r="D2000" s="6">
        <v>2500</v>
      </c>
      <c r="E2000" s="8">
        <v>655</v>
      </c>
      <c r="F2000" t="s">
        <v>366</v>
      </c>
      <c r="G2000">
        <f t="shared" si="279"/>
        <v>0</v>
      </c>
      <c r="H2000">
        <f t="shared" si="280"/>
        <v>1</v>
      </c>
      <c r="I2000" t="b">
        <f t="shared" si="281"/>
        <v>0</v>
      </c>
      <c r="J2000" t="s">
        <v>26</v>
      </c>
      <c r="K2000" t="s">
        <v>27</v>
      </c>
      <c r="L2000">
        <v>1406861438</v>
      </c>
      <c r="M2000">
        <v>1402973438</v>
      </c>
      <c r="N2000" t="b">
        <v>0</v>
      </c>
      <c r="O2000">
        <v>3</v>
      </c>
      <c r="P2000" t="b">
        <v>0</v>
      </c>
      <c r="Q2000" t="s">
        <v>4052</v>
      </c>
      <c r="R2000">
        <f t="shared" si="282"/>
        <v>26</v>
      </c>
      <c r="S2000">
        <f t="shared" si="283"/>
        <v>218.33</v>
      </c>
      <c r="T2000" t="str">
        <f t="shared" si="284"/>
        <v>29-May-1938</v>
      </c>
      <c r="U2000">
        <f t="shared" si="285"/>
        <v>1938</v>
      </c>
      <c r="V2000">
        <f t="shared" si="286"/>
        <v>5</v>
      </c>
      <c r="W2000" t="str">
        <f t="shared" si="287"/>
        <v>photography</v>
      </c>
    </row>
    <row r="2001" spans="1:23" ht="45.75">
      <c r="A2001">
        <v>1999</v>
      </c>
      <c r="B2001" s="3" t="s">
        <v>4087</v>
      </c>
      <c r="C2001" s="3" t="s">
        <v>4088</v>
      </c>
      <c r="D2001" s="6">
        <v>31000</v>
      </c>
      <c r="E2001" s="8">
        <v>236</v>
      </c>
      <c r="F2001" t="s">
        <v>366</v>
      </c>
      <c r="G2001">
        <f t="shared" si="279"/>
        <v>0</v>
      </c>
      <c r="H2001">
        <f t="shared" si="280"/>
        <v>1</v>
      </c>
      <c r="I2001" t="b">
        <f t="shared" si="281"/>
        <v>0</v>
      </c>
      <c r="J2001" t="s">
        <v>33</v>
      </c>
      <c r="K2001" t="s">
        <v>34</v>
      </c>
      <c r="L2001">
        <v>1415882108</v>
      </c>
      <c r="M2001">
        <v>1413286508</v>
      </c>
      <c r="N2001" t="b">
        <v>0</v>
      </c>
      <c r="O2001">
        <v>7</v>
      </c>
      <c r="P2001" t="b">
        <v>0</v>
      </c>
      <c r="Q2001" t="s">
        <v>4052</v>
      </c>
      <c r="R2001">
        <f t="shared" si="282"/>
        <v>1</v>
      </c>
      <c r="S2001">
        <f t="shared" si="283"/>
        <v>33.71</v>
      </c>
      <c r="T2001" t="str">
        <f t="shared" si="284"/>
        <v>09-Sep-1938</v>
      </c>
      <c r="U2001">
        <f t="shared" si="285"/>
        <v>1938</v>
      </c>
      <c r="V2001">
        <f t="shared" si="286"/>
        <v>9</v>
      </c>
      <c r="W2001" t="str">
        <f t="shared" si="287"/>
        <v>photography</v>
      </c>
    </row>
    <row r="2002" spans="1:23" ht="60.75">
      <c r="A2002">
        <v>2000</v>
      </c>
      <c r="B2002" s="3" t="s">
        <v>4089</v>
      </c>
      <c r="C2002" s="3" t="s">
        <v>4090</v>
      </c>
      <c r="D2002" s="6">
        <v>5000</v>
      </c>
      <c r="E2002" s="8">
        <v>625</v>
      </c>
      <c r="F2002" t="s">
        <v>366</v>
      </c>
      <c r="G2002">
        <f t="shared" si="279"/>
        <v>0</v>
      </c>
      <c r="H2002">
        <f t="shared" si="280"/>
        <v>1</v>
      </c>
      <c r="I2002" t="b">
        <f t="shared" si="281"/>
        <v>0</v>
      </c>
      <c r="J2002" t="s">
        <v>168</v>
      </c>
      <c r="K2002" t="s">
        <v>169</v>
      </c>
      <c r="L2002">
        <v>1452120613</v>
      </c>
      <c r="M2002">
        <v>1449528613</v>
      </c>
      <c r="N2002" t="b">
        <v>0</v>
      </c>
      <c r="O2002">
        <v>25</v>
      </c>
      <c r="P2002" t="b">
        <v>0</v>
      </c>
      <c r="Q2002" t="s">
        <v>4052</v>
      </c>
      <c r="R2002">
        <f t="shared" si="282"/>
        <v>13</v>
      </c>
      <c r="S2002">
        <f t="shared" si="283"/>
        <v>25</v>
      </c>
      <c r="T2002" t="str">
        <f t="shared" si="284"/>
        <v>07-Sep-1939</v>
      </c>
      <c r="U2002">
        <f t="shared" si="285"/>
        <v>1939</v>
      </c>
      <c r="V2002">
        <f t="shared" si="286"/>
        <v>9</v>
      </c>
      <c r="W2002" t="str">
        <f t="shared" si="287"/>
        <v>photography</v>
      </c>
    </row>
    <row r="2003" spans="1:23" ht="45.75">
      <c r="A2003">
        <v>2001</v>
      </c>
      <c r="B2003" s="3" t="s">
        <v>4091</v>
      </c>
      <c r="C2003" s="3" t="s">
        <v>4092</v>
      </c>
      <c r="D2003" s="6">
        <v>55000</v>
      </c>
      <c r="E2003" s="8">
        <v>210171</v>
      </c>
      <c r="F2003" t="s">
        <v>25</v>
      </c>
      <c r="G2003">
        <f t="shared" si="279"/>
        <v>1</v>
      </c>
      <c r="H2003">
        <f t="shared" si="280"/>
        <v>0</v>
      </c>
      <c r="I2003" t="b">
        <f t="shared" si="281"/>
        <v>0</v>
      </c>
      <c r="J2003" t="s">
        <v>511</v>
      </c>
      <c r="K2003" t="s">
        <v>64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3971</v>
      </c>
      <c r="R2003">
        <f t="shared" si="282"/>
        <v>382</v>
      </c>
      <c r="S2003">
        <f t="shared" si="283"/>
        <v>128.38999999999999</v>
      </c>
      <c r="T2003" t="str">
        <f t="shared" si="284"/>
        <v>10-Mar-1939</v>
      </c>
      <c r="U2003">
        <f t="shared" si="285"/>
        <v>1939</v>
      </c>
      <c r="V2003">
        <f t="shared" si="286"/>
        <v>3</v>
      </c>
      <c r="W2003" t="str">
        <f t="shared" si="287"/>
        <v>technology</v>
      </c>
    </row>
    <row r="2004" spans="1:23" ht="45.75">
      <c r="A2004">
        <v>2002</v>
      </c>
      <c r="B2004" s="3" t="s">
        <v>4093</v>
      </c>
      <c r="C2004" s="3" t="s">
        <v>4094</v>
      </c>
      <c r="D2004" s="6">
        <v>50000</v>
      </c>
      <c r="E2004" s="8">
        <v>108397.11</v>
      </c>
      <c r="F2004" t="s">
        <v>25</v>
      </c>
      <c r="G2004">
        <f t="shared" si="279"/>
        <v>1</v>
      </c>
      <c r="H2004">
        <f t="shared" si="280"/>
        <v>0</v>
      </c>
      <c r="I2004" t="b">
        <f t="shared" si="281"/>
        <v>0</v>
      </c>
      <c r="J2004" t="s">
        <v>26</v>
      </c>
      <c r="K2004" t="s">
        <v>27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3971</v>
      </c>
      <c r="R2004">
        <f t="shared" si="282"/>
        <v>217</v>
      </c>
      <c r="S2004">
        <f t="shared" si="283"/>
        <v>78.83</v>
      </c>
      <c r="T2004" t="str">
        <f t="shared" si="284"/>
        <v>02-Aug-1940</v>
      </c>
      <c r="U2004">
        <f t="shared" si="285"/>
        <v>1940</v>
      </c>
      <c r="V2004">
        <f t="shared" si="286"/>
        <v>8</v>
      </c>
      <c r="W2004" t="str">
        <f t="shared" si="287"/>
        <v>technology</v>
      </c>
    </row>
    <row r="2005" spans="1:23" ht="60.75">
      <c r="A2005">
        <v>2003</v>
      </c>
      <c r="B2005" s="3" t="s">
        <v>4095</v>
      </c>
      <c r="C2005" s="3" t="s">
        <v>4096</v>
      </c>
      <c r="D2005" s="6">
        <v>500</v>
      </c>
      <c r="E2005" s="8">
        <v>1560</v>
      </c>
      <c r="F2005" t="s">
        <v>25</v>
      </c>
      <c r="G2005">
        <f t="shared" si="279"/>
        <v>1</v>
      </c>
      <c r="H2005">
        <f t="shared" si="280"/>
        <v>0</v>
      </c>
      <c r="I2005" t="b">
        <f t="shared" si="281"/>
        <v>0</v>
      </c>
      <c r="J2005" t="s">
        <v>26</v>
      </c>
      <c r="K2005" t="s">
        <v>27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3971</v>
      </c>
      <c r="R2005">
        <f t="shared" si="282"/>
        <v>312</v>
      </c>
      <c r="S2005">
        <f t="shared" si="283"/>
        <v>91.76</v>
      </c>
      <c r="T2005" t="str">
        <f t="shared" si="284"/>
        <v>15-Dec-1934</v>
      </c>
      <c r="U2005">
        <f t="shared" si="285"/>
        <v>1934</v>
      </c>
      <c r="V2005">
        <f t="shared" si="286"/>
        <v>12</v>
      </c>
      <c r="W2005" t="str">
        <f t="shared" si="287"/>
        <v>technology</v>
      </c>
    </row>
    <row r="2006" spans="1:23" ht="45.75">
      <c r="A2006">
        <v>2004</v>
      </c>
      <c r="B2006" s="3" t="s">
        <v>4097</v>
      </c>
      <c r="C2006" s="3" t="s">
        <v>4098</v>
      </c>
      <c r="D2006" s="6">
        <v>50000</v>
      </c>
      <c r="E2006" s="8">
        <v>117210.24000000001</v>
      </c>
      <c r="F2006" t="s">
        <v>25</v>
      </c>
      <c r="G2006">
        <f t="shared" si="279"/>
        <v>1</v>
      </c>
      <c r="H2006">
        <f t="shared" si="280"/>
        <v>0</v>
      </c>
      <c r="I2006" t="b">
        <f t="shared" si="281"/>
        <v>0</v>
      </c>
      <c r="J2006" t="s">
        <v>26</v>
      </c>
      <c r="K2006" t="s">
        <v>27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3971</v>
      </c>
      <c r="R2006">
        <f t="shared" si="282"/>
        <v>234</v>
      </c>
      <c r="S2006">
        <f t="shared" si="283"/>
        <v>331.1</v>
      </c>
      <c r="T2006" t="str">
        <f t="shared" si="284"/>
        <v>24-May-1938</v>
      </c>
      <c r="U2006">
        <f t="shared" si="285"/>
        <v>1938</v>
      </c>
      <c r="V2006">
        <f t="shared" si="286"/>
        <v>5</v>
      </c>
      <c r="W2006" t="str">
        <f t="shared" si="287"/>
        <v>technology</v>
      </c>
    </row>
    <row r="2007" spans="1:23" ht="60.75">
      <c r="A2007">
        <v>2005</v>
      </c>
      <c r="B2007" s="3" t="s">
        <v>4099</v>
      </c>
      <c r="C2007" s="3" t="s">
        <v>4100</v>
      </c>
      <c r="D2007" s="6">
        <v>30000</v>
      </c>
      <c r="E2007" s="8">
        <v>37104.03</v>
      </c>
      <c r="F2007" t="s">
        <v>25</v>
      </c>
      <c r="G2007">
        <f t="shared" si="279"/>
        <v>1</v>
      </c>
      <c r="H2007">
        <f t="shared" si="280"/>
        <v>0</v>
      </c>
      <c r="I2007" t="b">
        <f t="shared" si="281"/>
        <v>0</v>
      </c>
      <c r="J2007" t="s">
        <v>26</v>
      </c>
      <c r="K2007" t="s">
        <v>27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3971</v>
      </c>
      <c r="R2007">
        <f t="shared" si="282"/>
        <v>124</v>
      </c>
      <c r="S2007">
        <f t="shared" si="283"/>
        <v>194.26</v>
      </c>
      <c r="T2007" t="str">
        <f t="shared" si="284"/>
        <v>07-Oct-1937</v>
      </c>
      <c r="U2007">
        <f t="shared" si="285"/>
        <v>1937</v>
      </c>
      <c r="V2007">
        <f t="shared" si="286"/>
        <v>10</v>
      </c>
      <c r="W2007" t="str">
        <f t="shared" si="287"/>
        <v>technology</v>
      </c>
    </row>
    <row r="2008" spans="1:23" ht="60.75">
      <c r="A2008">
        <v>2006</v>
      </c>
      <c r="B2008" s="3" t="s">
        <v>4101</v>
      </c>
      <c r="C2008" s="3" t="s">
        <v>4102</v>
      </c>
      <c r="D2008" s="6">
        <v>50000</v>
      </c>
      <c r="E2008" s="8">
        <v>123920</v>
      </c>
      <c r="F2008" t="s">
        <v>25</v>
      </c>
      <c r="G2008">
        <f t="shared" si="279"/>
        <v>1</v>
      </c>
      <c r="H2008">
        <f t="shared" si="280"/>
        <v>0</v>
      </c>
      <c r="I2008" t="b">
        <f t="shared" si="281"/>
        <v>0</v>
      </c>
      <c r="J2008" t="s">
        <v>26</v>
      </c>
      <c r="K2008" t="s">
        <v>27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3971</v>
      </c>
      <c r="R2008">
        <f t="shared" si="282"/>
        <v>248</v>
      </c>
      <c r="S2008">
        <f t="shared" si="283"/>
        <v>408.98</v>
      </c>
      <c r="T2008" t="str">
        <f t="shared" si="284"/>
        <v>22-Sep-1938</v>
      </c>
      <c r="U2008">
        <f t="shared" si="285"/>
        <v>1938</v>
      </c>
      <c r="V2008">
        <f t="shared" si="286"/>
        <v>9</v>
      </c>
      <c r="W2008" t="str">
        <f t="shared" si="287"/>
        <v>technology</v>
      </c>
    </row>
    <row r="2009" spans="1:23" ht="60.75">
      <c r="A2009">
        <v>2007</v>
      </c>
      <c r="B2009" s="3" t="s">
        <v>4103</v>
      </c>
      <c r="C2009" s="3" t="s">
        <v>4104</v>
      </c>
      <c r="D2009" s="6">
        <v>10000</v>
      </c>
      <c r="E2009" s="8">
        <v>11570.92</v>
      </c>
      <c r="F2009" t="s">
        <v>25</v>
      </c>
      <c r="G2009">
        <f t="shared" si="279"/>
        <v>1</v>
      </c>
      <c r="H2009">
        <f t="shared" si="280"/>
        <v>0</v>
      </c>
      <c r="I2009" t="b">
        <f t="shared" si="281"/>
        <v>0</v>
      </c>
      <c r="J2009" t="s">
        <v>26</v>
      </c>
      <c r="K2009" t="s">
        <v>27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3971</v>
      </c>
      <c r="R2009">
        <f t="shared" si="282"/>
        <v>116</v>
      </c>
      <c r="S2009">
        <f t="shared" si="283"/>
        <v>84.46</v>
      </c>
      <c r="T2009" t="str">
        <f t="shared" si="284"/>
        <v>15-Dec-1934</v>
      </c>
      <c r="U2009">
        <f t="shared" si="285"/>
        <v>1934</v>
      </c>
      <c r="V2009">
        <f t="shared" si="286"/>
        <v>12</v>
      </c>
      <c r="W2009" t="str">
        <f t="shared" si="287"/>
        <v>technology</v>
      </c>
    </row>
    <row r="2010" spans="1:23" ht="60.75">
      <c r="A2010">
        <v>2008</v>
      </c>
      <c r="B2010" s="3" t="s">
        <v>4105</v>
      </c>
      <c r="C2010" s="3" t="s">
        <v>4106</v>
      </c>
      <c r="D2010" s="6">
        <v>1570.79</v>
      </c>
      <c r="E2010" s="8">
        <v>1839</v>
      </c>
      <c r="F2010" t="s">
        <v>25</v>
      </c>
      <c r="G2010">
        <f t="shared" si="279"/>
        <v>1</v>
      </c>
      <c r="H2010">
        <f t="shared" si="280"/>
        <v>0</v>
      </c>
      <c r="I2010" t="b">
        <f t="shared" si="281"/>
        <v>0</v>
      </c>
      <c r="J2010" t="s">
        <v>26</v>
      </c>
      <c r="K2010" t="s">
        <v>27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3971</v>
      </c>
      <c r="R2010">
        <f t="shared" si="282"/>
        <v>117</v>
      </c>
      <c r="S2010">
        <f t="shared" si="283"/>
        <v>44.85</v>
      </c>
      <c r="T2010" t="str">
        <f t="shared" si="284"/>
        <v>08-Dec-1935</v>
      </c>
      <c r="U2010">
        <f t="shared" si="285"/>
        <v>1935</v>
      </c>
      <c r="V2010">
        <f t="shared" si="286"/>
        <v>12</v>
      </c>
      <c r="W2010" t="str">
        <f t="shared" si="287"/>
        <v>technology</v>
      </c>
    </row>
    <row r="2011" spans="1:23" ht="60.75">
      <c r="A2011">
        <v>2009</v>
      </c>
      <c r="B2011" s="3" t="s">
        <v>4107</v>
      </c>
      <c r="C2011" s="3" t="s">
        <v>4108</v>
      </c>
      <c r="D2011" s="6">
        <v>50000</v>
      </c>
      <c r="E2011" s="8">
        <v>152579</v>
      </c>
      <c r="F2011" t="s">
        <v>25</v>
      </c>
      <c r="G2011">
        <f t="shared" si="279"/>
        <v>1</v>
      </c>
      <c r="H2011">
        <f t="shared" si="280"/>
        <v>0</v>
      </c>
      <c r="I2011" t="b">
        <f t="shared" si="281"/>
        <v>0</v>
      </c>
      <c r="J2011" t="s">
        <v>511</v>
      </c>
      <c r="K2011" t="s">
        <v>64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3971</v>
      </c>
      <c r="R2011">
        <f t="shared" si="282"/>
        <v>305</v>
      </c>
      <c r="S2011">
        <f t="shared" si="283"/>
        <v>383.36</v>
      </c>
      <c r="T2011" t="str">
        <f t="shared" si="284"/>
        <v>05-Jun-1940</v>
      </c>
      <c r="U2011">
        <f t="shared" si="285"/>
        <v>1940</v>
      </c>
      <c r="V2011">
        <f t="shared" si="286"/>
        <v>6</v>
      </c>
      <c r="W2011" t="str">
        <f t="shared" si="287"/>
        <v>technology</v>
      </c>
    </row>
    <row r="2012" spans="1:23" ht="30.75">
      <c r="A2012">
        <v>2010</v>
      </c>
      <c r="B2012" s="3" t="s">
        <v>4109</v>
      </c>
      <c r="C2012" s="3" t="s">
        <v>4110</v>
      </c>
      <c r="D2012" s="6">
        <v>30000</v>
      </c>
      <c r="E2012" s="8">
        <v>96015.9</v>
      </c>
      <c r="F2012" t="s">
        <v>25</v>
      </c>
      <c r="G2012">
        <f t="shared" si="279"/>
        <v>1</v>
      </c>
      <c r="H2012">
        <f t="shared" si="280"/>
        <v>0</v>
      </c>
      <c r="I2012" t="b">
        <f t="shared" si="281"/>
        <v>0</v>
      </c>
      <c r="J2012" t="s">
        <v>26</v>
      </c>
      <c r="K2012" t="s">
        <v>27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3971</v>
      </c>
      <c r="R2012">
        <f t="shared" si="282"/>
        <v>320</v>
      </c>
      <c r="S2012">
        <f t="shared" si="283"/>
        <v>55.28</v>
      </c>
      <c r="T2012" t="str">
        <f t="shared" si="284"/>
        <v>19-Mar-1940</v>
      </c>
      <c r="U2012">
        <f t="shared" si="285"/>
        <v>1940</v>
      </c>
      <c r="V2012">
        <f t="shared" si="286"/>
        <v>3</v>
      </c>
      <c r="W2012" t="str">
        <f t="shared" si="287"/>
        <v>technology</v>
      </c>
    </row>
    <row r="2013" spans="1:23" ht="45.75">
      <c r="A2013">
        <v>2011</v>
      </c>
      <c r="B2013" s="3" t="s">
        <v>4111</v>
      </c>
      <c r="C2013" s="3" t="s">
        <v>4112</v>
      </c>
      <c r="D2013" s="6">
        <v>50000</v>
      </c>
      <c r="E2013" s="8">
        <v>409782</v>
      </c>
      <c r="F2013" t="s">
        <v>25</v>
      </c>
      <c r="G2013">
        <f t="shared" si="279"/>
        <v>1</v>
      </c>
      <c r="H2013">
        <f t="shared" si="280"/>
        <v>0</v>
      </c>
      <c r="I2013" t="b">
        <f t="shared" si="281"/>
        <v>0</v>
      </c>
      <c r="J2013" t="s">
        <v>2021</v>
      </c>
      <c r="K2013" t="s">
        <v>64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3971</v>
      </c>
      <c r="R2013">
        <f t="shared" si="282"/>
        <v>820</v>
      </c>
      <c r="S2013">
        <f t="shared" si="283"/>
        <v>422.02</v>
      </c>
      <c r="T2013" t="str">
        <f t="shared" si="284"/>
        <v>08-Sep-1939</v>
      </c>
      <c r="U2013">
        <f t="shared" si="285"/>
        <v>1939</v>
      </c>
      <c r="V2013">
        <f t="shared" si="286"/>
        <v>9</v>
      </c>
      <c r="W2013" t="str">
        <f t="shared" si="287"/>
        <v>technology</v>
      </c>
    </row>
    <row r="2014" spans="1:23" ht="45.75">
      <c r="A2014">
        <v>2012</v>
      </c>
      <c r="B2014" s="3" t="s">
        <v>4113</v>
      </c>
      <c r="C2014" s="3" t="s">
        <v>4114</v>
      </c>
      <c r="D2014" s="6">
        <v>5000</v>
      </c>
      <c r="E2014" s="8">
        <v>11745</v>
      </c>
      <c r="F2014" t="s">
        <v>25</v>
      </c>
      <c r="G2014">
        <f t="shared" si="279"/>
        <v>1</v>
      </c>
      <c r="H2014">
        <f t="shared" si="280"/>
        <v>0</v>
      </c>
      <c r="I2014" t="b">
        <f t="shared" si="281"/>
        <v>0</v>
      </c>
      <c r="J2014" t="s">
        <v>26</v>
      </c>
      <c r="K2014" t="s">
        <v>27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3971</v>
      </c>
      <c r="R2014">
        <f t="shared" si="282"/>
        <v>235</v>
      </c>
      <c r="S2014">
        <f t="shared" si="283"/>
        <v>64.180000000000007</v>
      </c>
      <c r="T2014" t="str">
        <f t="shared" si="284"/>
        <v>21-Nov-1938</v>
      </c>
      <c r="U2014">
        <f t="shared" si="285"/>
        <v>1938</v>
      </c>
      <c r="V2014">
        <f t="shared" si="286"/>
        <v>11</v>
      </c>
      <c r="W2014" t="str">
        <f t="shared" si="287"/>
        <v>technology</v>
      </c>
    </row>
    <row r="2015" spans="1:23" ht="60.75">
      <c r="A2015">
        <v>2013</v>
      </c>
      <c r="B2015" s="3" t="s">
        <v>4115</v>
      </c>
      <c r="C2015" s="3" t="s">
        <v>4116</v>
      </c>
      <c r="D2015" s="6">
        <v>160000</v>
      </c>
      <c r="E2015" s="8">
        <v>791862</v>
      </c>
      <c r="F2015" t="s">
        <v>25</v>
      </c>
      <c r="G2015">
        <f t="shared" si="279"/>
        <v>1</v>
      </c>
      <c r="H2015">
        <f t="shared" si="280"/>
        <v>0</v>
      </c>
      <c r="I2015" t="b">
        <f t="shared" si="281"/>
        <v>0</v>
      </c>
      <c r="J2015" t="s">
        <v>26</v>
      </c>
      <c r="K2015" t="s">
        <v>27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3971</v>
      </c>
      <c r="R2015">
        <f t="shared" si="282"/>
        <v>495</v>
      </c>
      <c r="S2015">
        <f t="shared" si="283"/>
        <v>173.58</v>
      </c>
      <c r="T2015" t="str">
        <f t="shared" si="284"/>
        <v>18-Jan-1940</v>
      </c>
      <c r="U2015">
        <f t="shared" si="285"/>
        <v>1940</v>
      </c>
      <c r="V2015">
        <f t="shared" si="286"/>
        <v>1</v>
      </c>
      <c r="W2015" t="str">
        <f t="shared" si="287"/>
        <v>technology</v>
      </c>
    </row>
    <row r="2016" spans="1:23" ht="45.75">
      <c r="A2016">
        <v>2014</v>
      </c>
      <c r="B2016" s="3" t="s">
        <v>4117</v>
      </c>
      <c r="C2016" s="3" t="s">
        <v>4118</v>
      </c>
      <c r="D2016" s="6">
        <v>30000</v>
      </c>
      <c r="E2016" s="8">
        <v>2344134.67</v>
      </c>
      <c r="F2016" t="s">
        <v>25</v>
      </c>
      <c r="G2016">
        <f t="shared" si="279"/>
        <v>1</v>
      </c>
      <c r="H2016">
        <f t="shared" si="280"/>
        <v>0</v>
      </c>
      <c r="I2016" t="b">
        <f t="shared" si="281"/>
        <v>0</v>
      </c>
      <c r="J2016" t="s">
        <v>26</v>
      </c>
      <c r="K2016" t="s">
        <v>27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3971</v>
      </c>
      <c r="R2016">
        <f t="shared" si="282"/>
        <v>7814</v>
      </c>
      <c r="S2016">
        <f t="shared" si="283"/>
        <v>88.6</v>
      </c>
      <c r="T2016" t="str">
        <f t="shared" si="284"/>
        <v>07-Apr-1937</v>
      </c>
      <c r="U2016">
        <f t="shared" si="285"/>
        <v>1937</v>
      </c>
      <c r="V2016">
        <f t="shared" si="286"/>
        <v>4</v>
      </c>
      <c r="W2016" t="str">
        <f t="shared" si="287"/>
        <v>technology</v>
      </c>
    </row>
    <row r="2017" spans="1:23" ht="45.75">
      <c r="A2017">
        <v>2015</v>
      </c>
      <c r="B2017" s="3" t="s">
        <v>4119</v>
      </c>
      <c r="C2017" s="3" t="s">
        <v>4120</v>
      </c>
      <c r="D2017" s="6">
        <v>7200</v>
      </c>
      <c r="E2017" s="8">
        <v>8136.01</v>
      </c>
      <c r="F2017" t="s">
        <v>25</v>
      </c>
      <c r="G2017">
        <f t="shared" si="279"/>
        <v>1</v>
      </c>
      <c r="H2017">
        <f t="shared" si="280"/>
        <v>0</v>
      </c>
      <c r="I2017" t="b">
        <f t="shared" si="281"/>
        <v>0</v>
      </c>
      <c r="J2017" t="s">
        <v>26</v>
      </c>
      <c r="K2017" t="s">
        <v>27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3971</v>
      </c>
      <c r="R2017">
        <f t="shared" si="282"/>
        <v>113</v>
      </c>
      <c r="S2017">
        <f t="shared" si="283"/>
        <v>50.22</v>
      </c>
      <c r="T2017" t="str">
        <f t="shared" si="284"/>
        <v>12-Dec-1935</v>
      </c>
      <c r="U2017">
        <f t="shared" si="285"/>
        <v>1935</v>
      </c>
      <c r="V2017">
        <f t="shared" si="286"/>
        <v>12</v>
      </c>
      <c r="W2017" t="str">
        <f t="shared" si="287"/>
        <v>technology</v>
      </c>
    </row>
    <row r="2018" spans="1:23" ht="30.75">
      <c r="A2018">
        <v>2016</v>
      </c>
      <c r="B2018" s="3" t="s">
        <v>4121</v>
      </c>
      <c r="C2018" s="3" t="s">
        <v>4122</v>
      </c>
      <c r="D2018" s="6">
        <v>10000</v>
      </c>
      <c r="E2018" s="8">
        <v>92154.22</v>
      </c>
      <c r="F2018" t="s">
        <v>25</v>
      </c>
      <c r="G2018">
        <f t="shared" si="279"/>
        <v>1</v>
      </c>
      <c r="H2018">
        <f t="shared" si="280"/>
        <v>0</v>
      </c>
      <c r="I2018" t="b">
        <f t="shared" si="281"/>
        <v>0</v>
      </c>
      <c r="J2018" t="s">
        <v>26</v>
      </c>
      <c r="K2018" t="s">
        <v>27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3971</v>
      </c>
      <c r="R2018">
        <f t="shared" si="282"/>
        <v>922</v>
      </c>
      <c r="S2018">
        <f t="shared" si="283"/>
        <v>192.39</v>
      </c>
      <c r="T2018" t="str">
        <f t="shared" si="284"/>
        <v>28-Mar-1937</v>
      </c>
      <c r="U2018">
        <f t="shared" si="285"/>
        <v>1937</v>
      </c>
      <c r="V2018">
        <f t="shared" si="286"/>
        <v>3</v>
      </c>
      <c r="W2018" t="str">
        <f t="shared" si="287"/>
        <v>technology</v>
      </c>
    </row>
    <row r="2019" spans="1:23" ht="45.75">
      <c r="A2019">
        <v>2017</v>
      </c>
      <c r="B2019" s="3" t="s">
        <v>4123</v>
      </c>
      <c r="C2019" s="3" t="s">
        <v>4124</v>
      </c>
      <c r="D2019" s="6">
        <v>25000</v>
      </c>
      <c r="E2019" s="8">
        <v>31275.599999999999</v>
      </c>
      <c r="F2019" t="s">
        <v>25</v>
      </c>
      <c r="G2019">
        <f t="shared" si="279"/>
        <v>1</v>
      </c>
      <c r="H2019">
        <f t="shared" si="280"/>
        <v>0</v>
      </c>
      <c r="I2019" t="b">
        <f t="shared" si="281"/>
        <v>0</v>
      </c>
      <c r="J2019" t="s">
        <v>26</v>
      </c>
      <c r="K2019" t="s">
        <v>27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3971</v>
      </c>
      <c r="R2019">
        <f t="shared" si="282"/>
        <v>125</v>
      </c>
      <c r="S2019">
        <f t="shared" si="283"/>
        <v>73.42</v>
      </c>
      <c r="T2019" t="str">
        <f t="shared" si="284"/>
        <v>28-May-1936</v>
      </c>
      <c r="U2019">
        <f t="shared" si="285"/>
        <v>1936</v>
      </c>
      <c r="V2019">
        <f t="shared" si="286"/>
        <v>5</v>
      </c>
      <c r="W2019" t="str">
        <f t="shared" si="287"/>
        <v>technology</v>
      </c>
    </row>
    <row r="2020" spans="1:23" ht="45.75">
      <c r="A2020">
        <v>2018</v>
      </c>
      <c r="B2020" s="3" t="s">
        <v>4125</v>
      </c>
      <c r="C2020" s="3" t="s">
        <v>4126</v>
      </c>
      <c r="D2020" s="6">
        <v>65000</v>
      </c>
      <c r="E2020" s="8">
        <v>66458.23</v>
      </c>
      <c r="F2020" t="s">
        <v>25</v>
      </c>
      <c r="G2020">
        <f t="shared" si="279"/>
        <v>1</v>
      </c>
      <c r="H2020">
        <f t="shared" si="280"/>
        <v>0</v>
      </c>
      <c r="I2020" t="b">
        <f t="shared" si="281"/>
        <v>0</v>
      </c>
      <c r="J2020" t="s">
        <v>2464</v>
      </c>
      <c r="K2020" t="s">
        <v>64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3971</v>
      </c>
      <c r="R2020">
        <f t="shared" si="282"/>
        <v>102</v>
      </c>
      <c r="S2020">
        <f t="shared" si="283"/>
        <v>147.68</v>
      </c>
      <c r="T2020" t="str">
        <f t="shared" si="284"/>
        <v>03-May-1939</v>
      </c>
      <c r="U2020">
        <f t="shared" si="285"/>
        <v>1939</v>
      </c>
      <c r="V2020">
        <f t="shared" si="286"/>
        <v>5</v>
      </c>
      <c r="W2020" t="str">
        <f t="shared" si="287"/>
        <v>technology</v>
      </c>
    </row>
    <row r="2021" spans="1:23" ht="60.75">
      <c r="A2021">
        <v>2019</v>
      </c>
      <c r="B2021" s="3" t="s">
        <v>4127</v>
      </c>
      <c r="C2021" s="3" t="s">
        <v>4128</v>
      </c>
      <c r="D2021" s="6">
        <v>40000</v>
      </c>
      <c r="E2021" s="8">
        <v>193963.9</v>
      </c>
      <c r="F2021" t="s">
        <v>25</v>
      </c>
      <c r="G2021">
        <f t="shared" si="279"/>
        <v>1</v>
      </c>
      <c r="H2021">
        <f t="shared" si="280"/>
        <v>0</v>
      </c>
      <c r="I2021" t="b">
        <f t="shared" si="281"/>
        <v>0</v>
      </c>
      <c r="J2021" t="s">
        <v>26</v>
      </c>
      <c r="K2021" t="s">
        <v>27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3971</v>
      </c>
      <c r="R2021">
        <f t="shared" si="282"/>
        <v>485</v>
      </c>
      <c r="S2021">
        <f t="shared" si="283"/>
        <v>108.97</v>
      </c>
      <c r="T2021" t="str">
        <f t="shared" si="284"/>
        <v>18-Apr-1940</v>
      </c>
      <c r="U2021">
        <f t="shared" si="285"/>
        <v>1940</v>
      </c>
      <c r="V2021">
        <f t="shared" si="286"/>
        <v>4</v>
      </c>
      <c r="W2021" t="str">
        <f t="shared" si="287"/>
        <v>technology</v>
      </c>
    </row>
    <row r="2022" spans="1:23" ht="60.75">
      <c r="A2022">
        <v>2020</v>
      </c>
      <c r="B2022" s="3" t="s">
        <v>4129</v>
      </c>
      <c r="C2022" s="3" t="s">
        <v>4130</v>
      </c>
      <c r="D2022" s="6">
        <v>1500</v>
      </c>
      <c r="E2022" s="8">
        <v>2885</v>
      </c>
      <c r="F2022" t="s">
        <v>25</v>
      </c>
      <c r="G2022">
        <f t="shared" si="279"/>
        <v>1</v>
      </c>
      <c r="H2022">
        <f t="shared" si="280"/>
        <v>0</v>
      </c>
      <c r="I2022" t="b">
        <f t="shared" si="281"/>
        <v>0</v>
      </c>
      <c r="J2022" t="s">
        <v>26</v>
      </c>
      <c r="K2022" t="s">
        <v>27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3971</v>
      </c>
      <c r="R2022">
        <f t="shared" si="282"/>
        <v>192</v>
      </c>
      <c r="S2022">
        <f t="shared" si="283"/>
        <v>23.65</v>
      </c>
      <c r="T2022" t="str">
        <f t="shared" si="284"/>
        <v>30-Mar-1938</v>
      </c>
      <c r="U2022">
        <f t="shared" si="285"/>
        <v>1938</v>
      </c>
      <c r="V2022">
        <f t="shared" si="286"/>
        <v>3</v>
      </c>
      <c r="W2022" t="str">
        <f t="shared" si="287"/>
        <v>technology</v>
      </c>
    </row>
    <row r="2023" spans="1:23" ht="45.75">
      <c r="A2023">
        <v>2021</v>
      </c>
      <c r="B2023" s="3" t="s">
        <v>4131</v>
      </c>
      <c r="C2023" s="3" t="s">
        <v>4132</v>
      </c>
      <c r="D2023" s="6">
        <v>5000</v>
      </c>
      <c r="E2023" s="8">
        <v>14055</v>
      </c>
      <c r="F2023" t="s">
        <v>25</v>
      </c>
      <c r="G2023">
        <f t="shared" si="279"/>
        <v>1</v>
      </c>
      <c r="H2023">
        <f t="shared" si="280"/>
        <v>0</v>
      </c>
      <c r="I2023" t="b">
        <f t="shared" si="281"/>
        <v>0</v>
      </c>
      <c r="J2023" t="s">
        <v>26</v>
      </c>
      <c r="K2023" t="s">
        <v>27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3971</v>
      </c>
      <c r="R2023">
        <f t="shared" si="282"/>
        <v>281</v>
      </c>
      <c r="S2023">
        <f t="shared" si="283"/>
        <v>147.94999999999999</v>
      </c>
      <c r="T2023" t="str">
        <f t="shared" si="284"/>
        <v>15-Jul-1938</v>
      </c>
      <c r="U2023">
        <f t="shared" si="285"/>
        <v>1938</v>
      </c>
      <c r="V2023">
        <f t="shared" si="286"/>
        <v>7</v>
      </c>
      <c r="W2023" t="str">
        <f t="shared" si="287"/>
        <v>technology</v>
      </c>
    </row>
    <row r="2024" spans="1:23" ht="60.75">
      <c r="A2024">
        <v>2022</v>
      </c>
      <c r="B2024" s="3" t="s">
        <v>4133</v>
      </c>
      <c r="C2024" s="3" t="s">
        <v>4134</v>
      </c>
      <c r="D2024" s="6">
        <v>100000</v>
      </c>
      <c r="E2024" s="8">
        <v>125137</v>
      </c>
      <c r="F2024" t="s">
        <v>25</v>
      </c>
      <c r="G2024">
        <f t="shared" si="279"/>
        <v>1</v>
      </c>
      <c r="H2024">
        <f t="shared" si="280"/>
        <v>0</v>
      </c>
      <c r="I2024" t="b">
        <f t="shared" si="281"/>
        <v>0</v>
      </c>
      <c r="J2024" t="s">
        <v>26</v>
      </c>
      <c r="K2024" t="s">
        <v>27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3971</v>
      </c>
      <c r="R2024">
        <f t="shared" si="282"/>
        <v>125</v>
      </c>
      <c r="S2024">
        <f t="shared" si="283"/>
        <v>385.04</v>
      </c>
      <c r="T2024" t="str">
        <f t="shared" si="284"/>
        <v>20-Jan-1940</v>
      </c>
      <c r="U2024">
        <f t="shared" si="285"/>
        <v>1940</v>
      </c>
      <c r="V2024">
        <f t="shared" si="286"/>
        <v>1</v>
      </c>
      <c r="W2024" t="str">
        <f t="shared" si="287"/>
        <v>technology</v>
      </c>
    </row>
    <row r="2025" spans="1:23" ht="60.75">
      <c r="A2025">
        <v>2023</v>
      </c>
      <c r="B2025" s="3" t="s">
        <v>4135</v>
      </c>
      <c r="C2025" s="3" t="s">
        <v>4136</v>
      </c>
      <c r="D2025" s="6">
        <v>100000</v>
      </c>
      <c r="E2025" s="8">
        <v>161459</v>
      </c>
      <c r="F2025" t="s">
        <v>25</v>
      </c>
      <c r="G2025">
        <f t="shared" si="279"/>
        <v>1</v>
      </c>
      <c r="H2025">
        <f t="shared" si="280"/>
        <v>0</v>
      </c>
      <c r="I2025" t="b">
        <f t="shared" si="281"/>
        <v>0</v>
      </c>
      <c r="J2025" t="s">
        <v>26</v>
      </c>
      <c r="K2025" t="s">
        <v>27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3971</v>
      </c>
      <c r="R2025">
        <f t="shared" si="282"/>
        <v>161</v>
      </c>
      <c r="S2025">
        <f t="shared" si="283"/>
        <v>457.39</v>
      </c>
      <c r="T2025" t="str">
        <f t="shared" si="284"/>
        <v>10-Mar-1939</v>
      </c>
      <c r="U2025">
        <f t="shared" si="285"/>
        <v>1939</v>
      </c>
      <c r="V2025">
        <f t="shared" si="286"/>
        <v>3</v>
      </c>
      <c r="W2025" t="str">
        <f t="shared" si="287"/>
        <v>technology</v>
      </c>
    </row>
    <row r="2026" spans="1:23" ht="45.75">
      <c r="A2026">
        <v>2024</v>
      </c>
      <c r="B2026" s="3" t="s">
        <v>4137</v>
      </c>
      <c r="C2026" s="3" t="s">
        <v>4138</v>
      </c>
      <c r="D2026" s="6">
        <v>4000</v>
      </c>
      <c r="E2026" s="8">
        <v>23414</v>
      </c>
      <c r="F2026" t="s">
        <v>25</v>
      </c>
      <c r="G2026">
        <f t="shared" si="279"/>
        <v>1</v>
      </c>
      <c r="H2026">
        <f t="shared" si="280"/>
        <v>0</v>
      </c>
      <c r="I2026" t="b">
        <f t="shared" si="281"/>
        <v>0</v>
      </c>
      <c r="J2026" t="s">
        <v>26</v>
      </c>
      <c r="K2026" t="s">
        <v>27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3971</v>
      </c>
      <c r="R2026">
        <f t="shared" si="282"/>
        <v>585</v>
      </c>
      <c r="S2026">
        <f t="shared" si="283"/>
        <v>222.99</v>
      </c>
      <c r="T2026" t="str">
        <f t="shared" si="284"/>
        <v>25-Sep-1936</v>
      </c>
      <c r="U2026">
        <f t="shared" si="285"/>
        <v>1936</v>
      </c>
      <c r="V2026">
        <f t="shared" si="286"/>
        <v>9</v>
      </c>
      <c r="W2026" t="str">
        <f t="shared" si="287"/>
        <v>technology</v>
      </c>
    </row>
    <row r="2027" spans="1:23" ht="45.75">
      <c r="A2027">
        <v>2025</v>
      </c>
      <c r="B2027" s="3" t="s">
        <v>4139</v>
      </c>
      <c r="C2027" s="3" t="s">
        <v>4140</v>
      </c>
      <c r="D2027" s="6">
        <v>80000</v>
      </c>
      <c r="E2027" s="8">
        <v>160920</v>
      </c>
      <c r="F2027" t="s">
        <v>25</v>
      </c>
      <c r="G2027">
        <f t="shared" si="279"/>
        <v>1</v>
      </c>
      <c r="H2027">
        <f t="shared" si="280"/>
        <v>0</v>
      </c>
      <c r="I2027" t="b">
        <f t="shared" si="281"/>
        <v>0</v>
      </c>
      <c r="J2027" t="s">
        <v>511</v>
      </c>
      <c r="K2027" t="s">
        <v>64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3971</v>
      </c>
      <c r="R2027">
        <f t="shared" si="282"/>
        <v>201</v>
      </c>
      <c r="S2027">
        <f t="shared" si="283"/>
        <v>220.74</v>
      </c>
      <c r="T2027" t="str">
        <f t="shared" si="284"/>
        <v>10-Mar-1939</v>
      </c>
      <c r="U2027">
        <f t="shared" si="285"/>
        <v>1939</v>
      </c>
      <c r="V2027">
        <f t="shared" si="286"/>
        <v>3</v>
      </c>
      <c r="W2027" t="str">
        <f t="shared" si="287"/>
        <v>technology</v>
      </c>
    </row>
    <row r="2028" spans="1:23" ht="30.75">
      <c r="A2028">
        <v>2026</v>
      </c>
      <c r="B2028" s="3" t="s">
        <v>4141</v>
      </c>
      <c r="C2028" s="3" t="s">
        <v>4142</v>
      </c>
      <c r="D2028" s="6">
        <v>25000</v>
      </c>
      <c r="E2028" s="8">
        <v>33370.769999999997</v>
      </c>
      <c r="F2028" t="s">
        <v>25</v>
      </c>
      <c r="G2028">
        <f t="shared" si="279"/>
        <v>1</v>
      </c>
      <c r="H2028">
        <f t="shared" si="280"/>
        <v>0</v>
      </c>
      <c r="I2028" t="b">
        <f t="shared" si="281"/>
        <v>0</v>
      </c>
      <c r="J2028" t="s">
        <v>26</v>
      </c>
      <c r="K2028" t="s">
        <v>27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3971</v>
      </c>
      <c r="R2028">
        <f t="shared" si="282"/>
        <v>133</v>
      </c>
      <c r="S2028">
        <f t="shared" si="283"/>
        <v>73.5</v>
      </c>
      <c r="T2028" t="str">
        <f t="shared" si="284"/>
        <v>02-Mar-1938</v>
      </c>
      <c r="U2028">
        <f t="shared" si="285"/>
        <v>1938</v>
      </c>
      <c r="V2028">
        <f t="shared" si="286"/>
        <v>3</v>
      </c>
      <c r="W2028" t="str">
        <f t="shared" si="287"/>
        <v>technology</v>
      </c>
    </row>
    <row r="2029" spans="1:23" ht="45.75">
      <c r="A2029">
        <v>2027</v>
      </c>
      <c r="B2029" s="3" t="s">
        <v>4143</v>
      </c>
      <c r="C2029" s="3" t="s">
        <v>4144</v>
      </c>
      <c r="D2029" s="6">
        <v>100000</v>
      </c>
      <c r="E2029" s="8">
        <v>120249</v>
      </c>
      <c r="F2029" t="s">
        <v>25</v>
      </c>
      <c r="G2029">
        <f t="shared" si="279"/>
        <v>1</v>
      </c>
      <c r="H2029">
        <f t="shared" si="280"/>
        <v>0</v>
      </c>
      <c r="I2029" t="b">
        <f t="shared" si="281"/>
        <v>0</v>
      </c>
      <c r="J2029" t="s">
        <v>26</v>
      </c>
      <c r="K2029" t="s">
        <v>27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3971</v>
      </c>
      <c r="R2029">
        <f t="shared" si="282"/>
        <v>120</v>
      </c>
      <c r="S2029">
        <f t="shared" si="283"/>
        <v>223.1</v>
      </c>
      <c r="T2029" t="str">
        <f t="shared" si="284"/>
        <v>24-Dec-1938</v>
      </c>
      <c r="U2029">
        <f t="shared" si="285"/>
        <v>1938</v>
      </c>
      <c r="V2029">
        <f t="shared" si="286"/>
        <v>12</v>
      </c>
      <c r="W2029" t="str">
        <f t="shared" si="287"/>
        <v>technology</v>
      </c>
    </row>
    <row r="2030" spans="1:23" ht="30.75">
      <c r="A2030">
        <v>2028</v>
      </c>
      <c r="B2030" s="3" t="s">
        <v>4145</v>
      </c>
      <c r="C2030" s="3" t="s">
        <v>4146</v>
      </c>
      <c r="D2030" s="6">
        <v>3000</v>
      </c>
      <c r="E2030" s="8">
        <v>3785</v>
      </c>
      <c r="F2030" t="s">
        <v>25</v>
      </c>
      <c r="G2030">
        <f t="shared" si="279"/>
        <v>1</v>
      </c>
      <c r="H2030">
        <f t="shared" si="280"/>
        <v>0</v>
      </c>
      <c r="I2030" t="b">
        <f t="shared" si="281"/>
        <v>0</v>
      </c>
      <c r="J2030" t="s">
        <v>26</v>
      </c>
      <c r="K2030" t="s">
        <v>27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3971</v>
      </c>
      <c r="R2030">
        <f t="shared" si="282"/>
        <v>126</v>
      </c>
      <c r="S2030">
        <f t="shared" si="283"/>
        <v>47.91</v>
      </c>
      <c r="T2030" t="str">
        <f t="shared" si="284"/>
        <v>23-Aug-1934</v>
      </c>
      <c r="U2030">
        <f t="shared" si="285"/>
        <v>1934</v>
      </c>
      <c r="V2030">
        <f t="shared" si="286"/>
        <v>8</v>
      </c>
      <c r="W2030" t="str">
        <f t="shared" si="287"/>
        <v>technology</v>
      </c>
    </row>
    <row r="2031" spans="1:23" ht="45.75">
      <c r="A2031">
        <v>2029</v>
      </c>
      <c r="B2031" s="3" t="s">
        <v>4147</v>
      </c>
      <c r="C2031" s="3" t="s">
        <v>4148</v>
      </c>
      <c r="D2031" s="6">
        <v>2500</v>
      </c>
      <c r="E2031" s="8">
        <v>9030</v>
      </c>
      <c r="F2031" t="s">
        <v>25</v>
      </c>
      <c r="G2031">
        <f t="shared" si="279"/>
        <v>1</v>
      </c>
      <c r="H2031">
        <f t="shared" si="280"/>
        <v>0</v>
      </c>
      <c r="I2031" t="b">
        <f t="shared" si="281"/>
        <v>0</v>
      </c>
      <c r="J2031" t="s">
        <v>26</v>
      </c>
      <c r="K2031" t="s">
        <v>27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3971</v>
      </c>
      <c r="R2031">
        <f t="shared" si="282"/>
        <v>361</v>
      </c>
      <c r="S2031">
        <f t="shared" si="283"/>
        <v>96.06</v>
      </c>
      <c r="T2031" t="str">
        <f t="shared" si="284"/>
        <v>04-Jul-1938</v>
      </c>
      <c r="U2031">
        <f t="shared" si="285"/>
        <v>1938</v>
      </c>
      <c r="V2031">
        <f t="shared" si="286"/>
        <v>7</v>
      </c>
      <c r="W2031" t="str">
        <f t="shared" si="287"/>
        <v>technology</v>
      </c>
    </row>
    <row r="2032" spans="1:23" ht="45.75">
      <c r="A2032">
        <v>2030</v>
      </c>
      <c r="B2032" s="3" t="s">
        <v>4149</v>
      </c>
      <c r="C2032" s="3" t="s">
        <v>4150</v>
      </c>
      <c r="D2032" s="6">
        <v>32768</v>
      </c>
      <c r="E2032" s="8">
        <v>74134</v>
      </c>
      <c r="F2032" t="s">
        <v>25</v>
      </c>
      <c r="G2032">
        <f t="shared" si="279"/>
        <v>1</v>
      </c>
      <c r="H2032">
        <f t="shared" si="280"/>
        <v>0</v>
      </c>
      <c r="I2032" t="b">
        <f t="shared" si="281"/>
        <v>0</v>
      </c>
      <c r="J2032" t="s">
        <v>33</v>
      </c>
      <c r="K2032" t="s">
        <v>34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3971</v>
      </c>
      <c r="R2032">
        <f t="shared" si="282"/>
        <v>226</v>
      </c>
      <c r="S2032">
        <f t="shared" si="283"/>
        <v>118.61</v>
      </c>
      <c r="T2032" t="str">
        <f t="shared" si="284"/>
        <v>01-Jan-1937</v>
      </c>
      <c r="U2032">
        <f t="shared" si="285"/>
        <v>1937</v>
      </c>
      <c r="V2032">
        <f t="shared" si="286"/>
        <v>1</v>
      </c>
      <c r="W2032" t="str">
        <f t="shared" si="287"/>
        <v>technology</v>
      </c>
    </row>
    <row r="2033" spans="1:23" ht="45.75">
      <c r="A2033">
        <v>2031</v>
      </c>
      <c r="B2033" s="3" t="s">
        <v>4151</v>
      </c>
      <c r="C2033" s="3" t="s">
        <v>4152</v>
      </c>
      <c r="D2033" s="6">
        <v>50000</v>
      </c>
      <c r="E2033" s="8">
        <v>60175</v>
      </c>
      <c r="F2033" t="s">
        <v>25</v>
      </c>
      <c r="G2033">
        <f t="shared" si="279"/>
        <v>1</v>
      </c>
      <c r="H2033">
        <f t="shared" si="280"/>
        <v>0</v>
      </c>
      <c r="I2033" t="b">
        <f t="shared" si="281"/>
        <v>0</v>
      </c>
      <c r="J2033" t="s">
        <v>396</v>
      </c>
      <c r="K2033" t="s">
        <v>64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3971</v>
      </c>
      <c r="R2033">
        <f t="shared" si="282"/>
        <v>120</v>
      </c>
      <c r="S2033">
        <f t="shared" si="283"/>
        <v>118.45</v>
      </c>
      <c r="T2033" t="str">
        <f t="shared" si="284"/>
        <v>22-Oct-1938</v>
      </c>
      <c r="U2033">
        <f t="shared" si="285"/>
        <v>1938</v>
      </c>
      <c r="V2033">
        <f t="shared" si="286"/>
        <v>10</v>
      </c>
      <c r="W2033" t="str">
        <f t="shared" si="287"/>
        <v>technology</v>
      </c>
    </row>
    <row r="2034" spans="1:23" ht="45.75">
      <c r="A2034">
        <v>2032</v>
      </c>
      <c r="B2034" s="3" t="s">
        <v>4153</v>
      </c>
      <c r="C2034" s="3" t="s">
        <v>4154</v>
      </c>
      <c r="D2034" s="6">
        <v>25000</v>
      </c>
      <c r="E2034" s="8">
        <v>76047</v>
      </c>
      <c r="F2034" t="s">
        <v>25</v>
      </c>
      <c r="G2034">
        <f t="shared" si="279"/>
        <v>1</v>
      </c>
      <c r="H2034">
        <f t="shared" si="280"/>
        <v>0</v>
      </c>
      <c r="I2034" t="b">
        <f t="shared" si="281"/>
        <v>0</v>
      </c>
      <c r="J2034" t="s">
        <v>26</v>
      </c>
      <c r="K2034" t="s">
        <v>27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3971</v>
      </c>
      <c r="R2034">
        <f t="shared" si="282"/>
        <v>304</v>
      </c>
      <c r="S2034">
        <f t="shared" si="283"/>
        <v>143.21</v>
      </c>
      <c r="T2034" t="str">
        <f t="shared" si="284"/>
        <v>30-Jun-1940</v>
      </c>
      <c r="U2034">
        <f t="shared" si="285"/>
        <v>1940</v>
      </c>
      <c r="V2034">
        <f t="shared" si="286"/>
        <v>6</v>
      </c>
      <c r="W2034" t="str">
        <f t="shared" si="287"/>
        <v>technology</v>
      </c>
    </row>
    <row r="2035" spans="1:23" ht="60.75">
      <c r="A2035">
        <v>2033</v>
      </c>
      <c r="B2035" s="3" t="s">
        <v>4155</v>
      </c>
      <c r="C2035" s="3" t="s">
        <v>4156</v>
      </c>
      <c r="D2035" s="6">
        <v>25000</v>
      </c>
      <c r="E2035" s="8">
        <v>44669</v>
      </c>
      <c r="F2035" t="s">
        <v>25</v>
      </c>
      <c r="G2035">
        <f t="shared" si="279"/>
        <v>1</v>
      </c>
      <c r="H2035">
        <f t="shared" si="280"/>
        <v>0</v>
      </c>
      <c r="I2035" t="b">
        <f t="shared" si="281"/>
        <v>0</v>
      </c>
      <c r="J2035" t="s">
        <v>26</v>
      </c>
      <c r="K2035" t="s">
        <v>27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3971</v>
      </c>
      <c r="R2035">
        <f t="shared" si="282"/>
        <v>179</v>
      </c>
      <c r="S2035">
        <f t="shared" si="283"/>
        <v>282.72000000000003</v>
      </c>
      <c r="T2035" t="str">
        <f t="shared" si="284"/>
        <v>19-Mar-1938</v>
      </c>
      <c r="U2035">
        <f t="shared" si="285"/>
        <v>1938</v>
      </c>
      <c r="V2035">
        <f t="shared" si="286"/>
        <v>3</v>
      </c>
      <c r="W2035" t="str">
        <f t="shared" si="287"/>
        <v>technology</v>
      </c>
    </row>
    <row r="2036" spans="1:23" ht="60.75">
      <c r="A2036">
        <v>2034</v>
      </c>
      <c r="B2036" s="3" t="s">
        <v>4157</v>
      </c>
      <c r="C2036" s="3" t="s">
        <v>4158</v>
      </c>
      <c r="D2036" s="6">
        <v>78000</v>
      </c>
      <c r="E2036" s="8">
        <v>301719.59000000003</v>
      </c>
      <c r="F2036" t="s">
        <v>25</v>
      </c>
      <c r="G2036">
        <f t="shared" si="279"/>
        <v>1</v>
      </c>
      <c r="H2036">
        <f t="shared" si="280"/>
        <v>0</v>
      </c>
      <c r="I2036" t="b">
        <f t="shared" si="281"/>
        <v>0</v>
      </c>
      <c r="J2036" t="s">
        <v>26</v>
      </c>
      <c r="K2036" t="s">
        <v>27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3971</v>
      </c>
      <c r="R2036">
        <f t="shared" si="282"/>
        <v>387</v>
      </c>
      <c r="S2036">
        <f t="shared" si="283"/>
        <v>593.94000000000005</v>
      </c>
      <c r="T2036" t="str">
        <f t="shared" si="284"/>
        <v>17-Jan-1939</v>
      </c>
      <c r="U2036">
        <f t="shared" si="285"/>
        <v>1939</v>
      </c>
      <c r="V2036">
        <f t="shared" si="286"/>
        <v>1</v>
      </c>
      <c r="W2036" t="str">
        <f t="shared" si="287"/>
        <v>technology</v>
      </c>
    </row>
    <row r="2037" spans="1:23" ht="60.75">
      <c r="A2037">
        <v>2035</v>
      </c>
      <c r="B2037" s="3" t="s">
        <v>4159</v>
      </c>
      <c r="C2037" s="3" t="s">
        <v>4160</v>
      </c>
      <c r="D2037" s="6">
        <v>80000</v>
      </c>
      <c r="E2037" s="8">
        <v>168829.14</v>
      </c>
      <c r="F2037" t="s">
        <v>25</v>
      </c>
      <c r="G2037">
        <f t="shared" si="279"/>
        <v>1</v>
      </c>
      <c r="H2037">
        <f t="shared" si="280"/>
        <v>0</v>
      </c>
      <c r="I2037" t="b">
        <f t="shared" si="281"/>
        <v>0</v>
      </c>
      <c r="J2037" t="s">
        <v>26</v>
      </c>
      <c r="K2037" t="s">
        <v>27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3971</v>
      </c>
      <c r="R2037">
        <f t="shared" si="282"/>
        <v>211</v>
      </c>
      <c r="S2037">
        <f t="shared" si="283"/>
        <v>262.16000000000003</v>
      </c>
      <c r="T2037" t="str">
        <f t="shared" si="284"/>
        <v>08-Aug-1939</v>
      </c>
      <c r="U2037">
        <f t="shared" si="285"/>
        <v>1939</v>
      </c>
      <c r="V2037">
        <f t="shared" si="286"/>
        <v>8</v>
      </c>
      <c r="W2037" t="str">
        <f t="shared" si="287"/>
        <v>technology</v>
      </c>
    </row>
    <row r="2038" spans="1:23" ht="60.75">
      <c r="A2038">
        <v>2036</v>
      </c>
      <c r="B2038" s="3" t="s">
        <v>4161</v>
      </c>
      <c r="C2038" s="3" t="s">
        <v>4162</v>
      </c>
      <c r="D2038" s="6">
        <v>30000</v>
      </c>
      <c r="E2038" s="8">
        <v>39500.5</v>
      </c>
      <c r="F2038" t="s">
        <v>25</v>
      </c>
      <c r="G2038">
        <f t="shared" si="279"/>
        <v>1</v>
      </c>
      <c r="H2038">
        <f t="shared" si="280"/>
        <v>0</v>
      </c>
      <c r="I2038" t="b">
        <f t="shared" si="281"/>
        <v>0</v>
      </c>
      <c r="J2038" t="s">
        <v>26</v>
      </c>
      <c r="K2038" t="s">
        <v>27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3971</v>
      </c>
      <c r="R2038">
        <f t="shared" si="282"/>
        <v>132</v>
      </c>
      <c r="S2038">
        <f t="shared" si="283"/>
        <v>46.58</v>
      </c>
      <c r="T2038" t="str">
        <f t="shared" si="284"/>
        <v>31-Mar-1938</v>
      </c>
      <c r="U2038">
        <f t="shared" si="285"/>
        <v>1938</v>
      </c>
      <c r="V2038">
        <f t="shared" si="286"/>
        <v>3</v>
      </c>
      <c r="W2038" t="str">
        <f t="shared" si="287"/>
        <v>technology</v>
      </c>
    </row>
    <row r="2039" spans="1:23" ht="45.75">
      <c r="A2039">
        <v>2037</v>
      </c>
      <c r="B2039" s="3" t="s">
        <v>4163</v>
      </c>
      <c r="C2039" s="3" t="s">
        <v>4164</v>
      </c>
      <c r="D2039" s="6">
        <v>10000</v>
      </c>
      <c r="E2039" s="8">
        <v>30047.64</v>
      </c>
      <c r="F2039" t="s">
        <v>25</v>
      </c>
      <c r="G2039">
        <f t="shared" si="279"/>
        <v>1</v>
      </c>
      <c r="H2039">
        <f t="shared" si="280"/>
        <v>0</v>
      </c>
      <c r="I2039" t="b">
        <f t="shared" si="281"/>
        <v>0</v>
      </c>
      <c r="J2039" t="s">
        <v>26</v>
      </c>
      <c r="K2039" t="s">
        <v>27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3971</v>
      </c>
      <c r="R2039">
        <f t="shared" si="282"/>
        <v>300</v>
      </c>
      <c r="S2039">
        <f t="shared" si="283"/>
        <v>70.040000000000006</v>
      </c>
      <c r="T2039" t="str">
        <f t="shared" si="284"/>
        <v>12-Nov-1937</v>
      </c>
      <c r="U2039">
        <f t="shared" si="285"/>
        <v>1937</v>
      </c>
      <c r="V2039">
        <f t="shared" si="286"/>
        <v>11</v>
      </c>
      <c r="W2039" t="str">
        <f t="shared" si="287"/>
        <v>technology</v>
      </c>
    </row>
    <row r="2040" spans="1:23" ht="45.75">
      <c r="A2040">
        <v>2038</v>
      </c>
      <c r="B2040" s="3" t="s">
        <v>4165</v>
      </c>
      <c r="C2040" s="3" t="s">
        <v>4166</v>
      </c>
      <c r="D2040" s="6">
        <v>8000</v>
      </c>
      <c r="E2040" s="8">
        <v>33641</v>
      </c>
      <c r="F2040" t="s">
        <v>25</v>
      </c>
      <c r="G2040">
        <f t="shared" si="279"/>
        <v>1</v>
      </c>
      <c r="H2040">
        <f t="shared" si="280"/>
        <v>0</v>
      </c>
      <c r="I2040" t="b">
        <f t="shared" si="281"/>
        <v>0</v>
      </c>
      <c r="J2040" t="s">
        <v>33</v>
      </c>
      <c r="K2040" t="s">
        <v>34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3971</v>
      </c>
      <c r="R2040">
        <f t="shared" si="282"/>
        <v>421</v>
      </c>
      <c r="S2040">
        <f t="shared" si="283"/>
        <v>164.91</v>
      </c>
      <c r="T2040" t="str">
        <f t="shared" si="284"/>
        <v>02-Jul-1937</v>
      </c>
      <c r="U2040">
        <f t="shared" si="285"/>
        <v>1937</v>
      </c>
      <c r="V2040">
        <f t="shared" si="286"/>
        <v>7</v>
      </c>
      <c r="W2040" t="str">
        <f t="shared" si="287"/>
        <v>technology</v>
      </c>
    </row>
    <row r="2041" spans="1:23" ht="45.75">
      <c r="A2041">
        <v>2039</v>
      </c>
      <c r="B2041" s="3" t="s">
        <v>4167</v>
      </c>
      <c r="C2041" s="3" t="s">
        <v>4168</v>
      </c>
      <c r="D2041" s="6">
        <v>125000</v>
      </c>
      <c r="E2041" s="8">
        <v>170271</v>
      </c>
      <c r="F2041" t="s">
        <v>25</v>
      </c>
      <c r="G2041">
        <f t="shared" si="279"/>
        <v>1</v>
      </c>
      <c r="H2041">
        <f t="shared" si="280"/>
        <v>0</v>
      </c>
      <c r="I2041" t="b">
        <f t="shared" si="281"/>
        <v>0</v>
      </c>
      <c r="J2041" t="s">
        <v>26</v>
      </c>
      <c r="K2041" t="s">
        <v>27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3971</v>
      </c>
      <c r="R2041">
        <f t="shared" si="282"/>
        <v>136</v>
      </c>
      <c r="S2041">
        <f t="shared" si="283"/>
        <v>449.26</v>
      </c>
      <c r="T2041" t="str">
        <f t="shared" si="284"/>
        <v>17-Jun-1940</v>
      </c>
      <c r="U2041">
        <f t="shared" si="285"/>
        <v>1940</v>
      </c>
      <c r="V2041">
        <f t="shared" si="286"/>
        <v>6</v>
      </c>
      <c r="W2041" t="str">
        <f t="shared" si="287"/>
        <v>technology</v>
      </c>
    </row>
    <row r="2042" spans="1:23" ht="30.75">
      <c r="A2042">
        <v>2040</v>
      </c>
      <c r="B2042" s="3" t="s">
        <v>4169</v>
      </c>
      <c r="C2042" s="3" t="s">
        <v>4170</v>
      </c>
      <c r="D2042" s="6">
        <v>3000</v>
      </c>
      <c r="E2042" s="8">
        <v>7445.14</v>
      </c>
      <c r="F2042" t="s">
        <v>25</v>
      </c>
      <c r="G2042">
        <f t="shared" si="279"/>
        <v>1</v>
      </c>
      <c r="H2042">
        <f t="shared" si="280"/>
        <v>0</v>
      </c>
      <c r="I2042" t="b">
        <f t="shared" si="281"/>
        <v>0</v>
      </c>
      <c r="J2042" t="s">
        <v>26</v>
      </c>
      <c r="K2042" t="s">
        <v>27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3971</v>
      </c>
      <c r="R2042">
        <f t="shared" si="282"/>
        <v>248</v>
      </c>
      <c r="S2042">
        <f t="shared" si="283"/>
        <v>27.47</v>
      </c>
      <c r="T2042" t="str">
        <f t="shared" si="284"/>
        <v>13-Nov-1937</v>
      </c>
      <c r="U2042">
        <f t="shared" si="285"/>
        <v>1937</v>
      </c>
      <c r="V2042">
        <f t="shared" si="286"/>
        <v>11</v>
      </c>
      <c r="W2042" t="str">
        <f t="shared" si="287"/>
        <v>technology</v>
      </c>
    </row>
    <row r="2043" spans="1:23" ht="45.75">
      <c r="A2043">
        <v>2041</v>
      </c>
      <c r="B2043" s="3" t="s">
        <v>4171</v>
      </c>
      <c r="C2043" s="3" t="s">
        <v>4172</v>
      </c>
      <c r="D2043" s="6">
        <v>9500</v>
      </c>
      <c r="E2043" s="8">
        <v>17277</v>
      </c>
      <c r="F2043" t="s">
        <v>25</v>
      </c>
      <c r="G2043">
        <f t="shared" si="279"/>
        <v>1</v>
      </c>
      <c r="H2043">
        <f t="shared" si="280"/>
        <v>0</v>
      </c>
      <c r="I2043" t="b">
        <f t="shared" si="281"/>
        <v>0</v>
      </c>
      <c r="J2043" t="s">
        <v>26</v>
      </c>
      <c r="K2043" t="s">
        <v>27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3971</v>
      </c>
      <c r="R2043">
        <f t="shared" si="282"/>
        <v>182</v>
      </c>
      <c r="S2043">
        <f t="shared" si="283"/>
        <v>143.97999999999999</v>
      </c>
      <c r="T2043" t="str">
        <f t="shared" si="284"/>
        <v>30-May-1940</v>
      </c>
      <c r="U2043">
        <f t="shared" si="285"/>
        <v>1940</v>
      </c>
      <c r="V2043">
        <f t="shared" si="286"/>
        <v>5</v>
      </c>
      <c r="W2043" t="str">
        <f t="shared" si="287"/>
        <v>technology</v>
      </c>
    </row>
    <row r="2044" spans="1:23" ht="45.75">
      <c r="A2044">
        <v>2042</v>
      </c>
      <c r="B2044" s="3" t="s">
        <v>4173</v>
      </c>
      <c r="C2044" s="3" t="s">
        <v>4174</v>
      </c>
      <c r="D2044" s="6">
        <v>10000</v>
      </c>
      <c r="E2044" s="8">
        <v>12353</v>
      </c>
      <c r="F2044" t="s">
        <v>25</v>
      </c>
      <c r="G2044">
        <f t="shared" si="279"/>
        <v>1</v>
      </c>
      <c r="H2044">
        <f t="shared" si="280"/>
        <v>0</v>
      </c>
      <c r="I2044" t="b">
        <f t="shared" si="281"/>
        <v>0</v>
      </c>
      <c r="J2044" t="s">
        <v>26</v>
      </c>
      <c r="K2044" t="s">
        <v>27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3971</v>
      </c>
      <c r="R2044">
        <f t="shared" si="282"/>
        <v>124</v>
      </c>
      <c r="S2044">
        <f t="shared" si="283"/>
        <v>88.24</v>
      </c>
      <c r="T2044" t="str">
        <f t="shared" si="284"/>
        <v>25-Aug-1939</v>
      </c>
      <c r="U2044">
        <f t="shared" si="285"/>
        <v>1939</v>
      </c>
      <c r="V2044">
        <f t="shared" si="286"/>
        <v>8</v>
      </c>
      <c r="W2044" t="str">
        <f t="shared" si="287"/>
        <v>technology</v>
      </c>
    </row>
    <row r="2045" spans="1:23" ht="60.75">
      <c r="A2045">
        <v>2043</v>
      </c>
      <c r="B2045" s="3" t="s">
        <v>4175</v>
      </c>
      <c r="C2045" s="3" t="s">
        <v>4176</v>
      </c>
      <c r="D2045" s="6">
        <v>1385</v>
      </c>
      <c r="E2045" s="8">
        <v>7011</v>
      </c>
      <c r="F2045" t="s">
        <v>25</v>
      </c>
      <c r="G2045">
        <f t="shared" si="279"/>
        <v>1</v>
      </c>
      <c r="H2045">
        <f t="shared" si="280"/>
        <v>0</v>
      </c>
      <c r="I2045" t="b">
        <f t="shared" si="281"/>
        <v>0</v>
      </c>
      <c r="J2045" t="s">
        <v>26</v>
      </c>
      <c r="K2045" t="s">
        <v>27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3971</v>
      </c>
      <c r="R2045">
        <f t="shared" si="282"/>
        <v>506</v>
      </c>
      <c r="S2045">
        <f t="shared" si="283"/>
        <v>36.33</v>
      </c>
      <c r="T2045" t="str">
        <f t="shared" si="284"/>
        <v>05-Jun-1940</v>
      </c>
      <c r="U2045">
        <f t="shared" si="285"/>
        <v>1940</v>
      </c>
      <c r="V2045">
        <f t="shared" si="286"/>
        <v>6</v>
      </c>
      <c r="W2045" t="str">
        <f t="shared" si="287"/>
        <v>technology</v>
      </c>
    </row>
    <row r="2046" spans="1:23" ht="60.75">
      <c r="A2046">
        <v>2044</v>
      </c>
      <c r="B2046" s="3" t="s">
        <v>4177</v>
      </c>
      <c r="C2046" s="3" t="s">
        <v>4178</v>
      </c>
      <c r="D2046" s="6">
        <v>15000</v>
      </c>
      <c r="E2046" s="8">
        <v>16232</v>
      </c>
      <c r="F2046" t="s">
        <v>25</v>
      </c>
      <c r="G2046">
        <f t="shared" si="279"/>
        <v>1</v>
      </c>
      <c r="H2046">
        <f t="shared" si="280"/>
        <v>0</v>
      </c>
      <c r="I2046" t="b">
        <f t="shared" si="281"/>
        <v>0</v>
      </c>
      <c r="J2046" t="s">
        <v>26</v>
      </c>
      <c r="K2046" t="s">
        <v>27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3971</v>
      </c>
      <c r="R2046">
        <f t="shared" si="282"/>
        <v>108</v>
      </c>
      <c r="S2046">
        <f t="shared" si="283"/>
        <v>90.18</v>
      </c>
      <c r="T2046" t="str">
        <f t="shared" si="284"/>
        <v>12-Mar-1939</v>
      </c>
      <c r="U2046">
        <f t="shared" si="285"/>
        <v>1939</v>
      </c>
      <c r="V2046">
        <f t="shared" si="286"/>
        <v>3</v>
      </c>
      <c r="W2046" t="str">
        <f t="shared" si="287"/>
        <v>technology</v>
      </c>
    </row>
    <row r="2047" spans="1:23" ht="60.75">
      <c r="A2047">
        <v>2045</v>
      </c>
      <c r="B2047" s="3" t="s">
        <v>4179</v>
      </c>
      <c r="C2047" s="3" t="s">
        <v>4180</v>
      </c>
      <c r="D2047" s="6">
        <v>4900</v>
      </c>
      <c r="E2047" s="8">
        <v>40140.01</v>
      </c>
      <c r="F2047" t="s">
        <v>25</v>
      </c>
      <c r="G2047">
        <f t="shared" si="279"/>
        <v>1</v>
      </c>
      <c r="H2047">
        <f t="shared" si="280"/>
        <v>0</v>
      </c>
      <c r="I2047" t="b">
        <f t="shared" si="281"/>
        <v>0</v>
      </c>
      <c r="J2047" t="s">
        <v>26</v>
      </c>
      <c r="K2047" t="s">
        <v>27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3971</v>
      </c>
      <c r="R2047">
        <f t="shared" si="282"/>
        <v>819</v>
      </c>
      <c r="S2047">
        <f t="shared" si="283"/>
        <v>152.62</v>
      </c>
      <c r="T2047" t="str">
        <f t="shared" si="284"/>
        <v>30-Aug-1936</v>
      </c>
      <c r="U2047">
        <f t="shared" si="285"/>
        <v>1936</v>
      </c>
      <c r="V2047">
        <f t="shared" si="286"/>
        <v>8</v>
      </c>
      <c r="W2047" t="str">
        <f t="shared" si="287"/>
        <v>technology</v>
      </c>
    </row>
    <row r="2048" spans="1:23" ht="45.75">
      <c r="A2048">
        <v>2046</v>
      </c>
      <c r="B2048" s="3" t="s">
        <v>4181</v>
      </c>
      <c r="C2048" s="3" t="s">
        <v>4182</v>
      </c>
      <c r="D2048" s="6">
        <v>10000</v>
      </c>
      <c r="E2048" s="8">
        <v>12110</v>
      </c>
      <c r="F2048" t="s">
        <v>25</v>
      </c>
      <c r="G2048">
        <f t="shared" si="279"/>
        <v>1</v>
      </c>
      <c r="H2048">
        <f t="shared" si="280"/>
        <v>0</v>
      </c>
      <c r="I2048" t="b">
        <f t="shared" si="281"/>
        <v>0</v>
      </c>
      <c r="J2048" t="s">
        <v>26</v>
      </c>
      <c r="K2048" t="s">
        <v>27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3971</v>
      </c>
      <c r="R2048">
        <f t="shared" si="282"/>
        <v>121</v>
      </c>
      <c r="S2048">
        <f t="shared" si="283"/>
        <v>55.81</v>
      </c>
      <c r="T2048" t="str">
        <f t="shared" si="284"/>
        <v>31-May-1937</v>
      </c>
      <c r="U2048">
        <f t="shared" si="285"/>
        <v>1937</v>
      </c>
      <c r="V2048">
        <f t="shared" si="286"/>
        <v>5</v>
      </c>
      <c r="W2048" t="str">
        <f t="shared" si="287"/>
        <v>technology</v>
      </c>
    </row>
    <row r="2049" spans="1:23" ht="45.75">
      <c r="A2049">
        <v>2047</v>
      </c>
      <c r="B2049" s="3" t="s">
        <v>4183</v>
      </c>
      <c r="C2049" s="3" t="s">
        <v>4184</v>
      </c>
      <c r="D2049" s="6">
        <v>98000</v>
      </c>
      <c r="E2049" s="8">
        <v>100939</v>
      </c>
      <c r="F2049" t="s">
        <v>25</v>
      </c>
      <c r="G2049">
        <f t="shared" si="279"/>
        <v>1</v>
      </c>
      <c r="H2049">
        <f t="shared" si="280"/>
        <v>0</v>
      </c>
      <c r="I2049" t="b">
        <f t="shared" si="281"/>
        <v>0</v>
      </c>
      <c r="J2049" t="s">
        <v>59</v>
      </c>
      <c r="K2049" t="s">
        <v>60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3971</v>
      </c>
      <c r="R2049">
        <f t="shared" si="282"/>
        <v>103</v>
      </c>
      <c r="S2049">
        <f t="shared" si="283"/>
        <v>227.85</v>
      </c>
      <c r="T2049" t="str">
        <f t="shared" si="284"/>
        <v>22-Jan-1939</v>
      </c>
      <c r="U2049">
        <f t="shared" si="285"/>
        <v>1939</v>
      </c>
      <c r="V2049">
        <f t="shared" si="286"/>
        <v>1</v>
      </c>
      <c r="W2049" t="str">
        <f t="shared" si="287"/>
        <v>technology</v>
      </c>
    </row>
    <row r="2050" spans="1:23" ht="60.75">
      <c r="A2050">
        <v>2048</v>
      </c>
      <c r="B2050" s="3" t="s">
        <v>4185</v>
      </c>
      <c r="C2050" s="3" t="s">
        <v>4186</v>
      </c>
      <c r="D2050" s="6">
        <v>85000</v>
      </c>
      <c r="E2050" s="8">
        <v>126082.45</v>
      </c>
      <c r="F2050" t="s">
        <v>25</v>
      </c>
      <c r="G2050">
        <f t="shared" si="279"/>
        <v>1</v>
      </c>
      <c r="H2050">
        <f t="shared" si="280"/>
        <v>0</v>
      </c>
      <c r="I2050" t="b">
        <f t="shared" si="281"/>
        <v>0</v>
      </c>
      <c r="J2050" t="s">
        <v>26</v>
      </c>
      <c r="K2050" t="s">
        <v>27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3971</v>
      </c>
      <c r="R2050">
        <f t="shared" si="282"/>
        <v>148</v>
      </c>
      <c r="S2050">
        <f t="shared" si="283"/>
        <v>91.83</v>
      </c>
      <c r="T2050" t="str">
        <f t="shared" si="284"/>
        <v>01-Jun-1937</v>
      </c>
      <c r="U2050">
        <f t="shared" si="285"/>
        <v>1937</v>
      </c>
      <c r="V2050">
        <f t="shared" si="286"/>
        <v>6</v>
      </c>
      <c r="W2050" t="str">
        <f t="shared" si="287"/>
        <v>technology</v>
      </c>
    </row>
    <row r="2051" spans="1:23">
      <c r="A2051">
        <v>2049</v>
      </c>
      <c r="B2051" s="3" t="s">
        <v>4187</v>
      </c>
      <c r="C2051" s="3" t="s">
        <v>4188</v>
      </c>
      <c r="D2051" s="6">
        <v>50000</v>
      </c>
      <c r="E2051" s="8">
        <v>60095.35</v>
      </c>
      <c r="F2051" t="s">
        <v>25</v>
      </c>
      <c r="G2051">
        <f t="shared" ref="G2051:G2114" si="288">IF(F2051="successful",1,0)</f>
        <v>1</v>
      </c>
      <c r="H2051">
        <f t="shared" ref="H2051:H2114" si="289">IF(F2051="failed",1,0)</f>
        <v>0</v>
      </c>
      <c r="I2051" t="b">
        <f t="shared" ref="I2051:I2114" si="290">IF(F2051="canceled",1)</f>
        <v>0</v>
      </c>
      <c r="J2051" t="s">
        <v>33</v>
      </c>
      <c r="K2051" t="s">
        <v>34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3971</v>
      </c>
      <c r="R2051">
        <f t="shared" ref="R2051:R2114" si="291">ROUND(E2051/D2051*100,0)</f>
        <v>120</v>
      </c>
      <c r="S2051">
        <f t="shared" ref="S2051:S2114" si="292">ROUND(E2051/O2051,2)</f>
        <v>80.989999999999995</v>
      </c>
      <c r="T2051" t="str">
        <f t="shared" ref="T2051:T2114" si="293">TEXT(LEFT(M2051,5),"dd-mmm-yyyy")</f>
        <v>10-Nov-1937</v>
      </c>
      <c r="U2051">
        <f t="shared" ref="U2051:U2114" si="294">YEAR(T2051)</f>
        <v>1937</v>
      </c>
      <c r="V2051">
        <f t="shared" ref="V2051:V2114" si="295">MONTH(T2051)</f>
        <v>11</v>
      </c>
      <c r="W2051" t="str">
        <f t="shared" ref="W2051:W2114" si="296">LEFT(Q2051,FIND("/",Q2051,1)-1)</f>
        <v>technology</v>
      </c>
    </row>
    <row r="2052" spans="1:23" ht="60.75">
      <c r="A2052">
        <v>2050</v>
      </c>
      <c r="B2052" s="3" t="s">
        <v>4189</v>
      </c>
      <c r="C2052" s="3" t="s">
        <v>4190</v>
      </c>
      <c r="D2052" s="6">
        <v>10000</v>
      </c>
      <c r="E2052" s="8">
        <v>47327</v>
      </c>
      <c r="F2052" t="s">
        <v>25</v>
      </c>
      <c r="G2052">
        <f t="shared" si="288"/>
        <v>1</v>
      </c>
      <c r="H2052">
        <f t="shared" si="289"/>
        <v>0</v>
      </c>
      <c r="I2052" t="b">
        <f t="shared" si="290"/>
        <v>0</v>
      </c>
      <c r="J2052" t="s">
        <v>26</v>
      </c>
      <c r="K2052" t="s">
        <v>27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3971</v>
      </c>
      <c r="R2052">
        <f t="shared" si="291"/>
        <v>473</v>
      </c>
      <c r="S2052">
        <f t="shared" si="292"/>
        <v>278.39</v>
      </c>
      <c r="T2052" t="str">
        <f t="shared" si="293"/>
        <v>19-Feb-1939</v>
      </c>
      <c r="U2052">
        <f t="shared" si="294"/>
        <v>1939</v>
      </c>
      <c r="V2052">
        <f t="shared" si="295"/>
        <v>2</v>
      </c>
      <c r="W2052" t="str">
        <f t="shared" si="296"/>
        <v>technology</v>
      </c>
    </row>
    <row r="2053" spans="1:23" ht="60.75">
      <c r="A2053">
        <v>2051</v>
      </c>
      <c r="B2053" s="3" t="s">
        <v>4191</v>
      </c>
      <c r="C2053" s="3" t="s">
        <v>4192</v>
      </c>
      <c r="D2053" s="6">
        <v>8000</v>
      </c>
      <c r="E2053" s="8">
        <v>10429</v>
      </c>
      <c r="F2053" t="s">
        <v>25</v>
      </c>
      <c r="G2053">
        <f t="shared" si="288"/>
        <v>1</v>
      </c>
      <c r="H2053">
        <f t="shared" si="289"/>
        <v>0</v>
      </c>
      <c r="I2053" t="b">
        <f t="shared" si="290"/>
        <v>0</v>
      </c>
      <c r="J2053" t="s">
        <v>26</v>
      </c>
      <c r="K2053" t="s">
        <v>27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3971</v>
      </c>
      <c r="R2053">
        <f t="shared" si="291"/>
        <v>130</v>
      </c>
      <c r="S2053">
        <f t="shared" si="292"/>
        <v>43.1</v>
      </c>
      <c r="T2053" t="str">
        <f t="shared" si="293"/>
        <v>05-Dec-1937</v>
      </c>
      <c r="U2053">
        <f t="shared" si="294"/>
        <v>1937</v>
      </c>
      <c r="V2053">
        <f t="shared" si="295"/>
        <v>12</v>
      </c>
      <c r="W2053" t="str">
        <f t="shared" si="296"/>
        <v>technology</v>
      </c>
    </row>
    <row r="2054" spans="1:23" ht="45.75">
      <c r="A2054">
        <v>2052</v>
      </c>
      <c r="B2054" s="3" t="s">
        <v>4193</v>
      </c>
      <c r="C2054" s="3" t="s">
        <v>4194</v>
      </c>
      <c r="D2054" s="6">
        <v>50000</v>
      </c>
      <c r="E2054" s="8">
        <v>176524</v>
      </c>
      <c r="F2054" t="s">
        <v>25</v>
      </c>
      <c r="G2054">
        <f t="shared" si="288"/>
        <v>1</v>
      </c>
      <c r="H2054">
        <f t="shared" si="289"/>
        <v>0</v>
      </c>
      <c r="I2054" t="b">
        <f t="shared" si="290"/>
        <v>0</v>
      </c>
      <c r="J2054" t="s">
        <v>26</v>
      </c>
      <c r="K2054" t="s">
        <v>27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3971</v>
      </c>
      <c r="R2054">
        <f t="shared" si="291"/>
        <v>353</v>
      </c>
      <c r="S2054">
        <f t="shared" si="292"/>
        <v>326.29000000000002</v>
      </c>
      <c r="T2054" t="str">
        <f t="shared" si="293"/>
        <v>02-Oct-1939</v>
      </c>
      <c r="U2054">
        <f t="shared" si="294"/>
        <v>1939</v>
      </c>
      <c r="V2054">
        <f t="shared" si="295"/>
        <v>10</v>
      </c>
      <c r="W2054" t="str">
        <f t="shared" si="296"/>
        <v>technology</v>
      </c>
    </row>
    <row r="2055" spans="1:23" ht="45.75">
      <c r="A2055">
        <v>2053</v>
      </c>
      <c r="B2055" s="3" t="s">
        <v>4195</v>
      </c>
      <c r="C2055" s="3" t="s">
        <v>4196</v>
      </c>
      <c r="D2055" s="6">
        <v>5000</v>
      </c>
      <c r="E2055" s="8">
        <v>5051</v>
      </c>
      <c r="F2055" t="s">
        <v>25</v>
      </c>
      <c r="G2055">
        <f t="shared" si="288"/>
        <v>1</v>
      </c>
      <c r="H2055">
        <f t="shared" si="289"/>
        <v>0</v>
      </c>
      <c r="I2055" t="b">
        <f t="shared" si="290"/>
        <v>0</v>
      </c>
      <c r="J2055" t="s">
        <v>26</v>
      </c>
      <c r="K2055" t="s">
        <v>27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3971</v>
      </c>
      <c r="R2055">
        <f t="shared" si="291"/>
        <v>101</v>
      </c>
      <c r="S2055">
        <f t="shared" si="292"/>
        <v>41.74</v>
      </c>
      <c r="T2055" t="str">
        <f t="shared" si="293"/>
        <v>01-Aug-1939</v>
      </c>
      <c r="U2055">
        <f t="shared" si="294"/>
        <v>1939</v>
      </c>
      <c r="V2055">
        <f t="shared" si="295"/>
        <v>8</v>
      </c>
      <c r="W2055" t="str">
        <f t="shared" si="296"/>
        <v>technology</v>
      </c>
    </row>
    <row r="2056" spans="1:23" ht="45.75">
      <c r="A2056">
        <v>2054</v>
      </c>
      <c r="B2056" s="3" t="s">
        <v>4197</v>
      </c>
      <c r="C2056" s="3" t="s">
        <v>4198</v>
      </c>
      <c r="D2056" s="6">
        <v>35000</v>
      </c>
      <c r="E2056" s="8">
        <v>39757</v>
      </c>
      <c r="F2056" t="s">
        <v>25</v>
      </c>
      <c r="G2056">
        <f t="shared" si="288"/>
        <v>1</v>
      </c>
      <c r="H2056">
        <f t="shared" si="289"/>
        <v>0</v>
      </c>
      <c r="I2056" t="b">
        <f t="shared" si="290"/>
        <v>0</v>
      </c>
      <c r="J2056" t="s">
        <v>33</v>
      </c>
      <c r="K2056" t="s">
        <v>34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3971</v>
      </c>
      <c r="R2056">
        <f t="shared" si="291"/>
        <v>114</v>
      </c>
      <c r="S2056">
        <f t="shared" si="292"/>
        <v>64.02</v>
      </c>
      <c r="T2056" t="str">
        <f t="shared" si="293"/>
        <v>25-Mar-1938</v>
      </c>
      <c r="U2056">
        <f t="shared" si="294"/>
        <v>1938</v>
      </c>
      <c r="V2056">
        <f t="shared" si="295"/>
        <v>3</v>
      </c>
      <c r="W2056" t="str">
        <f t="shared" si="296"/>
        <v>technology</v>
      </c>
    </row>
    <row r="2057" spans="1:23" ht="45.75">
      <c r="A2057">
        <v>2055</v>
      </c>
      <c r="B2057" s="3" t="s">
        <v>4199</v>
      </c>
      <c r="C2057" s="3" t="s">
        <v>4200</v>
      </c>
      <c r="D2057" s="6">
        <v>6000</v>
      </c>
      <c r="E2057" s="8">
        <v>10045</v>
      </c>
      <c r="F2057" t="s">
        <v>25</v>
      </c>
      <c r="G2057">
        <f t="shared" si="288"/>
        <v>1</v>
      </c>
      <c r="H2057">
        <f t="shared" si="289"/>
        <v>0</v>
      </c>
      <c r="I2057" t="b">
        <f t="shared" si="290"/>
        <v>0</v>
      </c>
      <c r="J2057" t="s">
        <v>26</v>
      </c>
      <c r="K2057" t="s">
        <v>27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3971</v>
      </c>
      <c r="R2057">
        <f t="shared" si="291"/>
        <v>167</v>
      </c>
      <c r="S2057">
        <f t="shared" si="292"/>
        <v>99.46</v>
      </c>
      <c r="T2057" t="str">
        <f t="shared" si="293"/>
        <v>27-Sep-1938</v>
      </c>
      <c r="U2057">
        <f t="shared" si="294"/>
        <v>1938</v>
      </c>
      <c r="V2057">
        <f t="shared" si="295"/>
        <v>9</v>
      </c>
      <c r="W2057" t="str">
        <f t="shared" si="296"/>
        <v>technology</v>
      </c>
    </row>
    <row r="2058" spans="1:23" ht="45.75">
      <c r="A2058">
        <v>2056</v>
      </c>
      <c r="B2058" s="3" t="s">
        <v>4201</v>
      </c>
      <c r="C2058" s="3" t="s">
        <v>4202</v>
      </c>
      <c r="D2058" s="6">
        <v>50000</v>
      </c>
      <c r="E2058" s="8">
        <v>76726</v>
      </c>
      <c r="F2058" t="s">
        <v>25</v>
      </c>
      <c r="G2058">
        <f t="shared" si="288"/>
        <v>1</v>
      </c>
      <c r="H2058">
        <f t="shared" si="289"/>
        <v>0</v>
      </c>
      <c r="I2058" t="b">
        <f t="shared" si="290"/>
        <v>0</v>
      </c>
      <c r="J2058" t="s">
        <v>26</v>
      </c>
      <c r="K2058" t="s">
        <v>27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3971</v>
      </c>
      <c r="R2058">
        <f t="shared" si="291"/>
        <v>153</v>
      </c>
      <c r="S2058">
        <f t="shared" si="292"/>
        <v>138.49</v>
      </c>
      <c r="T2058" t="str">
        <f t="shared" si="293"/>
        <v>01-May-1937</v>
      </c>
      <c r="U2058">
        <f t="shared" si="294"/>
        <v>1937</v>
      </c>
      <c r="V2058">
        <f t="shared" si="295"/>
        <v>5</v>
      </c>
      <c r="W2058" t="str">
        <f t="shared" si="296"/>
        <v>technology</v>
      </c>
    </row>
    <row r="2059" spans="1:23" ht="60.75">
      <c r="A2059">
        <v>2057</v>
      </c>
      <c r="B2059" s="3" t="s">
        <v>4203</v>
      </c>
      <c r="C2059" s="3" t="s">
        <v>4204</v>
      </c>
      <c r="D2059" s="6">
        <v>15000</v>
      </c>
      <c r="E2059" s="8">
        <v>30334.83</v>
      </c>
      <c r="F2059" t="s">
        <v>25</v>
      </c>
      <c r="G2059">
        <f t="shared" si="288"/>
        <v>1</v>
      </c>
      <c r="H2059">
        <f t="shared" si="289"/>
        <v>0</v>
      </c>
      <c r="I2059" t="b">
        <f t="shared" si="290"/>
        <v>0</v>
      </c>
      <c r="J2059" t="s">
        <v>33</v>
      </c>
      <c r="K2059" t="s">
        <v>34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3971</v>
      </c>
      <c r="R2059">
        <f t="shared" si="291"/>
        <v>202</v>
      </c>
      <c r="S2059">
        <f t="shared" si="292"/>
        <v>45.55</v>
      </c>
      <c r="T2059" t="str">
        <f t="shared" si="293"/>
        <v>20-Oct-1939</v>
      </c>
      <c r="U2059">
        <f t="shared" si="294"/>
        <v>1939</v>
      </c>
      <c r="V2059">
        <f t="shared" si="295"/>
        <v>10</v>
      </c>
      <c r="W2059" t="str">
        <f t="shared" si="296"/>
        <v>technology</v>
      </c>
    </row>
    <row r="2060" spans="1:23" ht="30.75">
      <c r="A2060">
        <v>2058</v>
      </c>
      <c r="B2060" s="3" t="s">
        <v>4205</v>
      </c>
      <c r="C2060" s="3" t="s">
        <v>4206</v>
      </c>
      <c r="D2060" s="6">
        <v>2560</v>
      </c>
      <c r="E2060" s="8">
        <v>4308</v>
      </c>
      <c r="F2060" t="s">
        <v>25</v>
      </c>
      <c r="G2060">
        <f t="shared" si="288"/>
        <v>1</v>
      </c>
      <c r="H2060">
        <f t="shared" si="289"/>
        <v>0</v>
      </c>
      <c r="I2060" t="b">
        <f t="shared" si="290"/>
        <v>0</v>
      </c>
      <c r="J2060" t="s">
        <v>33</v>
      </c>
      <c r="K2060" t="s">
        <v>34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3971</v>
      </c>
      <c r="R2060">
        <f t="shared" si="291"/>
        <v>168</v>
      </c>
      <c r="S2060">
        <f t="shared" si="292"/>
        <v>10.51</v>
      </c>
      <c r="T2060" t="str">
        <f t="shared" si="293"/>
        <v>05-Dec-1938</v>
      </c>
      <c r="U2060">
        <f t="shared" si="294"/>
        <v>1938</v>
      </c>
      <c r="V2060">
        <f t="shared" si="295"/>
        <v>12</v>
      </c>
      <c r="W2060" t="str">
        <f t="shared" si="296"/>
        <v>technology</v>
      </c>
    </row>
    <row r="2061" spans="1:23" ht="60.75">
      <c r="A2061">
        <v>2059</v>
      </c>
      <c r="B2061" s="3" t="s">
        <v>4207</v>
      </c>
      <c r="C2061" s="3" t="s">
        <v>4208</v>
      </c>
      <c r="D2061" s="6">
        <v>30000</v>
      </c>
      <c r="E2061" s="8">
        <v>43037</v>
      </c>
      <c r="F2061" t="s">
        <v>25</v>
      </c>
      <c r="G2061">
        <f t="shared" si="288"/>
        <v>1</v>
      </c>
      <c r="H2061">
        <f t="shared" si="289"/>
        <v>0</v>
      </c>
      <c r="I2061" t="b">
        <f t="shared" si="290"/>
        <v>0</v>
      </c>
      <c r="J2061" t="s">
        <v>26</v>
      </c>
      <c r="K2061" t="s">
        <v>27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3971</v>
      </c>
      <c r="R2061">
        <f t="shared" si="291"/>
        <v>143</v>
      </c>
      <c r="S2061">
        <f t="shared" si="292"/>
        <v>114.77</v>
      </c>
      <c r="T2061" t="str">
        <f t="shared" si="293"/>
        <v>20-Sep-1939</v>
      </c>
      <c r="U2061">
        <f t="shared" si="294"/>
        <v>1939</v>
      </c>
      <c r="V2061">
        <f t="shared" si="295"/>
        <v>9</v>
      </c>
      <c r="W2061" t="str">
        <f t="shared" si="296"/>
        <v>technology</v>
      </c>
    </row>
    <row r="2062" spans="1:23" ht="60.75">
      <c r="A2062">
        <v>2060</v>
      </c>
      <c r="B2062" s="3" t="s">
        <v>4209</v>
      </c>
      <c r="C2062" s="3" t="s">
        <v>4210</v>
      </c>
      <c r="D2062" s="6">
        <v>25000</v>
      </c>
      <c r="E2062" s="8">
        <v>49100</v>
      </c>
      <c r="F2062" t="s">
        <v>25</v>
      </c>
      <c r="G2062">
        <f t="shared" si="288"/>
        <v>1</v>
      </c>
      <c r="H2062">
        <f t="shared" si="289"/>
        <v>0</v>
      </c>
      <c r="I2062" t="b">
        <f t="shared" si="290"/>
        <v>0</v>
      </c>
      <c r="J2062" t="s">
        <v>26</v>
      </c>
      <c r="K2062" t="s">
        <v>27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3971</v>
      </c>
      <c r="R2062">
        <f t="shared" si="291"/>
        <v>196</v>
      </c>
      <c r="S2062">
        <f t="shared" si="292"/>
        <v>36</v>
      </c>
      <c r="T2062" t="str">
        <f t="shared" si="293"/>
        <v>09-May-1938</v>
      </c>
      <c r="U2062">
        <f t="shared" si="294"/>
        <v>1938</v>
      </c>
      <c r="V2062">
        <f t="shared" si="295"/>
        <v>5</v>
      </c>
      <c r="W2062" t="str">
        <f t="shared" si="296"/>
        <v>technology</v>
      </c>
    </row>
    <row r="2063" spans="1:23" ht="45.75">
      <c r="A2063">
        <v>2061</v>
      </c>
      <c r="B2063" s="3" t="s">
        <v>4211</v>
      </c>
      <c r="C2063" s="3" t="s">
        <v>4212</v>
      </c>
      <c r="D2063" s="6">
        <v>5000</v>
      </c>
      <c r="E2063" s="8">
        <v>5396</v>
      </c>
      <c r="F2063" t="s">
        <v>25</v>
      </c>
      <c r="G2063">
        <f t="shared" si="288"/>
        <v>1</v>
      </c>
      <c r="H2063">
        <f t="shared" si="289"/>
        <v>0</v>
      </c>
      <c r="I2063" t="b">
        <f t="shared" si="290"/>
        <v>0</v>
      </c>
      <c r="J2063" t="s">
        <v>26</v>
      </c>
      <c r="K2063" t="s">
        <v>27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3971</v>
      </c>
      <c r="R2063">
        <f t="shared" si="291"/>
        <v>108</v>
      </c>
      <c r="S2063">
        <f t="shared" si="292"/>
        <v>154.16999999999999</v>
      </c>
      <c r="T2063" t="str">
        <f t="shared" si="293"/>
        <v>14-Jul-1940</v>
      </c>
      <c r="U2063">
        <f t="shared" si="294"/>
        <v>1940</v>
      </c>
      <c r="V2063">
        <f t="shared" si="295"/>
        <v>7</v>
      </c>
      <c r="W2063" t="str">
        <f t="shared" si="296"/>
        <v>technology</v>
      </c>
    </row>
    <row r="2064" spans="1:23" ht="60.75">
      <c r="A2064">
        <v>2062</v>
      </c>
      <c r="B2064" s="3" t="s">
        <v>4213</v>
      </c>
      <c r="C2064" s="3" t="s">
        <v>4214</v>
      </c>
      <c r="D2064" s="6">
        <v>100000</v>
      </c>
      <c r="E2064" s="8">
        <v>114977</v>
      </c>
      <c r="F2064" t="s">
        <v>25</v>
      </c>
      <c r="G2064">
        <f t="shared" si="288"/>
        <v>1</v>
      </c>
      <c r="H2064">
        <f t="shared" si="289"/>
        <v>0</v>
      </c>
      <c r="I2064" t="b">
        <f t="shared" si="290"/>
        <v>0</v>
      </c>
      <c r="J2064" t="s">
        <v>318</v>
      </c>
      <c r="K2064" t="s">
        <v>319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3971</v>
      </c>
      <c r="R2064">
        <f t="shared" si="291"/>
        <v>115</v>
      </c>
      <c r="S2064">
        <f t="shared" si="292"/>
        <v>566.39</v>
      </c>
      <c r="T2064" t="str">
        <f t="shared" si="293"/>
        <v>13-Nov-1939</v>
      </c>
      <c r="U2064">
        <f t="shared" si="294"/>
        <v>1939</v>
      </c>
      <c r="V2064">
        <f t="shared" si="295"/>
        <v>11</v>
      </c>
      <c r="W2064" t="str">
        <f t="shared" si="296"/>
        <v>technology</v>
      </c>
    </row>
    <row r="2065" spans="1:23" ht="30.75">
      <c r="A2065">
        <v>2063</v>
      </c>
      <c r="B2065" s="3" t="s">
        <v>4215</v>
      </c>
      <c r="C2065" s="3" t="s">
        <v>4216</v>
      </c>
      <c r="D2065" s="6">
        <v>4000</v>
      </c>
      <c r="E2065" s="8">
        <v>5922</v>
      </c>
      <c r="F2065" t="s">
        <v>25</v>
      </c>
      <c r="G2065">
        <f t="shared" si="288"/>
        <v>1</v>
      </c>
      <c r="H2065">
        <f t="shared" si="289"/>
        <v>0</v>
      </c>
      <c r="I2065" t="b">
        <f t="shared" si="290"/>
        <v>0</v>
      </c>
      <c r="J2065" t="s">
        <v>511</v>
      </c>
      <c r="K2065" t="s">
        <v>64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3971</v>
      </c>
      <c r="R2065">
        <f t="shared" si="291"/>
        <v>148</v>
      </c>
      <c r="S2065">
        <f t="shared" si="292"/>
        <v>120.86</v>
      </c>
      <c r="T2065" t="str">
        <f t="shared" si="293"/>
        <v>25-Dec-1939</v>
      </c>
      <c r="U2065">
        <f t="shared" si="294"/>
        <v>1939</v>
      </c>
      <c r="V2065">
        <f t="shared" si="295"/>
        <v>12</v>
      </c>
      <c r="W2065" t="str">
        <f t="shared" si="296"/>
        <v>technology</v>
      </c>
    </row>
    <row r="2066" spans="1:23" ht="45.75">
      <c r="A2066">
        <v>2064</v>
      </c>
      <c r="B2066" s="3" t="s">
        <v>4217</v>
      </c>
      <c r="C2066" s="3" t="s">
        <v>4218</v>
      </c>
      <c r="D2066" s="6">
        <v>261962</v>
      </c>
      <c r="E2066" s="8">
        <v>500784.27</v>
      </c>
      <c r="F2066" t="s">
        <v>25</v>
      </c>
      <c r="G2066">
        <f t="shared" si="288"/>
        <v>1</v>
      </c>
      <c r="H2066">
        <f t="shared" si="289"/>
        <v>0</v>
      </c>
      <c r="I2066" t="b">
        <f t="shared" si="290"/>
        <v>0</v>
      </c>
      <c r="J2066" t="s">
        <v>26</v>
      </c>
      <c r="K2066" t="s">
        <v>27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3971</v>
      </c>
      <c r="R2066">
        <f t="shared" si="291"/>
        <v>191</v>
      </c>
      <c r="S2066">
        <f t="shared" si="292"/>
        <v>86.16</v>
      </c>
      <c r="T2066" t="str">
        <f t="shared" si="293"/>
        <v>02-Jun-1937</v>
      </c>
      <c r="U2066">
        <f t="shared" si="294"/>
        <v>1937</v>
      </c>
      <c r="V2066">
        <f t="shared" si="295"/>
        <v>6</v>
      </c>
      <c r="W2066" t="str">
        <f t="shared" si="296"/>
        <v>technology</v>
      </c>
    </row>
    <row r="2067" spans="1:23" ht="60.75">
      <c r="A2067">
        <v>2065</v>
      </c>
      <c r="B2067" s="3" t="s">
        <v>4219</v>
      </c>
      <c r="C2067" s="3" t="s">
        <v>4220</v>
      </c>
      <c r="D2067" s="6">
        <v>40000</v>
      </c>
      <c r="E2067" s="8">
        <v>79686.05</v>
      </c>
      <c r="F2067" t="s">
        <v>25</v>
      </c>
      <c r="G2067">
        <f t="shared" si="288"/>
        <v>1</v>
      </c>
      <c r="H2067">
        <f t="shared" si="289"/>
        <v>0</v>
      </c>
      <c r="I2067" t="b">
        <f t="shared" si="290"/>
        <v>0</v>
      </c>
      <c r="J2067" t="s">
        <v>33</v>
      </c>
      <c r="K2067" t="s">
        <v>34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3971</v>
      </c>
      <c r="R2067">
        <f t="shared" si="291"/>
        <v>199</v>
      </c>
      <c r="S2067">
        <f t="shared" si="292"/>
        <v>51.21</v>
      </c>
      <c r="T2067" t="str">
        <f t="shared" si="293"/>
        <v>04-Dec-1937</v>
      </c>
      <c r="U2067">
        <f t="shared" si="294"/>
        <v>1937</v>
      </c>
      <c r="V2067">
        <f t="shared" si="295"/>
        <v>12</v>
      </c>
      <c r="W2067" t="str">
        <f t="shared" si="296"/>
        <v>technology</v>
      </c>
    </row>
    <row r="2068" spans="1:23" ht="45.75">
      <c r="A2068">
        <v>2066</v>
      </c>
      <c r="B2068" s="3" t="s">
        <v>4221</v>
      </c>
      <c r="C2068" s="3" t="s">
        <v>4222</v>
      </c>
      <c r="D2068" s="6">
        <v>2000</v>
      </c>
      <c r="E2068" s="8">
        <v>4372</v>
      </c>
      <c r="F2068" t="s">
        <v>25</v>
      </c>
      <c r="G2068">
        <f t="shared" si="288"/>
        <v>1</v>
      </c>
      <c r="H2068">
        <f t="shared" si="289"/>
        <v>0</v>
      </c>
      <c r="I2068" t="b">
        <f t="shared" si="290"/>
        <v>0</v>
      </c>
      <c r="J2068" t="s">
        <v>26</v>
      </c>
      <c r="K2068" t="s">
        <v>27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3971</v>
      </c>
      <c r="R2068">
        <f t="shared" si="291"/>
        <v>219</v>
      </c>
      <c r="S2068">
        <f t="shared" si="292"/>
        <v>67.260000000000005</v>
      </c>
      <c r="T2068" t="str">
        <f t="shared" si="293"/>
        <v>01-Jul-1938</v>
      </c>
      <c r="U2068">
        <f t="shared" si="294"/>
        <v>1938</v>
      </c>
      <c r="V2068">
        <f t="shared" si="295"/>
        <v>7</v>
      </c>
      <c r="W2068" t="str">
        <f t="shared" si="296"/>
        <v>technology</v>
      </c>
    </row>
    <row r="2069" spans="1:23" ht="45.75">
      <c r="A2069">
        <v>2067</v>
      </c>
      <c r="B2069" s="3" t="s">
        <v>4223</v>
      </c>
      <c r="C2069" s="3" t="s">
        <v>4224</v>
      </c>
      <c r="D2069" s="6">
        <v>495</v>
      </c>
      <c r="E2069" s="8">
        <v>628</v>
      </c>
      <c r="F2069" t="s">
        <v>25</v>
      </c>
      <c r="G2069">
        <f t="shared" si="288"/>
        <v>1</v>
      </c>
      <c r="H2069">
        <f t="shared" si="289"/>
        <v>0</v>
      </c>
      <c r="I2069" t="b">
        <f t="shared" si="290"/>
        <v>0</v>
      </c>
      <c r="J2069" t="s">
        <v>33</v>
      </c>
      <c r="K2069" t="s">
        <v>34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3971</v>
      </c>
      <c r="R2069">
        <f t="shared" si="291"/>
        <v>127</v>
      </c>
      <c r="S2069">
        <f t="shared" si="292"/>
        <v>62.8</v>
      </c>
      <c r="T2069" t="str">
        <f t="shared" si="293"/>
        <v>20-Feb-1939</v>
      </c>
      <c r="U2069">
        <f t="shared" si="294"/>
        <v>1939</v>
      </c>
      <c r="V2069">
        <f t="shared" si="295"/>
        <v>2</v>
      </c>
      <c r="W2069" t="str">
        <f t="shared" si="296"/>
        <v>technology</v>
      </c>
    </row>
    <row r="2070" spans="1:23" ht="45.75">
      <c r="A2070">
        <v>2068</v>
      </c>
      <c r="B2070" s="3" t="s">
        <v>4225</v>
      </c>
      <c r="C2070" s="3" t="s">
        <v>4226</v>
      </c>
      <c r="D2070" s="6">
        <v>25000</v>
      </c>
      <c r="E2070" s="8">
        <v>26305.97</v>
      </c>
      <c r="F2070" t="s">
        <v>25</v>
      </c>
      <c r="G2070">
        <f t="shared" si="288"/>
        <v>1</v>
      </c>
      <c r="H2070">
        <f t="shared" si="289"/>
        <v>0</v>
      </c>
      <c r="I2070" t="b">
        <f t="shared" si="290"/>
        <v>0</v>
      </c>
      <c r="J2070" t="s">
        <v>26</v>
      </c>
      <c r="K2070" t="s">
        <v>27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3971</v>
      </c>
      <c r="R2070">
        <f t="shared" si="291"/>
        <v>105</v>
      </c>
      <c r="S2070">
        <f t="shared" si="292"/>
        <v>346.13</v>
      </c>
      <c r="T2070" t="str">
        <f t="shared" si="293"/>
        <v>13-May-1940</v>
      </c>
      <c r="U2070">
        <f t="shared" si="294"/>
        <v>1940</v>
      </c>
      <c r="V2070">
        <f t="shared" si="295"/>
        <v>5</v>
      </c>
      <c r="W2070" t="str">
        <f t="shared" si="296"/>
        <v>technology</v>
      </c>
    </row>
    <row r="2071" spans="1:23" ht="60.75">
      <c r="A2071">
        <v>2069</v>
      </c>
      <c r="B2071" s="3" t="s">
        <v>4227</v>
      </c>
      <c r="C2071" s="3" t="s">
        <v>4228</v>
      </c>
      <c r="D2071" s="6">
        <v>50000</v>
      </c>
      <c r="E2071" s="8">
        <v>64203.33</v>
      </c>
      <c r="F2071" t="s">
        <v>25</v>
      </c>
      <c r="G2071">
        <f t="shared" si="288"/>
        <v>1</v>
      </c>
      <c r="H2071">
        <f t="shared" si="289"/>
        <v>0</v>
      </c>
      <c r="I2071" t="b">
        <f t="shared" si="290"/>
        <v>0</v>
      </c>
      <c r="J2071" t="s">
        <v>26</v>
      </c>
      <c r="K2071" t="s">
        <v>27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3971</v>
      </c>
      <c r="R2071">
        <f t="shared" si="291"/>
        <v>128</v>
      </c>
      <c r="S2071">
        <f t="shared" si="292"/>
        <v>244.12</v>
      </c>
      <c r="T2071" t="str">
        <f t="shared" si="293"/>
        <v>02-Sep-1939</v>
      </c>
      <c r="U2071">
        <f t="shared" si="294"/>
        <v>1939</v>
      </c>
      <c r="V2071">
        <f t="shared" si="295"/>
        <v>9</v>
      </c>
      <c r="W2071" t="str">
        <f t="shared" si="296"/>
        <v>technology</v>
      </c>
    </row>
    <row r="2072" spans="1:23" ht="45.75">
      <c r="A2072">
        <v>2070</v>
      </c>
      <c r="B2072" s="3" t="s">
        <v>4229</v>
      </c>
      <c r="C2072" s="3" t="s">
        <v>4230</v>
      </c>
      <c r="D2072" s="6">
        <v>125000</v>
      </c>
      <c r="E2072" s="8">
        <v>396659</v>
      </c>
      <c r="F2072" t="s">
        <v>25</v>
      </c>
      <c r="G2072">
        <f t="shared" si="288"/>
        <v>1</v>
      </c>
      <c r="H2072">
        <f t="shared" si="289"/>
        <v>0</v>
      </c>
      <c r="I2072" t="b">
        <f t="shared" si="290"/>
        <v>0</v>
      </c>
      <c r="J2072" t="s">
        <v>511</v>
      </c>
      <c r="K2072" t="s">
        <v>64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3971</v>
      </c>
      <c r="R2072">
        <f t="shared" si="291"/>
        <v>317</v>
      </c>
      <c r="S2072">
        <f t="shared" si="292"/>
        <v>259.25</v>
      </c>
      <c r="T2072" t="str">
        <f t="shared" si="293"/>
        <v>04-Feb-1940</v>
      </c>
      <c r="U2072">
        <f t="shared" si="294"/>
        <v>1940</v>
      </c>
      <c r="V2072">
        <f t="shared" si="295"/>
        <v>2</v>
      </c>
      <c r="W2072" t="str">
        <f t="shared" si="296"/>
        <v>technology</v>
      </c>
    </row>
    <row r="2073" spans="1:23" ht="45.75">
      <c r="A2073">
        <v>2071</v>
      </c>
      <c r="B2073" s="3" t="s">
        <v>4231</v>
      </c>
      <c r="C2073" s="3" t="s">
        <v>4232</v>
      </c>
      <c r="D2073" s="6">
        <v>20000</v>
      </c>
      <c r="E2073" s="8">
        <v>56146</v>
      </c>
      <c r="F2073" t="s">
        <v>25</v>
      </c>
      <c r="G2073">
        <f t="shared" si="288"/>
        <v>1</v>
      </c>
      <c r="H2073">
        <f t="shared" si="289"/>
        <v>0</v>
      </c>
      <c r="I2073" t="b">
        <f t="shared" si="290"/>
        <v>0</v>
      </c>
      <c r="J2073" t="s">
        <v>26</v>
      </c>
      <c r="K2073" t="s">
        <v>27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3971</v>
      </c>
      <c r="R2073">
        <f t="shared" si="291"/>
        <v>281</v>
      </c>
      <c r="S2073">
        <f t="shared" si="292"/>
        <v>201.96</v>
      </c>
      <c r="T2073" t="str">
        <f t="shared" si="293"/>
        <v>14-Apr-1940</v>
      </c>
      <c r="U2073">
        <f t="shared" si="294"/>
        <v>1940</v>
      </c>
      <c r="V2073">
        <f t="shared" si="295"/>
        <v>4</v>
      </c>
      <c r="W2073" t="str">
        <f t="shared" si="296"/>
        <v>technology</v>
      </c>
    </row>
    <row r="2074" spans="1:23" ht="60.75">
      <c r="A2074">
        <v>2072</v>
      </c>
      <c r="B2074" s="3" t="s">
        <v>4233</v>
      </c>
      <c r="C2074" s="3" t="s">
        <v>4234</v>
      </c>
      <c r="D2074" s="6">
        <v>71500</v>
      </c>
      <c r="E2074" s="8">
        <v>79173</v>
      </c>
      <c r="F2074" t="s">
        <v>25</v>
      </c>
      <c r="G2074">
        <f t="shared" si="288"/>
        <v>1</v>
      </c>
      <c r="H2074">
        <f t="shared" si="289"/>
        <v>0</v>
      </c>
      <c r="I2074" t="b">
        <f t="shared" si="290"/>
        <v>0</v>
      </c>
      <c r="J2074" t="s">
        <v>26</v>
      </c>
      <c r="K2074" t="s">
        <v>27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3971</v>
      </c>
      <c r="R2074">
        <f t="shared" si="291"/>
        <v>111</v>
      </c>
      <c r="S2074">
        <f t="shared" si="292"/>
        <v>226.21</v>
      </c>
      <c r="T2074" t="str">
        <f t="shared" si="293"/>
        <v>21-Dec-1939</v>
      </c>
      <c r="U2074">
        <f t="shared" si="294"/>
        <v>1939</v>
      </c>
      <c r="V2074">
        <f t="shared" si="295"/>
        <v>12</v>
      </c>
      <c r="W2074" t="str">
        <f t="shared" si="296"/>
        <v>technology</v>
      </c>
    </row>
    <row r="2075" spans="1:23" ht="60.75">
      <c r="A2075">
        <v>2073</v>
      </c>
      <c r="B2075" s="3" t="s">
        <v>4235</v>
      </c>
      <c r="C2075" s="3" t="s">
        <v>4236</v>
      </c>
      <c r="D2075" s="6">
        <v>100000</v>
      </c>
      <c r="E2075" s="8">
        <v>152604.29999999999</v>
      </c>
      <c r="F2075" t="s">
        <v>25</v>
      </c>
      <c r="G2075">
        <f t="shared" si="288"/>
        <v>1</v>
      </c>
      <c r="H2075">
        <f t="shared" si="289"/>
        <v>0</v>
      </c>
      <c r="I2075" t="b">
        <f t="shared" si="290"/>
        <v>0</v>
      </c>
      <c r="J2075" t="s">
        <v>26</v>
      </c>
      <c r="K2075" t="s">
        <v>27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3971</v>
      </c>
      <c r="R2075">
        <f t="shared" si="291"/>
        <v>153</v>
      </c>
      <c r="S2075">
        <f t="shared" si="292"/>
        <v>324.69</v>
      </c>
      <c r="T2075" t="str">
        <f t="shared" si="293"/>
        <v>27-Jan-1939</v>
      </c>
      <c r="U2075">
        <f t="shared" si="294"/>
        <v>1939</v>
      </c>
      <c r="V2075">
        <f t="shared" si="295"/>
        <v>1</v>
      </c>
      <c r="W2075" t="str">
        <f t="shared" si="296"/>
        <v>technology</v>
      </c>
    </row>
    <row r="2076" spans="1:23" ht="30.75">
      <c r="A2076">
        <v>2074</v>
      </c>
      <c r="B2076" s="3" t="s">
        <v>4237</v>
      </c>
      <c r="C2076" s="3" t="s">
        <v>4238</v>
      </c>
      <c r="D2076" s="6">
        <v>600</v>
      </c>
      <c r="E2076" s="8">
        <v>615</v>
      </c>
      <c r="F2076" t="s">
        <v>25</v>
      </c>
      <c r="G2076">
        <f t="shared" si="288"/>
        <v>1</v>
      </c>
      <c r="H2076">
        <f t="shared" si="289"/>
        <v>0</v>
      </c>
      <c r="I2076" t="b">
        <f t="shared" si="290"/>
        <v>0</v>
      </c>
      <c r="J2076" t="s">
        <v>26</v>
      </c>
      <c r="K2076" t="s">
        <v>27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3971</v>
      </c>
      <c r="R2076">
        <f t="shared" si="291"/>
        <v>103</v>
      </c>
      <c r="S2076">
        <f t="shared" si="292"/>
        <v>205</v>
      </c>
      <c r="T2076" t="str">
        <f t="shared" si="293"/>
        <v>20-Dec-1939</v>
      </c>
      <c r="U2076">
        <f t="shared" si="294"/>
        <v>1939</v>
      </c>
      <c r="V2076">
        <f t="shared" si="295"/>
        <v>12</v>
      </c>
      <c r="W2076" t="str">
        <f t="shared" si="296"/>
        <v>technology</v>
      </c>
    </row>
    <row r="2077" spans="1:23" ht="45.75">
      <c r="A2077">
        <v>2075</v>
      </c>
      <c r="B2077" s="3" t="s">
        <v>4239</v>
      </c>
      <c r="C2077" s="3" t="s">
        <v>4240</v>
      </c>
      <c r="D2077" s="6">
        <v>9999</v>
      </c>
      <c r="E2077" s="8">
        <v>167820.6</v>
      </c>
      <c r="F2077" t="s">
        <v>25</v>
      </c>
      <c r="G2077">
        <f t="shared" si="288"/>
        <v>1</v>
      </c>
      <c r="H2077">
        <f t="shared" si="289"/>
        <v>0</v>
      </c>
      <c r="I2077" t="b">
        <f t="shared" si="290"/>
        <v>0</v>
      </c>
      <c r="J2077" t="s">
        <v>26</v>
      </c>
      <c r="K2077" t="s">
        <v>27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3971</v>
      </c>
      <c r="R2077">
        <f t="shared" si="291"/>
        <v>1678</v>
      </c>
      <c r="S2077">
        <f t="shared" si="292"/>
        <v>20.47</v>
      </c>
      <c r="T2077" t="str">
        <f t="shared" si="293"/>
        <v>25-Jul-1937</v>
      </c>
      <c r="U2077">
        <f t="shared" si="294"/>
        <v>1937</v>
      </c>
      <c r="V2077">
        <f t="shared" si="295"/>
        <v>7</v>
      </c>
      <c r="W2077" t="str">
        <f t="shared" si="296"/>
        <v>technology</v>
      </c>
    </row>
    <row r="2078" spans="1:23" ht="30.75">
      <c r="A2078">
        <v>2076</v>
      </c>
      <c r="B2078" s="3" t="s">
        <v>4241</v>
      </c>
      <c r="C2078" s="3" t="s">
        <v>4242</v>
      </c>
      <c r="D2078" s="6">
        <v>179000</v>
      </c>
      <c r="E2078" s="8">
        <v>972594.99</v>
      </c>
      <c r="F2078" t="s">
        <v>25</v>
      </c>
      <c r="G2078">
        <f t="shared" si="288"/>
        <v>1</v>
      </c>
      <c r="H2078">
        <f t="shared" si="289"/>
        <v>0</v>
      </c>
      <c r="I2078" t="b">
        <f t="shared" si="290"/>
        <v>0</v>
      </c>
      <c r="J2078" t="s">
        <v>33</v>
      </c>
      <c r="K2078" t="s">
        <v>34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3971</v>
      </c>
      <c r="R2078">
        <f t="shared" si="291"/>
        <v>543</v>
      </c>
      <c r="S2078">
        <f t="shared" si="292"/>
        <v>116.35</v>
      </c>
      <c r="T2078" t="str">
        <f t="shared" si="293"/>
        <v>26-May-1938</v>
      </c>
      <c r="U2078">
        <f t="shared" si="294"/>
        <v>1938</v>
      </c>
      <c r="V2078">
        <f t="shared" si="295"/>
        <v>5</v>
      </c>
      <c r="W2078" t="str">
        <f t="shared" si="296"/>
        <v>technology</v>
      </c>
    </row>
    <row r="2079" spans="1:23" ht="45.75">
      <c r="A2079">
        <v>2077</v>
      </c>
      <c r="B2079" s="3" t="s">
        <v>4243</v>
      </c>
      <c r="C2079" s="3" t="s">
        <v>4244</v>
      </c>
      <c r="D2079" s="6">
        <v>50000</v>
      </c>
      <c r="E2079" s="8">
        <v>57754</v>
      </c>
      <c r="F2079" t="s">
        <v>25</v>
      </c>
      <c r="G2079">
        <f t="shared" si="288"/>
        <v>1</v>
      </c>
      <c r="H2079">
        <f t="shared" si="289"/>
        <v>0</v>
      </c>
      <c r="I2079" t="b">
        <f t="shared" si="290"/>
        <v>0</v>
      </c>
      <c r="J2079" t="s">
        <v>26</v>
      </c>
      <c r="K2079" t="s">
        <v>27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3971</v>
      </c>
      <c r="R2079">
        <f t="shared" si="291"/>
        <v>116</v>
      </c>
      <c r="S2079">
        <f t="shared" si="292"/>
        <v>307.2</v>
      </c>
      <c r="T2079" t="str">
        <f t="shared" si="293"/>
        <v>09-Feb-1939</v>
      </c>
      <c r="U2079">
        <f t="shared" si="294"/>
        <v>1939</v>
      </c>
      <c r="V2079">
        <f t="shared" si="295"/>
        <v>2</v>
      </c>
      <c r="W2079" t="str">
        <f t="shared" si="296"/>
        <v>technology</v>
      </c>
    </row>
    <row r="2080" spans="1:23" ht="45.75">
      <c r="A2080">
        <v>2078</v>
      </c>
      <c r="B2080" s="3" t="s">
        <v>4245</v>
      </c>
      <c r="C2080" s="3" t="s">
        <v>4246</v>
      </c>
      <c r="D2080" s="6">
        <v>20000</v>
      </c>
      <c r="E2080" s="8">
        <v>26241</v>
      </c>
      <c r="F2080" t="s">
        <v>25</v>
      </c>
      <c r="G2080">
        <f t="shared" si="288"/>
        <v>1</v>
      </c>
      <c r="H2080">
        <f t="shared" si="289"/>
        <v>0</v>
      </c>
      <c r="I2080" t="b">
        <f t="shared" si="290"/>
        <v>0</v>
      </c>
      <c r="J2080" t="s">
        <v>63</v>
      </c>
      <c r="K2080" t="s">
        <v>64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3971</v>
      </c>
      <c r="R2080">
        <f t="shared" si="291"/>
        <v>131</v>
      </c>
      <c r="S2080">
        <f t="shared" si="292"/>
        <v>546.69000000000005</v>
      </c>
      <c r="T2080" t="str">
        <f t="shared" si="293"/>
        <v>02-Jul-1940</v>
      </c>
      <c r="U2080">
        <f t="shared" si="294"/>
        <v>1940</v>
      </c>
      <c r="V2080">
        <f t="shared" si="295"/>
        <v>7</v>
      </c>
      <c r="W2080" t="str">
        <f t="shared" si="296"/>
        <v>technology</v>
      </c>
    </row>
    <row r="2081" spans="1:23" ht="60.75">
      <c r="A2081">
        <v>2079</v>
      </c>
      <c r="B2081" s="3" t="s">
        <v>4247</v>
      </c>
      <c r="C2081" s="3" t="s">
        <v>4248</v>
      </c>
      <c r="D2081" s="6">
        <v>10000</v>
      </c>
      <c r="E2081" s="8">
        <v>28817</v>
      </c>
      <c r="F2081" t="s">
        <v>25</v>
      </c>
      <c r="G2081">
        <f t="shared" si="288"/>
        <v>1</v>
      </c>
      <c r="H2081">
        <f t="shared" si="289"/>
        <v>0</v>
      </c>
      <c r="I2081" t="b">
        <f t="shared" si="290"/>
        <v>0</v>
      </c>
      <c r="J2081" t="s">
        <v>33</v>
      </c>
      <c r="K2081" t="s">
        <v>34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3971</v>
      </c>
      <c r="R2081">
        <f t="shared" si="291"/>
        <v>288</v>
      </c>
      <c r="S2081">
        <f t="shared" si="292"/>
        <v>47.47</v>
      </c>
      <c r="T2081" t="str">
        <f t="shared" si="293"/>
        <v>22-Mar-1939</v>
      </c>
      <c r="U2081">
        <f t="shared" si="294"/>
        <v>1939</v>
      </c>
      <c r="V2081">
        <f t="shared" si="295"/>
        <v>3</v>
      </c>
      <c r="W2081" t="str">
        <f t="shared" si="296"/>
        <v>technology</v>
      </c>
    </row>
    <row r="2082" spans="1:23" ht="45.75">
      <c r="A2082">
        <v>2080</v>
      </c>
      <c r="B2082" s="3" t="s">
        <v>4249</v>
      </c>
      <c r="C2082" s="3" t="s">
        <v>4250</v>
      </c>
      <c r="D2082" s="6">
        <v>1000</v>
      </c>
      <c r="E2082" s="8">
        <v>5078</v>
      </c>
      <c r="F2082" t="s">
        <v>25</v>
      </c>
      <c r="G2082">
        <f t="shared" si="288"/>
        <v>1</v>
      </c>
      <c r="H2082">
        <f t="shared" si="289"/>
        <v>0</v>
      </c>
      <c r="I2082" t="b">
        <f t="shared" si="290"/>
        <v>0</v>
      </c>
      <c r="J2082" t="s">
        <v>26</v>
      </c>
      <c r="K2082" t="s">
        <v>27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3971</v>
      </c>
      <c r="R2082">
        <f t="shared" si="291"/>
        <v>508</v>
      </c>
      <c r="S2082">
        <f t="shared" si="292"/>
        <v>101.56</v>
      </c>
      <c r="T2082" t="str">
        <f t="shared" si="293"/>
        <v>20-Jul-1939</v>
      </c>
      <c r="U2082">
        <f t="shared" si="294"/>
        <v>1939</v>
      </c>
      <c r="V2082">
        <f t="shared" si="295"/>
        <v>7</v>
      </c>
      <c r="W2082" t="str">
        <f t="shared" si="296"/>
        <v>technology</v>
      </c>
    </row>
    <row r="2083" spans="1:23" ht="45.75">
      <c r="A2083">
        <v>2081</v>
      </c>
      <c r="B2083" s="3" t="s">
        <v>4251</v>
      </c>
      <c r="C2083" s="3" t="s">
        <v>4252</v>
      </c>
      <c r="D2083" s="6">
        <v>3500</v>
      </c>
      <c r="E2083" s="8">
        <v>4010</v>
      </c>
      <c r="F2083" t="s">
        <v>25</v>
      </c>
      <c r="G2083">
        <f t="shared" si="288"/>
        <v>1</v>
      </c>
      <c r="H2083">
        <f t="shared" si="289"/>
        <v>0</v>
      </c>
      <c r="I2083" t="b">
        <f t="shared" si="290"/>
        <v>0</v>
      </c>
      <c r="J2083" t="s">
        <v>26</v>
      </c>
      <c r="K2083" t="s">
        <v>27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1826</v>
      </c>
      <c r="R2083">
        <f t="shared" si="291"/>
        <v>115</v>
      </c>
      <c r="S2083">
        <f t="shared" si="292"/>
        <v>72.91</v>
      </c>
      <c r="T2083" t="str">
        <f t="shared" si="293"/>
        <v>04-Jul-1936</v>
      </c>
      <c r="U2083">
        <f t="shared" si="294"/>
        <v>1936</v>
      </c>
      <c r="V2083">
        <f t="shared" si="295"/>
        <v>7</v>
      </c>
      <c r="W2083" t="str">
        <f t="shared" si="296"/>
        <v>music</v>
      </c>
    </row>
    <row r="2084" spans="1:23" ht="60.75">
      <c r="A2084">
        <v>2082</v>
      </c>
      <c r="B2084" s="3" t="s">
        <v>4253</v>
      </c>
      <c r="C2084" s="3" t="s">
        <v>4254</v>
      </c>
      <c r="D2084" s="6">
        <v>1500</v>
      </c>
      <c r="E2084" s="8">
        <v>1661</v>
      </c>
      <c r="F2084" t="s">
        <v>25</v>
      </c>
      <c r="G2084">
        <f t="shared" si="288"/>
        <v>1</v>
      </c>
      <c r="H2084">
        <f t="shared" si="289"/>
        <v>0</v>
      </c>
      <c r="I2084" t="b">
        <f t="shared" si="290"/>
        <v>0</v>
      </c>
      <c r="J2084" t="s">
        <v>26</v>
      </c>
      <c r="K2084" t="s">
        <v>27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1826</v>
      </c>
      <c r="R2084">
        <f t="shared" si="291"/>
        <v>111</v>
      </c>
      <c r="S2084">
        <f t="shared" si="292"/>
        <v>43.71</v>
      </c>
      <c r="T2084" t="str">
        <f t="shared" si="293"/>
        <v>20-Jan-1936</v>
      </c>
      <c r="U2084">
        <f t="shared" si="294"/>
        <v>1936</v>
      </c>
      <c r="V2084">
        <f t="shared" si="295"/>
        <v>1</v>
      </c>
      <c r="W2084" t="str">
        <f t="shared" si="296"/>
        <v>music</v>
      </c>
    </row>
    <row r="2085" spans="1:23" ht="45.75">
      <c r="A2085">
        <v>2083</v>
      </c>
      <c r="B2085" s="3" t="s">
        <v>4255</v>
      </c>
      <c r="C2085" s="3" t="s">
        <v>4256</v>
      </c>
      <c r="D2085" s="6">
        <v>750</v>
      </c>
      <c r="E2085" s="8">
        <v>850</v>
      </c>
      <c r="F2085" t="s">
        <v>25</v>
      </c>
      <c r="G2085">
        <f t="shared" si="288"/>
        <v>1</v>
      </c>
      <c r="H2085">
        <f t="shared" si="289"/>
        <v>0</v>
      </c>
      <c r="I2085" t="b">
        <f t="shared" si="290"/>
        <v>0</v>
      </c>
      <c r="J2085" t="s">
        <v>26</v>
      </c>
      <c r="K2085" t="s">
        <v>27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1826</v>
      </c>
      <c r="R2085">
        <f t="shared" si="291"/>
        <v>113</v>
      </c>
      <c r="S2085">
        <f t="shared" si="292"/>
        <v>34</v>
      </c>
      <c r="T2085" t="str">
        <f t="shared" si="293"/>
        <v>31-Jul-1936</v>
      </c>
      <c r="U2085">
        <f t="shared" si="294"/>
        <v>1936</v>
      </c>
      <c r="V2085">
        <f t="shared" si="295"/>
        <v>7</v>
      </c>
      <c r="W2085" t="str">
        <f t="shared" si="296"/>
        <v>music</v>
      </c>
    </row>
    <row r="2086" spans="1:23" ht="45.75">
      <c r="A2086">
        <v>2084</v>
      </c>
      <c r="B2086" s="3" t="s">
        <v>4257</v>
      </c>
      <c r="C2086" s="3" t="s">
        <v>4258</v>
      </c>
      <c r="D2086" s="6">
        <v>3000</v>
      </c>
      <c r="E2086" s="8">
        <v>3250</v>
      </c>
      <c r="F2086" t="s">
        <v>25</v>
      </c>
      <c r="G2086">
        <f t="shared" si="288"/>
        <v>1</v>
      </c>
      <c r="H2086">
        <f t="shared" si="289"/>
        <v>0</v>
      </c>
      <c r="I2086" t="b">
        <f t="shared" si="290"/>
        <v>0</v>
      </c>
      <c r="J2086" t="s">
        <v>26</v>
      </c>
      <c r="K2086" t="s">
        <v>27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1826</v>
      </c>
      <c r="R2086">
        <f t="shared" si="291"/>
        <v>108</v>
      </c>
      <c r="S2086">
        <f t="shared" si="292"/>
        <v>70.650000000000006</v>
      </c>
      <c r="T2086" t="str">
        <f t="shared" si="293"/>
        <v>25-Mar-1938</v>
      </c>
      <c r="U2086">
        <f t="shared" si="294"/>
        <v>1938</v>
      </c>
      <c r="V2086">
        <f t="shared" si="295"/>
        <v>3</v>
      </c>
      <c r="W2086" t="str">
        <f t="shared" si="296"/>
        <v>music</v>
      </c>
    </row>
    <row r="2087" spans="1:23" ht="60.75">
      <c r="A2087">
        <v>2085</v>
      </c>
      <c r="B2087" s="3" t="s">
        <v>4259</v>
      </c>
      <c r="C2087" s="3" t="s">
        <v>4260</v>
      </c>
      <c r="D2087" s="6">
        <v>6000</v>
      </c>
      <c r="E2087" s="8">
        <v>7412</v>
      </c>
      <c r="F2087" t="s">
        <v>25</v>
      </c>
      <c r="G2087">
        <f t="shared" si="288"/>
        <v>1</v>
      </c>
      <c r="H2087">
        <f t="shared" si="289"/>
        <v>0</v>
      </c>
      <c r="I2087" t="b">
        <f t="shared" si="290"/>
        <v>0</v>
      </c>
      <c r="J2087" t="s">
        <v>26</v>
      </c>
      <c r="K2087" t="s">
        <v>27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1826</v>
      </c>
      <c r="R2087">
        <f t="shared" si="291"/>
        <v>124</v>
      </c>
      <c r="S2087">
        <f t="shared" si="292"/>
        <v>89.3</v>
      </c>
      <c r="T2087" t="str">
        <f t="shared" si="293"/>
        <v>04-Sep-1936</v>
      </c>
      <c r="U2087">
        <f t="shared" si="294"/>
        <v>1936</v>
      </c>
      <c r="V2087">
        <f t="shared" si="295"/>
        <v>9</v>
      </c>
      <c r="W2087" t="str">
        <f t="shared" si="296"/>
        <v>music</v>
      </c>
    </row>
    <row r="2088" spans="1:23" ht="45.75">
      <c r="A2088">
        <v>2086</v>
      </c>
      <c r="B2088" s="3" t="s">
        <v>4261</v>
      </c>
      <c r="C2088" s="3" t="s">
        <v>4262</v>
      </c>
      <c r="D2088" s="6">
        <v>4000</v>
      </c>
      <c r="E2088" s="8">
        <v>4028</v>
      </c>
      <c r="F2088" t="s">
        <v>25</v>
      </c>
      <c r="G2088">
        <f t="shared" si="288"/>
        <v>1</v>
      </c>
      <c r="H2088">
        <f t="shared" si="289"/>
        <v>0</v>
      </c>
      <c r="I2088" t="b">
        <f t="shared" si="290"/>
        <v>0</v>
      </c>
      <c r="J2088" t="s">
        <v>26</v>
      </c>
      <c r="K2088" t="s">
        <v>27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1826</v>
      </c>
      <c r="R2088">
        <f t="shared" si="291"/>
        <v>101</v>
      </c>
      <c r="S2088">
        <f t="shared" si="292"/>
        <v>115.09</v>
      </c>
      <c r="T2088" t="str">
        <f t="shared" si="293"/>
        <v>03-Mar-1936</v>
      </c>
      <c r="U2088">
        <f t="shared" si="294"/>
        <v>1936</v>
      </c>
      <c r="V2088">
        <f t="shared" si="295"/>
        <v>3</v>
      </c>
      <c r="W2088" t="str">
        <f t="shared" si="296"/>
        <v>music</v>
      </c>
    </row>
    <row r="2089" spans="1:23" ht="60.75">
      <c r="A2089">
        <v>2087</v>
      </c>
      <c r="B2089" s="3" t="s">
        <v>4263</v>
      </c>
      <c r="C2089" s="3" t="s">
        <v>4264</v>
      </c>
      <c r="D2089" s="6">
        <v>1500</v>
      </c>
      <c r="E2089" s="8">
        <v>1553</v>
      </c>
      <c r="F2089" t="s">
        <v>25</v>
      </c>
      <c r="G2089">
        <f t="shared" si="288"/>
        <v>1</v>
      </c>
      <c r="H2089">
        <f t="shared" si="289"/>
        <v>0</v>
      </c>
      <c r="I2089" t="b">
        <f t="shared" si="290"/>
        <v>0</v>
      </c>
      <c r="J2089" t="s">
        <v>26</v>
      </c>
      <c r="K2089" t="s">
        <v>27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1826</v>
      </c>
      <c r="R2089">
        <f t="shared" si="291"/>
        <v>104</v>
      </c>
      <c r="S2089">
        <f t="shared" si="292"/>
        <v>62.12</v>
      </c>
      <c r="T2089" t="str">
        <f t="shared" si="293"/>
        <v>10-Dec-1935</v>
      </c>
      <c r="U2089">
        <f t="shared" si="294"/>
        <v>1935</v>
      </c>
      <c r="V2089">
        <f t="shared" si="295"/>
        <v>12</v>
      </c>
      <c r="W2089" t="str">
        <f t="shared" si="296"/>
        <v>music</v>
      </c>
    </row>
    <row r="2090" spans="1:23" ht="60.75">
      <c r="A2090">
        <v>2088</v>
      </c>
      <c r="B2090" s="3" t="s">
        <v>4265</v>
      </c>
      <c r="C2090" s="3" t="s">
        <v>4266</v>
      </c>
      <c r="D2090" s="6">
        <v>3000</v>
      </c>
      <c r="E2090" s="8">
        <v>3465.32</v>
      </c>
      <c r="F2090" t="s">
        <v>25</v>
      </c>
      <c r="G2090">
        <f t="shared" si="288"/>
        <v>1</v>
      </c>
      <c r="H2090">
        <f t="shared" si="289"/>
        <v>0</v>
      </c>
      <c r="I2090" t="b">
        <f t="shared" si="290"/>
        <v>0</v>
      </c>
      <c r="J2090" t="s">
        <v>26</v>
      </c>
      <c r="K2090" t="s">
        <v>27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1826</v>
      </c>
      <c r="R2090">
        <f t="shared" si="291"/>
        <v>116</v>
      </c>
      <c r="S2090">
        <f t="shared" si="292"/>
        <v>46.2</v>
      </c>
      <c r="T2090" t="str">
        <f t="shared" si="293"/>
        <v>26-Jan-1935</v>
      </c>
      <c r="U2090">
        <f t="shared" si="294"/>
        <v>1935</v>
      </c>
      <c r="V2090">
        <f t="shared" si="295"/>
        <v>1</v>
      </c>
      <c r="W2090" t="str">
        <f t="shared" si="296"/>
        <v>music</v>
      </c>
    </row>
    <row r="2091" spans="1:23" ht="30.75">
      <c r="A2091">
        <v>2089</v>
      </c>
      <c r="B2091" s="3" t="s">
        <v>4267</v>
      </c>
      <c r="C2091" s="3" t="s">
        <v>4268</v>
      </c>
      <c r="D2091" s="6">
        <v>2500</v>
      </c>
      <c r="E2091" s="8">
        <v>3010.01</v>
      </c>
      <c r="F2091" t="s">
        <v>25</v>
      </c>
      <c r="G2091">
        <f t="shared" si="288"/>
        <v>1</v>
      </c>
      <c r="H2091">
        <f t="shared" si="289"/>
        <v>0</v>
      </c>
      <c r="I2091" t="b">
        <f t="shared" si="290"/>
        <v>0</v>
      </c>
      <c r="J2091" t="s">
        <v>26</v>
      </c>
      <c r="K2091" t="s">
        <v>27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1826</v>
      </c>
      <c r="R2091">
        <f t="shared" si="291"/>
        <v>120</v>
      </c>
      <c r="S2091">
        <f t="shared" si="292"/>
        <v>48.55</v>
      </c>
      <c r="T2091" t="str">
        <f t="shared" si="293"/>
        <v>27-Jul-1937</v>
      </c>
      <c r="U2091">
        <f t="shared" si="294"/>
        <v>1937</v>
      </c>
      <c r="V2091">
        <f t="shared" si="295"/>
        <v>7</v>
      </c>
      <c r="W2091" t="str">
        <f t="shared" si="296"/>
        <v>music</v>
      </c>
    </row>
    <row r="2092" spans="1:23" ht="60.75">
      <c r="A2092">
        <v>2090</v>
      </c>
      <c r="B2092" s="3" t="s">
        <v>4269</v>
      </c>
      <c r="C2092" s="3" t="s">
        <v>4270</v>
      </c>
      <c r="D2092" s="6">
        <v>8000</v>
      </c>
      <c r="E2092" s="8">
        <v>9203.23</v>
      </c>
      <c r="F2092" t="s">
        <v>25</v>
      </c>
      <c r="G2092">
        <f t="shared" si="288"/>
        <v>1</v>
      </c>
      <c r="H2092">
        <f t="shared" si="289"/>
        <v>0</v>
      </c>
      <c r="I2092" t="b">
        <f t="shared" si="290"/>
        <v>0</v>
      </c>
      <c r="J2092" t="s">
        <v>26</v>
      </c>
      <c r="K2092" t="s">
        <v>27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1826</v>
      </c>
      <c r="R2092">
        <f t="shared" si="291"/>
        <v>115</v>
      </c>
      <c r="S2092">
        <f t="shared" si="292"/>
        <v>57.52</v>
      </c>
      <c r="T2092" t="str">
        <f t="shared" si="293"/>
        <v>17-Mar-1937</v>
      </c>
      <c r="U2092">
        <f t="shared" si="294"/>
        <v>1937</v>
      </c>
      <c r="V2092">
        <f t="shared" si="295"/>
        <v>3</v>
      </c>
      <c r="W2092" t="str">
        <f t="shared" si="296"/>
        <v>music</v>
      </c>
    </row>
    <row r="2093" spans="1:23" ht="60.75">
      <c r="A2093">
        <v>2091</v>
      </c>
      <c r="B2093" s="3" t="s">
        <v>4271</v>
      </c>
      <c r="C2093" s="3" t="s">
        <v>4272</v>
      </c>
      <c r="D2093" s="6">
        <v>18000</v>
      </c>
      <c r="E2093" s="8">
        <v>21684.2</v>
      </c>
      <c r="F2093" t="s">
        <v>25</v>
      </c>
      <c r="G2093">
        <f t="shared" si="288"/>
        <v>1</v>
      </c>
      <c r="H2093">
        <f t="shared" si="289"/>
        <v>0</v>
      </c>
      <c r="I2093" t="b">
        <f t="shared" si="290"/>
        <v>0</v>
      </c>
      <c r="J2093" t="s">
        <v>26</v>
      </c>
      <c r="K2093" t="s">
        <v>27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1826</v>
      </c>
      <c r="R2093">
        <f t="shared" si="291"/>
        <v>120</v>
      </c>
      <c r="S2093">
        <f t="shared" si="292"/>
        <v>88.15</v>
      </c>
      <c r="T2093" t="str">
        <f t="shared" si="293"/>
        <v>13-Jun-1935</v>
      </c>
      <c r="U2093">
        <f t="shared" si="294"/>
        <v>1935</v>
      </c>
      <c r="V2093">
        <f t="shared" si="295"/>
        <v>6</v>
      </c>
      <c r="W2093" t="str">
        <f t="shared" si="296"/>
        <v>music</v>
      </c>
    </row>
    <row r="2094" spans="1:23" ht="45.75">
      <c r="A2094">
        <v>2092</v>
      </c>
      <c r="B2094" s="3" t="s">
        <v>4273</v>
      </c>
      <c r="C2094" s="3" t="s">
        <v>4274</v>
      </c>
      <c r="D2094" s="6">
        <v>6000</v>
      </c>
      <c r="E2094" s="8">
        <v>6077</v>
      </c>
      <c r="F2094" t="s">
        <v>25</v>
      </c>
      <c r="G2094">
        <f t="shared" si="288"/>
        <v>1</v>
      </c>
      <c r="H2094">
        <f t="shared" si="289"/>
        <v>0</v>
      </c>
      <c r="I2094" t="b">
        <f t="shared" si="290"/>
        <v>0</v>
      </c>
      <c r="J2094" t="s">
        <v>26</v>
      </c>
      <c r="K2094" t="s">
        <v>27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1826</v>
      </c>
      <c r="R2094">
        <f t="shared" si="291"/>
        <v>101</v>
      </c>
      <c r="S2094">
        <f t="shared" si="292"/>
        <v>110.49</v>
      </c>
      <c r="T2094" t="str">
        <f t="shared" si="293"/>
        <v>10-Dec-1935</v>
      </c>
      <c r="U2094">
        <f t="shared" si="294"/>
        <v>1935</v>
      </c>
      <c r="V2094">
        <f t="shared" si="295"/>
        <v>12</v>
      </c>
      <c r="W2094" t="str">
        <f t="shared" si="296"/>
        <v>music</v>
      </c>
    </row>
    <row r="2095" spans="1:23" ht="45.75">
      <c r="A2095">
        <v>2093</v>
      </c>
      <c r="B2095" s="3" t="s">
        <v>4275</v>
      </c>
      <c r="C2095" s="3" t="s">
        <v>4276</v>
      </c>
      <c r="D2095" s="6">
        <v>1500</v>
      </c>
      <c r="E2095" s="8">
        <v>1537</v>
      </c>
      <c r="F2095" t="s">
        <v>25</v>
      </c>
      <c r="G2095">
        <f t="shared" si="288"/>
        <v>1</v>
      </c>
      <c r="H2095">
        <f t="shared" si="289"/>
        <v>0</v>
      </c>
      <c r="I2095" t="b">
        <f t="shared" si="290"/>
        <v>0</v>
      </c>
      <c r="J2095" t="s">
        <v>26</v>
      </c>
      <c r="K2095" t="s">
        <v>27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1826</v>
      </c>
      <c r="R2095">
        <f t="shared" si="291"/>
        <v>102</v>
      </c>
      <c r="S2095">
        <f t="shared" si="292"/>
        <v>66.83</v>
      </c>
      <c r="T2095" t="str">
        <f t="shared" si="293"/>
        <v>26-Dec-1936</v>
      </c>
      <c r="U2095">
        <f t="shared" si="294"/>
        <v>1936</v>
      </c>
      <c r="V2095">
        <f t="shared" si="295"/>
        <v>12</v>
      </c>
      <c r="W2095" t="str">
        <f t="shared" si="296"/>
        <v>music</v>
      </c>
    </row>
    <row r="2096" spans="1:23" ht="60.75">
      <c r="A2096">
        <v>2094</v>
      </c>
      <c r="B2096" s="3" t="s">
        <v>4277</v>
      </c>
      <c r="C2096" s="3" t="s">
        <v>4278</v>
      </c>
      <c r="D2096" s="6">
        <v>3500</v>
      </c>
      <c r="E2096" s="8">
        <v>4219</v>
      </c>
      <c r="F2096" t="s">
        <v>25</v>
      </c>
      <c r="G2096">
        <f t="shared" si="288"/>
        <v>1</v>
      </c>
      <c r="H2096">
        <f t="shared" si="289"/>
        <v>0</v>
      </c>
      <c r="I2096" t="b">
        <f t="shared" si="290"/>
        <v>0</v>
      </c>
      <c r="J2096" t="s">
        <v>26</v>
      </c>
      <c r="K2096" t="s">
        <v>27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1826</v>
      </c>
      <c r="R2096">
        <f t="shared" si="291"/>
        <v>121</v>
      </c>
      <c r="S2096">
        <f t="shared" si="292"/>
        <v>58.6</v>
      </c>
      <c r="T2096" t="str">
        <f t="shared" si="293"/>
        <v>09-May-1936</v>
      </c>
      <c r="U2096">
        <f t="shared" si="294"/>
        <v>1936</v>
      </c>
      <c r="V2096">
        <f t="shared" si="295"/>
        <v>5</v>
      </c>
      <c r="W2096" t="str">
        <f t="shared" si="296"/>
        <v>music</v>
      </c>
    </row>
    <row r="2097" spans="1:23" ht="45.75">
      <c r="A2097">
        <v>2095</v>
      </c>
      <c r="B2097" s="3" t="s">
        <v>4279</v>
      </c>
      <c r="C2097" s="3" t="s">
        <v>4280</v>
      </c>
      <c r="D2097" s="6">
        <v>2500</v>
      </c>
      <c r="E2097" s="8">
        <v>2500</v>
      </c>
      <c r="F2097" t="s">
        <v>25</v>
      </c>
      <c r="G2097">
        <f t="shared" si="288"/>
        <v>1</v>
      </c>
      <c r="H2097">
        <f t="shared" si="289"/>
        <v>0</v>
      </c>
      <c r="I2097" t="b">
        <f t="shared" si="290"/>
        <v>0</v>
      </c>
      <c r="J2097" t="s">
        <v>26</v>
      </c>
      <c r="K2097" t="s">
        <v>27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1826</v>
      </c>
      <c r="R2097">
        <f t="shared" si="291"/>
        <v>100</v>
      </c>
      <c r="S2097">
        <f t="shared" si="292"/>
        <v>113.64</v>
      </c>
      <c r="T2097" t="str">
        <f t="shared" si="293"/>
        <v>05-Dec-1935</v>
      </c>
      <c r="U2097">
        <f t="shared" si="294"/>
        <v>1935</v>
      </c>
      <c r="V2097">
        <f t="shared" si="295"/>
        <v>12</v>
      </c>
      <c r="W2097" t="str">
        <f t="shared" si="296"/>
        <v>music</v>
      </c>
    </row>
    <row r="2098" spans="1:23" ht="45.75">
      <c r="A2098">
        <v>2096</v>
      </c>
      <c r="B2098" s="3" t="s">
        <v>4281</v>
      </c>
      <c r="C2098" s="3" t="s">
        <v>4282</v>
      </c>
      <c r="D2098" s="6">
        <v>600</v>
      </c>
      <c r="E2098" s="8">
        <v>610</v>
      </c>
      <c r="F2098" t="s">
        <v>25</v>
      </c>
      <c r="G2098">
        <f t="shared" si="288"/>
        <v>1</v>
      </c>
      <c r="H2098">
        <f t="shared" si="289"/>
        <v>0</v>
      </c>
      <c r="I2098" t="b">
        <f t="shared" si="290"/>
        <v>0</v>
      </c>
      <c r="J2098" t="s">
        <v>26</v>
      </c>
      <c r="K2098" t="s">
        <v>27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1826</v>
      </c>
      <c r="R2098">
        <f t="shared" si="291"/>
        <v>102</v>
      </c>
      <c r="S2098">
        <f t="shared" si="292"/>
        <v>43.57</v>
      </c>
      <c r="T2098" t="str">
        <f t="shared" si="293"/>
        <v>14-Dec-1936</v>
      </c>
      <c r="U2098">
        <f t="shared" si="294"/>
        <v>1936</v>
      </c>
      <c r="V2098">
        <f t="shared" si="295"/>
        <v>12</v>
      </c>
      <c r="W2098" t="str">
        <f t="shared" si="296"/>
        <v>music</v>
      </c>
    </row>
    <row r="2099" spans="1:23" ht="45.75">
      <c r="A2099">
        <v>2097</v>
      </c>
      <c r="B2099" s="3" t="s">
        <v>4283</v>
      </c>
      <c r="C2099" s="3" t="s">
        <v>4284</v>
      </c>
      <c r="D2099" s="6">
        <v>3000</v>
      </c>
      <c r="E2099" s="8">
        <v>3000</v>
      </c>
      <c r="F2099" t="s">
        <v>25</v>
      </c>
      <c r="G2099">
        <f t="shared" si="288"/>
        <v>1</v>
      </c>
      <c r="H2099">
        <f t="shared" si="289"/>
        <v>0</v>
      </c>
      <c r="I2099" t="b">
        <f t="shared" si="290"/>
        <v>0</v>
      </c>
      <c r="J2099" t="s">
        <v>26</v>
      </c>
      <c r="K2099" t="s">
        <v>27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1826</v>
      </c>
      <c r="R2099">
        <f t="shared" si="291"/>
        <v>100</v>
      </c>
      <c r="S2099">
        <f t="shared" si="292"/>
        <v>78.95</v>
      </c>
      <c r="T2099" t="str">
        <f t="shared" si="293"/>
        <v>26-Jan-1936</v>
      </c>
      <c r="U2099">
        <f t="shared" si="294"/>
        <v>1936</v>
      </c>
      <c r="V2099">
        <f t="shared" si="295"/>
        <v>1</v>
      </c>
      <c r="W2099" t="str">
        <f t="shared" si="296"/>
        <v>music</v>
      </c>
    </row>
    <row r="2100" spans="1:23" ht="45.75">
      <c r="A2100">
        <v>2098</v>
      </c>
      <c r="B2100" s="3" t="s">
        <v>4285</v>
      </c>
      <c r="C2100" s="3" t="s">
        <v>4286</v>
      </c>
      <c r="D2100" s="6">
        <v>6000</v>
      </c>
      <c r="E2100" s="8">
        <v>6020</v>
      </c>
      <c r="F2100" t="s">
        <v>25</v>
      </c>
      <c r="G2100">
        <f t="shared" si="288"/>
        <v>1</v>
      </c>
      <c r="H2100">
        <f t="shared" si="289"/>
        <v>0</v>
      </c>
      <c r="I2100" t="b">
        <f t="shared" si="290"/>
        <v>0</v>
      </c>
      <c r="J2100" t="s">
        <v>26</v>
      </c>
      <c r="K2100" t="s">
        <v>27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1826</v>
      </c>
      <c r="R2100">
        <f t="shared" si="291"/>
        <v>100</v>
      </c>
      <c r="S2100">
        <f t="shared" si="292"/>
        <v>188.13</v>
      </c>
      <c r="T2100" t="str">
        <f t="shared" si="293"/>
        <v>15-May-1936</v>
      </c>
      <c r="U2100">
        <f t="shared" si="294"/>
        <v>1936</v>
      </c>
      <c r="V2100">
        <f t="shared" si="295"/>
        <v>5</v>
      </c>
      <c r="W2100" t="str">
        <f t="shared" si="296"/>
        <v>music</v>
      </c>
    </row>
    <row r="2101" spans="1:23">
      <c r="A2101">
        <v>2099</v>
      </c>
      <c r="B2101" s="3" t="s">
        <v>4287</v>
      </c>
      <c r="C2101" s="3" t="s">
        <v>4288</v>
      </c>
      <c r="D2101" s="6">
        <v>3000</v>
      </c>
      <c r="E2101" s="8">
        <v>3971</v>
      </c>
      <c r="F2101" t="s">
        <v>25</v>
      </c>
      <c r="G2101">
        <f t="shared" si="288"/>
        <v>1</v>
      </c>
      <c r="H2101">
        <f t="shared" si="289"/>
        <v>0</v>
      </c>
      <c r="I2101" t="b">
        <f t="shared" si="290"/>
        <v>0</v>
      </c>
      <c r="J2101" t="s">
        <v>26</v>
      </c>
      <c r="K2101" t="s">
        <v>27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1826</v>
      </c>
      <c r="R2101">
        <f t="shared" si="291"/>
        <v>132</v>
      </c>
      <c r="S2101">
        <f t="shared" si="292"/>
        <v>63.03</v>
      </c>
      <c r="T2101" t="str">
        <f t="shared" si="293"/>
        <v>11-Apr-1939</v>
      </c>
      <c r="U2101">
        <f t="shared" si="294"/>
        <v>1939</v>
      </c>
      <c r="V2101">
        <f t="shared" si="295"/>
        <v>4</v>
      </c>
      <c r="W2101" t="str">
        <f t="shared" si="296"/>
        <v>music</v>
      </c>
    </row>
    <row r="2102" spans="1:23" ht="60.75">
      <c r="A2102">
        <v>2100</v>
      </c>
      <c r="B2102" s="3" t="s">
        <v>4289</v>
      </c>
      <c r="C2102" s="3" t="s">
        <v>4290</v>
      </c>
      <c r="D2102" s="6">
        <v>600</v>
      </c>
      <c r="E2102" s="8">
        <v>820</v>
      </c>
      <c r="F2102" t="s">
        <v>25</v>
      </c>
      <c r="G2102">
        <f t="shared" si="288"/>
        <v>1</v>
      </c>
      <c r="H2102">
        <f t="shared" si="289"/>
        <v>0</v>
      </c>
      <c r="I2102" t="b">
        <f t="shared" si="290"/>
        <v>0</v>
      </c>
      <c r="J2102" t="s">
        <v>26</v>
      </c>
      <c r="K2102" t="s">
        <v>27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1826</v>
      </c>
      <c r="R2102">
        <f t="shared" si="291"/>
        <v>137</v>
      </c>
      <c r="S2102">
        <f t="shared" si="292"/>
        <v>30.37</v>
      </c>
      <c r="T2102" t="str">
        <f t="shared" si="293"/>
        <v>04-Sep-1936</v>
      </c>
      <c r="U2102">
        <f t="shared" si="294"/>
        <v>1936</v>
      </c>
      <c r="V2102">
        <f t="shared" si="295"/>
        <v>9</v>
      </c>
      <c r="W2102" t="str">
        <f t="shared" si="296"/>
        <v>music</v>
      </c>
    </row>
    <row r="2103" spans="1:23" ht="45.75">
      <c r="A2103">
        <v>2101</v>
      </c>
      <c r="B2103" s="3" t="s">
        <v>4291</v>
      </c>
      <c r="C2103" s="3" t="s">
        <v>4292</v>
      </c>
      <c r="D2103" s="6">
        <v>2000</v>
      </c>
      <c r="E2103" s="8">
        <v>2265</v>
      </c>
      <c r="F2103" t="s">
        <v>25</v>
      </c>
      <c r="G2103">
        <f t="shared" si="288"/>
        <v>1</v>
      </c>
      <c r="H2103">
        <f t="shared" si="289"/>
        <v>0</v>
      </c>
      <c r="I2103" t="b">
        <f t="shared" si="290"/>
        <v>0</v>
      </c>
      <c r="J2103" t="s">
        <v>26</v>
      </c>
      <c r="K2103" t="s">
        <v>27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1826</v>
      </c>
      <c r="R2103">
        <f t="shared" si="291"/>
        <v>113</v>
      </c>
      <c r="S2103">
        <f t="shared" si="292"/>
        <v>51.48</v>
      </c>
      <c r="T2103" t="str">
        <f t="shared" si="293"/>
        <v>30-Mar-1936</v>
      </c>
      <c r="U2103">
        <f t="shared" si="294"/>
        <v>1936</v>
      </c>
      <c r="V2103">
        <f t="shared" si="295"/>
        <v>3</v>
      </c>
      <c r="W2103" t="str">
        <f t="shared" si="296"/>
        <v>music</v>
      </c>
    </row>
    <row r="2104" spans="1:23" ht="60.75">
      <c r="A2104">
        <v>2102</v>
      </c>
      <c r="B2104" s="3" t="s">
        <v>4293</v>
      </c>
      <c r="C2104" s="3" t="s">
        <v>4294</v>
      </c>
      <c r="D2104" s="6">
        <v>1000</v>
      </c>
      <c r="E2104" s="8">
        <v>1360</v>
      </c>
      <c r="F2104" t="s">
        <v>25</v>
      </c>
      <c r="G2104">
        <f t="shared" si="288"/>
        <v>1</v>
      </c>
      <c r="H2104">
        <f t="shared" si="289"/>
        <v>0</v>
      </c>
      <c r="I2104" t="b">
        <f t="shared" si="290"/>
        <v>0</v>
      </c>
      <c r="J2104" t="s">
        <v>26</v>
      </c>
      <c r="K2104" t="s">
        <v>27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1826</v>
      </c>
      <c r="R2104">
        <f t="shared" si="291"/>
        <v>136</v>
      </c>
      <c r="S2104">
        <f t="shared" si="292"/>
        <v>35.79</v>
      </c>
      <c r="T2104" t="str">
        <f t="shared" si="293"/>
        <v>24-Aug-1935</v>
      </c>
      <c r="U2104">
        <f t="shared" si="294"/>
        <v>1935</v>
      </c>
      <c r="V2104">
        <f t="shared" si="295"/>
        <v>8</v>
      </c>
      <c r="W2104" t="str">
        <f t="shared" si="296"/>
        <v>music</v>
      </c>
    </row>
    <row r="2105" spans="1:23" ht="30.75">
      <c r="A2105">
        <v>2103</v>
      </c>
      <c r="B2105" s="3" t="s">
        <v>4295</v>
      </c>
      <c r="C2105" s="3" t="s">
        <v>4296</v>
      </c>
      <c r="D2105" s="6">
        <v>7777</v>
      </c>
      <c r="E2105" s="8">
        <v>11364</v>
      </c>
      <c r="F2105" t="s">
        <v>25</v>
      </c>
      <c r="G2105">
        <f t="shared" si="288"/>
        <v>1</v>
      </c>
      <c r="H2105">
        <f t="shared" si="289"/>
        <v>0</v>
      </c>
      <c r="I2105" t="b">
        <f t="shared" si="290"/>
        <v>0</v>
      </c>
      <c r="J2105" t="s">
        <v>26</v>
      </c>
      <c r="K2105" t="s">
        <v>27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1826</v>
      </c>
      <c r="R2105">
        <f t="shared" si="291"/>
        <v>146</v>
      </c>
      <c r="S2105">
        <f t="shared" si="292"/>
        <v>98.82</v>
      </c>
      <c r="T2105" t="str">
        <f t="shared" si="293"/>
        <v>14-Dec-1936</v>
      </c>
      <c r="U2105">
        <f t="shared" si="294"/>
        <v>1936</v>
      </c>
      <c r="V2105">
        <f t="shared" si="295"/>
        <v>12</v>
      </c>
      <c r="W2105" t="str">
        <f t="shared" si="296"/>
        <v>music</v>
      </c>
    </row>
    <row r="2106" spans="1:23" ht="45.75">
      <c r="A2106">
        <v>2104</v>
      </c>
      <c r="B2106" s="3" t="s">
        <v>4297</v>
      </c>
      <c r="C2106" s="3" t="s">
        <v>4298</v>
      </c>
      <c r="D2106" s="6">
        <v>800</v>
      </c>
      <c r="E2106" s="8">
        <v>1036</v>
      </c>
      <c r="F2106" t="s">
        <v>25</v>
      </c>
      <c r="G2106">
        <f t="shared" si="288"/>
        <v>1</v>
      </c>
      <c r="H2106">
        <f t="shared" si="289"/>
        <v>0</v>
      </c>
      <c r="I2106" t="b">
        <f t="shared" si="290"/>
        <v>0</v>
      </c>
      <c r="J2106" t="s">
        <v>26</v>
      </c>
      <c r="K2106" t="s">
        <v>27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1826</v>
      </c>
      <c r="R2106">
        <f t="shared" si="291"/>
        <v>130</v>
      </c>
      <c r="S2106">
        <f t="shared" si="292"/>
        <v>28</v>
      </c>
      <c r="T2106" t="str">
        <f t="shared" si="293"/>
        <v>06-Jun-1937</v>
      </c>
      <c r="U2106">
        <f t="shared" si="294"/>
        <v>1937</v>
      </c>
      <c r="V2106">
        <f t="shared" si="295"/>
        <v>6</v>
      </c>
      <c r="W2106" t="str">
        <f t="shared" si="296"/>
        <v>music</v>
      </c>
    </row>
    <row r="2107" spans="1:23" ht="45.75">
      <c r="A2107">
        <v>2105</v>
      </c>
      <c r="B2107" s="3" t="s">
        <v>4299</v>
      </c>
      <c r="C2107" s="3" t="s">
        <v>4300</v>
      </c>
      <c r="D2107" s="6">
        <v>2000</v>
      </c>
      <c r="E2107" s="8">
        <v>5080</v>
      </c>
      <c r="F2107" t="s">
        <v>25</v>
      </c>
      <c r="G2107">
        <f t="shared" si="288"/>
        <v>1</v>
      </c>
      <c r="H2107">
        <f t="shared" si="289"/>
        <v>0</v>
      </c>
      <c r="I2107" t="b">
        <f t="shared" si="290"/>
        <v>0</v>
      </c>
      <c r="J2107" t="s">
        <v>26</v>
      </c>
      <c r="K2107" t="s">
        <v>27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1826</v>
      </c>
      <c r="R2107">
        <f t="shared" si="291"/>
        <v>254</v>
      </c>
      <c r="S2107">
        <f t="shared" si="292"/>
        <v>51.31</v>
      </c>
      <c r="T2107" t="str">
        <f t="shared" si="293"/>
        <v>01-Oct-1938</v>
      </c>
      <c r="U2107">
        <f t="shared" si="294"/>
        <v>1938</v>
      </c>
      <c r="V2107">
        <f t="shared" si="295"/>
        <v>10</v>
      </c>
      <c r="W2107" t="str">
        <f t="shared" si="296"/>
        <v>music</v>
      </c>
    </row>
    <row r="2108" spans="1:23" ht="45.75">
      <c r="A2108">
        <v>2106</v>
      </c>
      <c r="B2108" s="3" t="s">
        <v>4301</v>
      </c>
      <c r="C2108" s="3" t="s">
        <v>4302</v>
      </c>
      <c r="D2108" s="6">
        <v>2200</v>
      </c>
      <c r="E2108" s="8">
        <v>2355</v>
      </c>
      <c r="F2108" t="s">
        <v>25</v>
      </c>
      <c r="G2108">
        <f t="shared" si="288"/>
        <v>1</v>
      </c>
      <c r="H2108">
        <f t="shared" si="289"/>
        <v>0</v>
      </c>
      <c r="I2108" t="b">
        <f t="shared" si="290"/>
        <v>0</v>
      </c>
      <c r="J2108" t="s">
        <v>26</v>
      </c>
      <c r="K2108" t="s">
        <v>27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1826</v>
      </c>
      <c r="R2108">
        <f t="shared" si="291"/>
        <v>107</v>
      </c>
      <c r="S2108">
        <f t="shared" si="292"/>
        <v>53.52</v>
      </c>
      <c r="T2108" t="str">
        <f t="shared" si="293"/>
        <v>19-Feb-1937</v>
      </c>
      <c r="U2108">
        <f t="shared" si="294"/>
        <v>1937</v>
      </c>
      <c r="V2108">
        <f t="shared" si="295"/>
        <v>2</v>
      </c>
      <c r="W2108" t="str">
        <f t="shared" si="296"/>
        <v>music</v>
      </c>
    </row>
    <row r="2109" spans="1:23" ht="45.75">
      <c r="A2109">
        <v>2107</v>
      </c>
      <c r="B2109" s="3" t="s">
        <v>4303</v>
      </c>
      <c r="C2109" s="3" t="s">
        <v>4304</v>
      </c>
      <c r="D2109" s="6">
        <v>2000</v>
      </c>
      <c r="E2109" s="8">
        <v>2154.66</v>
      </c>
      <c r="F2109" t="s">
        <v>25</v>
      </c>
      <c r="G2109">
        <f t="shared" si="288"/>
        <v>1</v>
      </c>
      <c r="H2109">
        <f t="shared" si="289"/>
        <v>0</v>
      </c>
      <c r="I2109" t="b">
        <f t="shared" si="290"/>
        <v>0</v>
      </c>
      <c r="J2109" t="s">
        <v>26</v>
      </c>
      <c r="K2109" t="s">
        <v>27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1826</v>
      </c>
      <c r="R2109">
        <f t="shared" si="291"/>
        <v>108</v>
      </c>
      <c r="S2109">
        <f t="shared" si="292"/>
        <v>37.15</v>
      </c>
      <c r="T2109" t="str">
        <f t="shared" si="293"/>
        <v>16-Sep-1938</v>
      </c>
      <c r="U2109">
        <f t="shared" si="294"/>
        <v>1938</v>
      </c>
      <c r="V2109">
        <f t="shared" si="295"/>
        <v>9</v>
      </c>
      <c r="W2109" t="str">
        <f t="shared" si="296"/>
        <v>music</v>
      </c>
    </row>
    <row r="2110" spans="1:23" ht="60.75">
      <c r="A2110">
        <v>2108</v>
      </c>
      <c r="B2110" s="3" t="s">
        <v>4305</v>
      </c>
      <c r="C2110" s="3" t="s">
        <v>4306</v>
      </c>
      <c r="D2110" s="6">
        <v>16000</v>
      </c>
      <c r="E2110" s="8">
        <v>17170</v>
      </c>
      <c r="F2110" t="s">
        <v>25</v>
      </c>
      <c r="G2110">
        <f t="shared" si="288"/>
        <v>1</v>
      </c>
      <c r="H2110">
        <f t="shared" si="289"/>
        <v>0</v>
      </c>
      <c r="I2110" t="b">
        <f t="shared" si="290"/>
        <v>0</v>
      </c>
      <c r="J2110" t="s">
        <v>26</v>
      </c>
      <c r="K2110" t="s">
        <v>27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1826</v>
      </c>
      <c r="R2110">
        <f t="shared" si="291"/>
        <v>107</v>
      </c>
      <c r="S2110">
        <f t="shared" si="292"/>
        <v>89.9</v>
      </c>
      <c r="T2110" t="str">
        <f t="shared" si="293"/>
        <v>26-Oct-1936</v>
      </c>
      <c r="U2110">
        <f t="shared" si="294"/>
        <v>1936</v>
      </c>
      <c r="V2110">
        <f t="shared" si="295"/>
        <v>10</v>
      </c>
      <c r="W2110" t="str">
        <f t="shared" si="296"/>
        <v>music</v>
      </c>
    </row>
    <row r="2111" spans="1:23" ht="45.75">
      <c r="A2111">
        <v>2109</v>
      </c>
      <c r="B2111" s="3" t="s">
        <v>4307</v>
      </c>
      <c r="C2111" s="3" t="s">
        <v>4308</v>
      </c>
      <c r="D2111" s="6">
        <v>4000</v>
      </c>
      <c r="E2111" s="8">
        <v>4261</v>
      </c>
      <c r="F2111" t="s">
        <v>25</v>
      </c>
      <c r="G2111">
        <f t="shared" si="288"/>
        <v>1</v>
      </c>
      <c r="H2111">
        <f t="shared" si="289"/>
        <v>0</v>
      </c>
      <c r="I2111" t="b">
        <f t="shared" si="290"/>
        <v>0</v>
      </c>
      <c r="J2111" t="s">
        <v>26</v>
      </c>
      <c r="K2111" t="s">
        <v>27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1826</v>
      </c>
      <c r="R2111">
        <f t="shared" si="291"/>
        <v>107</v>
      </c>
      <c r="S2111">
        <f t="shared" si="292"/>
        <v>106.53</v>
      </c>
      <c r="T2111" t="str">
        <f t="shared" si="293"/>
        <v>31-Mar-1939</v>
      </c>
      <c r="U2111">
        <f t="shared" si="294"/>
        <v>1939</v>
      </c>
      <c r="V2111">
        <f t="shared" si="295"/>
        <v>3</v>
      </c>
      <c r="W2111" t="str">
        <f t="shared" si="296"/>
        <v>music</v>
      </c>
    </row>
    <row r="2112" spans="1:23" ht="30.75">
      <c r="A2112">
        <v>2110</v>
      </c>
      <c r="B2112" s="3" t="s">
        <v>4309</v>
      </c>
      <c r="C2112" s="3" t="s">
        <v>4310</v>
      </c>
      <c r="D2112" s="6">
        <v>2000</v>
      </c>
      <c r="E2112" s="8">
        <v>2007</v>
      </c>
      <c r="F2112" t="s">
        <v>25</v>
      </c>
      <c r="G2112">
        <f t="shared" si="288"/>
        <v>1</v>
      </c>
      <c r="H2112">
        <f t="shared" si="289"/>
        <v>0</v>
      </c>
      <c r="I2112" t="b">
        <f t="shared" si="290"/>
        <v>0</v>
      </c>
      <c r="J2112" t="s">
        <v>26</v>
      </c>
      <c r="K2112" t="s">
        <v>27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1826</v>
      </c>
      <c r="R2112">
        <f t="shared" si="291"/>
        <v>100</v>
      </c>
      <c r="S2112">
        <f t="shared" si="292"/>
        <v>52.82</v>
      </c>
      <c r="T2112" t="str">
        <f t="shared" si="293"/>
        <v>18-Apr-1938</v>
      </c>
      <c r="U2112">
        <f t="shared" si="294"/>
        <v>1938</v>
      </c>
      <c r="V2112">
        <f t="shared" si="295"/>
        <v>4</v>
      </c>
      <c r="W2112" t="str">
        <f t="shared" si="296"/>
        <v>music</v>
      </c>
    </row>
    <row r="2113" spans="1:23" ht="60.75">
      <c r="A2113">
        <v>2111</v>
      </c>
      <c r="B2113" s="3" t="s">
        <v>4311</v>
      </c>
      <c r="C2113" s="3" t="s">
        <v>4312</v>
      </c>
      <c r="D2113" s="6">
        <v>2000</v>
      </c>
      <c r="E2113" s="8">
        <v>2130</v>
      </c>
      <c r="F2113" t="s">
        <v>25</v>
      </c>
      <c r="G2113">
        <f t="shared" si="288"/>
        <v>1</v>
      </c>
      <c r="H2113">
        <f t="shared" si="289"/>
        <v>0</v>
      </c>
      <c r="I2113" t="b">
        <f t="shared" si="290"/>
        <v>0</v>
      </c>
      <c r="J2113" t="s">
        <v>26</v>
      </c>
      <c r="K2113" t="s">
        <v>27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1826</v>
      </c>
      <c r="R2113">
        <f t="shared" si="291"/>
        <v>107</v>
      </c>
      <c r="S2113">
        <f t="shared" si="292"/>
        <v>54.62</v>
      </c>
      <c r="T2113" t="str">
        <f t="shared" si="293"/>
        <v>18-Oct-1935</v>
      </c>
      <c r="U2113">
        <f t="shared" si="294"/>
        <v>1935</v>
      </c>
      <c r="V2113">
        <f t="shared" si="295"/>
        <v>10</v>
      </c>
      <c r="W2113" t="str">
        <f t="shared" si="296"/>
        <v>music</v>
      </c>
    </row>
    <row r="2114" spans="1:23" ht="45.75">
      <c r="A2114">
        <v>2112</v>
      </c>
      <c r="B2114" s="3" t="s">
        <v>4313</v>
      </c>
      <c r="C2114" s="3" t="s">
        <v>4314</v>
      </c>
      <c r="D2114" s="6">
        <v>300</v>
      </c>
      <c r="E2114" s="8">
        <v>300</v>
      </c>
      <c r="F2114" t="s">
        <v>25</v>
      </c>
      <c r="G2114">
        <f t="shared" si="288"/>
        <v>1</v>
      </c>
      <c r="H2114">
        <f t="shared" si="289"/>
        <v>0</v>
      </c>
      <c r="I2114" t="b">
        <f t="shared" si="290"/>
        <v>0</v>
      </c>
      <c r="J2114" t="s">
        <v>26</v>
      </c>
      <c r="K2114" t="s">
        <v>27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1826</v>
      </c>
      <c r="R2114">
        <f t="shared" si="291"/>
        <v>100</v>
      </c>
      <c r="S2114">
        <f t="shared" si="292"/>
        <v>27.27</v>
      </c>
      <c r="T2114" t="str">
        <f t="shared" si="293"/>
        <v>13-May-1937</v>
      </c>
      <c r="U2114">
        <f t="shared" si="294"/>
        <v>1937</v>
      </c>
      <c r="V2114">
        <f t="shared" si="295"/>
        <v>5</v>
      </c>
      <c r="W2114" t="str">
        <f t="shared" si="296"/>
        <v>music</v>
      </c>
    </row>
    <row r="2115" spans="1:23" ht="30.75">
      <c r="A2115">
        <v>2113</v>
      </c>
      <c r="B2115" s="3" t="s">
        <v>4315</v>
      </c>
      <c r="C2115" s="3" t="s">
        <v>4316</v>
      </c>
      <c r="D2115" s="6">
        <v>7000</v>
      </c>
      <c r="E2115" s="8">
        <v>7340</v>
      </c>
      <c r="F2115" t="s">
        <v>25</v>
      </c>
      <c r="G2115">
        <f t="shared" ref="G2115:G2178" si="297">IF(F2115="successful",1,0)</f>
        <v>1</v>
      </c>
      <c r="H2115">
        <f t="shared" ref="H2115:H2178" si="298">IF(F2115="failed",1,0)</f>
        <v>0</v>
      </c>
      <c r="I2115" t="b">
        <f t="shared" ref="I2115:I2178" si="299">IF(F2115="canceled",1)</f>
        <v>0</v>
      </c>
      <c r="J2115" t="s">
        <v>26</v>
      </c>
      <c r="K2115" t="s">
        <v>27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1826</v>
      </c>
      <c r="R2115">
        <f t="shared" ref="R2115:R2178" si="300">ROUND(E2115/D2115*100,0)</f>
        <v>105</v>
      </c>
      <c r="S2115">
        <f t="shared" ref="S2115:S2178" si="301">ROUND(E2115/O2115,2)</f>
        <v>68.599999999999994</v>
      </c>
      <c r="T2115" t="str">
        <f t="shared" ref="T2115:T2178" si="302">TEXT(LEFT(M2115,5),"dd-mmm-yyyy")</f>
        <v>23-Jul-1938</v>
      </c>
      <c r="U2115">
        <f t="shared" ref="U2115:U2178" si="303">YEAR(T2115)</f>
        <v>1938</v>
      </c>
      <c r="V2115">
        <f t="shared" ref="V2115:V2178" si="304">MONTH(T2115)</f>
        <v>7</v>
      </c>
      <c r="W2115" t="str">
        <f t="shared" ref="W2115:W2178" si="305">LEFT(Q2115,FIND("/",Q2115,1)-1)</f>
        <v>music</v>
      </c>
    </row>
    <row r="2116" spans="1:23" ht="45.75">
      <c r="A2116">
        <v>2114</v>
      </c>
      <c r="B2116" s="3" t="s">
        <v>4317</v>
      </c>
      <c r="C2116" s="3" t="s">
        <v>4318</v>
      </c>
      <c r="D2116" s="6">
        <v>5000</v>
      </c>
      <c r="E2116" s="8">
        <v>5235</v>
      </c>
      <c r="F2116" t="s">
        <v>25</v>
      </c>
      <c r="G2116">
        <f t="shared" si="297"/>
        <v>1</v>
      </c>
      <c r="H2116">
        <f t="shared" si="298"/>
        <v>0</v>
      </c>
      <c r="I2116" t="b">
        <f t="shared" si="299"/>
        <v>0</v>
      </c>
      <c r="J2116" t="s">
        <v>26</v>
      </c>
      <c r="K2116" t="s">
        <v>27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1826</v>
      </c>
      <c r="R2116">
        <f t="shared" si="300"/>
        <v>105</v>
      </c>
      <c r="S2116">
        <f t="shared" si="301"/>
        <v>35.61</v>
      </c>
      <c r="T2116" t="str">
        <f t="shared" si="302"/>
        <v>21-Mar-1935</v>
      </c>
      <c r="U2116">
        <f t="shared" si="303"/>
        <v>1935</v>
      </c>
      <c r="V2116">
        <f t="shared" si="304"/>
        <v>3</v>
      </c>
      <c r="W2116" t="str">
        <f t="shared" si="305"/>
        <v>music</v>
      </c>
    </row>
    <row r="2117" spans="1:23" ht="45.75">
      <c r="A2117">
        <v>2115</v>
      </c>
      <c r="B2117" s="3" t="s">
        <v>4319</v>
      </c>
      <c r="C2117" s="3" t="s">
        <v>4320</v>
      </c>
      <c r="D2117" s="6">
        <v>1500</v>
      </c>
      <c r="E2117" s="8">
        <v>3385</v>
      </c>
      <c r="F2117" t="s">
        <v>25</v>
      </c>
      <c r="G2117">
        <f t="shared" si="297"/>
        <v>1</v>
      </c>
      <c r="H2117">
        <f t="shared" si="298"/>
        <v>0</v>
      </c>
      <c r="I2117" t="b">
        <f t="shared" si="299"/>
        <v>0</v>
      </c>
      <c r="J2117" t="s">
        <v>26</v>
      </c>
      <c r="K2117" t="s">
        <v>27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1826</v>
      </c>
      <c r="R2117">
        <f t="shared" si="300"/>
        <v>226</v>
      </c>
      <c r="S2117">
        <f t="shared" si="301"/>
        <v>94.03</v>
      </c>
      <c r="T2117" t="str">
        <f t="shared" si="302"/>
        <v>20-Jun-1935</v>
      </c>
      <c r="U2117">
        <f t="shared" si="303"/>
        <v>1935</v>
      </c>
      <c r="V2117">
        <f t="shared" si="304"/>
        <v>6</v>
      </c>
      <c r="W2117" t="str">
        <f t="shared" si="305"/>
        <v>music</v>
      </c>
    </row>
    <row r="2118" spans="1:23" ht="45.75">
      <c r="A2118">
        <v>2116</v>
      </c>
      <c r="B2118" s="3" t="s">
        <v>4321</v>
      </c>
      <c r="C2118" s="3" t="s">
        <v>4322</v>
      </c>
      <c r="D2118" s="6">
        <v>48000</v>
      </c>
      <c r="E2118" s="8">
        <v>48434</v>
      </c>
      <c r="F2118" t="s">
        <v>25</v>
      </c>
      <c r="G2118">
        <f t="shared" si="297"/>
        <v>1</v>
      </c>
      <c r="H2118">
        <f t="shared" si="298"/>
        <v>0</v>
      </c>
      <c r="I2118" t="b">
        <f t="shared" si="299"/>
        <v>0</v>
      </c>
      <c r="J2118" t="s">
        <v>26</v>
      </c>
      <c r="K2118" t="s">
        <v>27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1826</v>
      </c>
      <c r="R2118">
        <f t="shared" si="300"/>
        <v>101</v>
      </c>
      <c r="S2118">
        <f t="shared" si="301"/>
        <v>526.46</v>
      </c>
      <c r="T2118" t="str">
        <f t="shared" si="302"/>
        <v>27-Oct-1936</v>
      </c>
      <c r="U2118">
        <f t="shared" si="303"/>
        <v>1936</v>
      </c>
      <c r="V2118">
        <f t="shared" si="304"/>
        <v>10</v>
      </c>
      <c r="W2118" t="str">
        <f t="shared" si="305"/>
        <v>music</v>
      </c>
    </row>
    <row r="2119" spans="1:23" ht="60.75">
      <c r="A2119">
        <v>2117</v>
      </c>
      <c r="B2119" s="3" t="s">
        <v>4323</v>
      </c>
      <c r="C2119" s="3" t="s">
        <v>4324</v>
      </c>
      <c r="D2119" s="6">
        <v>1200</v>
      </c>
      <c r="E2119" s="8">
        <v>1773</v>
      </c>
      <c r="F2119" t="s">
        <v>25</v>
      </c>
      <c r="G2119">
        <f t="shared" si="297"/>
        <v>1</v>
      </c>
      <c r="H2119">
        <f t="shared" si="298"/>
        <v>0</v>
      </c>
      <c r="I2119" t="b">
        <f t="shared" si="299"/>
        <v>0</v>
      </c>
      <c r="J2119" t="s">
        <v>26</v>
      </c>
      <c r="K2119" t="s">
        <v>27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1826</v>
      </c>
      <c r="R2119">
        <f t="shared" si="300"/>
        <v>148</v>
      </c>
      <c r="S2119">
        <f t="shared" si="301"/>
        <v>50.66</v>
      </c>
      <c r="T2119" t="str">
        <f t="shared" si="302"/>
        <v>20-Jul-1939</v>
      </c>
      <c r="U2119">
        <f t="shared" si="303"/>
        <v>1939</v>
      </c>
      <c r="V2119">
        <f t="shared" si="304"/>
        <v>7</v>
      </c>
      <c r="W2119" t="str">
        <f t="shared" si="305"/>
        <v>music</v>
      </c>
    </row>
    <row r="2120" spans="1:23" ht="30.75">
      <c r="A2120">
        <v>2118</v>
      </c>
      <c r="B2120" s="3" t="s">
        <v>4325</v>
      </c>
      <c r="C2120" s="3" t="s">
        <v>4326</v>
      </c>
      <c r="D2120" s="6">
        <v>1000</v>
      </c>
      <c r="E2120" s="8">
        <v>1346.11</v>
      </c>
      <c r="F2120" t="s">
        <v>25</v>
      </c>
      <c r="G2120">
        <f t="shared" si="297"/>
        <v>1</v>
      </c>
      <c r="H2120">
        <f t="shared" si="298"/>
        <v>0</v>
      </c>
      <c r="I2120" t="b">
        <f t="shared" si="299"/>
        <v>0</v>
      </c>
      <c r="J2120" t="s">
        <v>26</v>
      </c>
      <c r="K2120" t="s">
        <v>27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1826</v>
      </c>
      <c r="R2120">
        <f t="shared" si="300"/>
        <v>135</v>
      </c>
      <c r="S2120">
        <f t="shared" si="301"/>
        <v>79.180000000000007</v>
      </c>
      <c r="T2120" t="str">
        <f t="shared" si="302"/>
        <v>01-Nov-1935</v>
      </c>
      <c r="U2120">
        <f t="shared" si="303"/>
        <v>1935</v>
      </c>
      <c r="V2120">
        <f t="shared" si="304"/>
        <v>11</v>
      </c>
      <c r="W2120" t="str">
        <f t="shared" si="305"/>
        <v>music</v>
      </c>
    </row>
    <row r="2121" spans="1:23" ht="45.75">
      <c r="A2121">
        <v>2119</v>
      </c>
      <c r="B2121" s="3" t="s">
        <v>4327</v>
      </c>
      <c r="C2121" s="3" t="s">
        <v>4328</v>
      </c>
      <c r="D2121" s="6">
        <v>2000</v>
      </c>
      <c r="E2121" s="8">
        <v>2015</v>
      </c>
      <c r="F2121" t="s">
        <v>25</v>
      </c>
      <c r="G2121">
        <f t="shared" si="297"/>
        <v>1</v>
      </c>
      <c r="H2121">
        <f t="shared" si="298"/>
        <v>0</v>
      </c>
      <c r="I2121" t="b">
        <f t="shared" si="299"/>
        <v>0</v>
      </c>
      <c r="J2121" t="s">
        <v>26</v>
      </c>
      <c r="K2121" t="s">
        <v>27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1826</v>
      </c>
      <c r="R2121">
        <f t="shared" si="300"/>
        <v>101</v>
      </c>
      <c r="S2121">
        <f t="shared" si="301"/>
        <v>91.59</v>
      </c>
      <c r="T2121" t="str">
        <f t="shared" si="302"/>
        <v>01-Oct-1936</v>
      </c>
      <c r="U2121">
        <f t="shared" si="303"/>
        <v>1936</v>
      </c>
      <c r="V2121">
        <f t="shared" si="304"/>
        <v>10</v>
      </c>
      <c r="W2121" t="str">
        <f t="shared" si="305"/>
        <v>music</v>
      </c>
    </row>
    <row r="2122" spans="1:23" ht="45.75">
      <c r="A2122">
        <v>2120</v>
      </c>
      <c r="B2122" s="3" t="s">
        <v>4329</v>
      </c>
      <c r="C2122" s="3" t="s">
        <v>4330</v>
      </c>
      <c r="D2122" s="6">
        <v>8000</v>
      </c>
      <c r="E2122" s="8">
        <v>8070.43</v>
      </c>
      <c r="F2122" t="s">
        <v>25</v>
      </c>
      <c r="G2122">
        <f t="shared" si="297"/>
        <v>1</v>
      </c>
      <c r="H2122">
        <f t="shared" si="298"/>
        <v>0</v>
      </c>
      <c r="I2122" t="b">
        <f t="shared" si="299"/>
        <v>0</v>
      </c>
      <c r="J2122" t="s">
        <v>26</v>
      </c>
      <c r="K2122" t="s">
        <v>27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1826</v>
      </c>
      <c r="R2122">
        <f t="shared" si="300"/>
        <v>101</v>
      </c>
      <c r="S2122">
        <f t="shared" si="301"/>
        <v>116.96</v>
      </c>
      <c r="T2122" t="str">
        <f t="shared" si="302"/>
        <v>24-Nov-1937</v>
      </c>
      <c r="U2122">
        <f t="shared" si="303"/>
        <v>1937</v>
      </c>
      <c r="V2122">
        <f t="shared" si="304"/>
        <v>11</v>
      </c>
      <c r="W2122" t="str">
        <f t="shared" si="305"/>
        <v>music</v>
      </c>
    </row>
    <row r="2123" spans="1:23" ht="45.75">
      <c r="A2123">
        <v>2121</v>
      </c>
      <c r="B2123" s="3" t="s">
        <v>4331</v>
      </c>
      <c r="C2123" s="3" t="s">
        <v>4332</v>
      </c>
      <c r="D2123" s="6">
        <v>50000</v>
      </c>
      <c r="E2123" s="8">
        <v>284</v>
      </c>
      <c r="F2123" t="s">
        <v>366</v>
      </c>
      <c r="G2123">
        <f t="shared" si="297"/>
        <v>0</v>
      </c>
      <c r="H2123">
        <f t="shared" si="298"/>
        <v>1</v>
      </c>
      <c r="I2123" t="b">
        <f t="shared" si="299"/>
        <v>0</v>
      </c>
      <c r="J2123" t="s">
        <v>2098</v>
      </c>
      <c r="K2123" t="s">
        <v>2099</v>
      </c>
      <c r="L2123">
        <v>1484156948</v>
      </c>
      <c r="M2123">
        <v>1481564948</v>
      </c>
      <c r="N2123" t="b">
        <v>0</v>
      </c>
      <c r="O2123">
        <v>10</v>
      </c>
      <c r="P2123" t="b">
        <v>0</v>
      </c>
      <c r="Q2123" t="s">
        <v>2200</v>
      </c>
      <c r="R2123">
        <f t="shared" si="300"/>
        <v>1</v>
      </c>
      <c r="S2123">
        <f t="shared" si="301"/>
        <v>28.4</v>
      </c>
      <c r="T2123" t="str">
        <f t="shared" si="302"/>
        <v>23-Jul-1940</v>
      </c>
      <c r="U2123">
        <f t="shared" si="303"/>
        <v>1940</v>
      </c>
      <c r="V2123">
        <f t="shared" si="304"/>
        <v>7</v>
      </c>
      <c r="W2123" t="str">
        <f t="shared" si="305"/>
        <v>games</v>
      </c>
    </row>
    <row r="2124" spans="1:23" ht="45.75">
      <c r="A2124">
        <v>2122</v>
      </c>
      <c r="B2124" s="3" t="s">
        <v>4333</v>
      </c>
      <c r="C2124" s="3" t="s">
        <v>4334</v>
      </c>
      <c r="D2124" s="6">
        <v>80000</v>
      </c>
      <c r="E2124" s="8">
        <v>310</v>
      </c>
      <c r="F2124" t="s">
        <v>366</v>
      </c>
      <c r="G2124">
        <f t="shared" si="297"/>
        <v>0</v>
      </c>
      <c r="H2124">
        <f t="shared" si="298"/>
        <v>1</v>
      </c>
      <c r="I2124" t="b">
        <f t="shared" si="299"/>
        <v>0</v>
      </c>
      <c r="J2124" t="s">
        <v>1433</v>
      </c>
      <c r="K2124" t="s">
        <v>1434</v>
      </c>
      <c r="L2124">
        <v>1483773169</v>
      </c>
      <c r="M2124">
        <v>1481181169</v>
      </c>
      <c r="N2124" t="b">
        <v>0</v>
      </c>
      <c r="O2124">
        <v>3</v>
      </c>
      <c r="P2124" t="b">
        <v>0</v>
      </c>
      <c r="Q2124" t="s">
        <v>2200</v>
      </c>
      <c r="R2124">
        <f t="shared" si="300"/>
        <v>0</v>
      </c>
      <c r="S2124">
        <f t="shared" si="301"/>
        <v>103.33</v>
      </c>
      <c r="T2124" t="str">
        <f t="shared" si="302"/>
        <v>19-Jul-1940</v>
      </c>
      <c r="U2124">
        <f t="shared" si="303"/>
        <v>1940</v>
      </c>
      <c r="V2124">
        <f t="shared" si="304"/>
        <v>7</v>
      </c>
      <c r="W2124" t="str">
        <f t="shared" si="305"/>
        <v>games</v>
      </c>
    </row>
    <row r="2125" spans="1:23" ht="60.75">
      <c r="A2125">
        <v>2123</v>
      </c>
      <c r="B2125" s="3" t="s">
        <v>4335</v>
      </c>
      <c r="C2125" s="3" t="s">
        <v>4336</v>
      </c>
      <c r="D2125" s="6">
        <v>500</v>
      </c>
      <c r="E2125" s="8">
        <v>50</v>
      </c>
      <c r="F2125" t="s">
        <v>366</v>
      </c>
      <c r="G2125">
        <f t="shared" si="297"/>
        <v>0</v>
      </c>
      <c r="H2125">
        <f t="shared" si="298"/>
        <v>1</v>
      </c>
      <c r="I2125" t="b">
        <f t="shared" si="299"/>
        <v>0</v>
      </c>
      <c r="J2125" t="s">
        <v>26</v>
      </c>
      <c r="K2125" t="s">
        <v>27</v>
      </c>
      <c r="L2125">
        <v>1268636340</v>
      </c>
      <c r="M2125">
        <v>1263982307</v>
      </c>
      <c r="N2125" t="b">
        <v>0</v>
      </c>
      <c r="O2125">
        <v>5</v>
      </c>
      <c r="P2125" t="b">
        <v>0</v>
      </c>
      <c r="Q2125" t="s">
        <v>2200</v>
      </c>
      <c r="R2125">
        <f t="shared" si="300"/>
        <v>10</v>
      </c>
      <c r="S2125">
        <f t="shared" si="301"/>
        <v>10</v>
      </c>
      <c r="T2125" t="str">
        <f t="shared" si="302"/>
        <v>08-Aug-1934</v>
      </c>
      <c r="U2125">
        <f t="shared" si="303"/>
        <v>1934</v>
      </c>
      <c r="V2125">
        <f t="shared" si="304"/>
        <v>8</v>
      </c>
      <c r="W2125" t="str">
        <f t="shared" si="305"/>
        <v>games</v>
      </c>
    </row>
    <row r="2126" spans="1:23" ht="60.75">
      <c r="A2126">
        <v>2124</v>
      </c>
      <c r="B2126" s="3" t="s">
        <v>4337</v>
      </c>
      <c r="C2126" s="3" t="s">
        <v>4338</v>
      </c>
      <c r="D2126" s="6">
        <v>1100</v>
      </c>
      <c r="E2126" s="8">
        <v>115</v>
      </c>
      <c r="F2126" t="s">
        <v>366</v>
      </c>
      <c r="G2126">
        <f t="shared" si="297"/>
        <v>0</v>
      </c>
      <c r="H2126">
        <f t="shared" si="298"/>
        <v>1</v>
      </c>
      <c r="I2126" t="b">
        <f t="shared" si="299"/>
        <v>0</v>
      </c>
      <c r="J2126" t="s">
        <v>26</v>
      </c>
      <c r="K2126" t="s">
        <v>27</v>
      </c>
      <c r="L2126">
        <v>1291093200</v>
      </c>
      <c r="M2126">
        <v>1286930435</v>
      </c>
      <c r="N2126" t="b">
        <v>0</v>
      </c>
      <c r="O2126">
        <v>5</v>
      </c>
      <c r="P2126" t="b">
        <v>0</v>
      </c>
      <c r="Q2126" t="s">
        <v>2200</v>
      </c>
      <c r="R2126">
        <f t="shared" si="300"/>
        <v>10</v>
      </c>
      <c r="S2126">
        <f t="shared" si="301"/>
        <v>23</v>
      </c>
      <c r="T2126" t="str">
        <f t="shared" si="302"/>
        <v>26-Mar-1935</v>
      </c>
      <c r="U2126">
        <f t="shared" si="303"/>
        <v>1935</v>
      </c>
      <c r="V2126">
        <f t="shared" si="304"/>
        <v>3</v>
      </c>
      <c r="W2126" t="str">
        <f t="shared" si="305"/>
        <v>games</v>
      </c>
    </row>
    <row r="2127" spans="1:23" ht="45.75">
      <c r="A2127">
        <v>2125</v>
      </c>
      <c r="B2127" s="3" t="s">
        <v>4339</v>
      </c>
      <c r="C2127" s="3" t="s">
        <v>4340</v>
      </c>
      <c r="D2127" s="6">
        <v>60000</v>
      </c>
      <c r="E2127" s="8">
        <v>852</v>
      </c>
      <c r="F2127" t="s">
        <v>366</v>
      </c>
      <c r="G2127">
        <f t="shared" si="297"/>
        <v>0</v>
      </c>
      <c r="H2127">
        <f t="shared" si="298"/>
        <v>1</v>
      </c>
      <c r="I2127" t="b">
        <f t="shared" si="299"/>
        <v>0</v>
      </c>
      <c r="J2127" t="s">
        <v>26</v>
      </c>
      <c r="K2127" t="s">
        <v>27</v>
      </c>
      <c r="L2127">
        <v>1438734833</v>
      </c>
      <c r="M2127">
        <v>1436142833</v>
      </c>
      <c r="N2127" t="b">
        <v>0</v>
      </c>
      <c r="O2127">
        <v>27</v>
      </c>
      <c r="P2127" t="b">
        <v>0</v>
      </c>
      <c r="Q2127" t="s">
        <v>2200</v>
      </c>
      <c r="R2127">
        <f t="shared" si="300"/>
        <v>1</v>
      </c>
      <c r="S2127">
        <f t="shared" si="301"/>
        <v>31.56</v>
      </c>
      <c r="T2127" t="str">
        <f t="shared" si="302"/>
        <v>26-Apr-1939</v>
      </c>
      <c r="U2127">
        <f t="shared" si="303"/>
        <v>1939</v>
      </c>
      <c r="V2127">
        <f t="shared" si="304"/>
        <v>4</v>
      </c>
      <c r="W2127" t="str">
        <f t="shared" si="305"/>
        <v>games</v>
      </c>
    </row>
    <row r="2128" spans="1:23" ht="45.75">
      <c r="A2128">
        <v>2126</v>
      </c>
      <c r="B2128" s="3" t="s">
        <v>4341</v>
      </c>
      <c r="C2128" s="3" t="s">
        <v>4342</v>
      </c>
      <c r="D2128" s="6">
        <v>20000</v>
      </c>
      <c r="E2128" s="8">
        <v>10</v>
      </c>
      <c r="F2128" t="s">
        <v>366</v>
      </c>
      <c r="G2128">
        <f t="shared" si="297"/>
        <v>0</v>
      </c>
      <c r="H2128">
        <f t="shared" si="298"/>
        <v>1</v>
      </c>
      <c r="I2128" t="b">
        <f t="shared" si="299"/>
        <v>0</v>
      </c>
      <c r="J2128" t="s">
        <v>26</v>
      </c>
      <c r="K2128" t="s">
        <v>27</v>
      </c>
      <c r="L2128">
        <v>1418080887</v>
      </c>
      <c r="M2128">
        <v>1415488887</v>
      </c>
      <c r="N2128" t="b">
        <v>0</v>
      </c>
      <c r="O2128">
        <v>2</v>
      </c>
      <c r="P2128" t="b">
        <v>0</v>
      </c>
      <c r="Q2128" t="s">
        <v>2200</v>
      </c>
      <c r="R2128">
        <f t="shared" si="300"/>
        <v>0</v>
      </c>
      <c r="S2128">
        <f t="shared" si="301"/>
        <v>5</v>
      </c>
      <c r="T2128" t="str">
        <f t="shared" si="302"/>
        <v>01-Oct-1938</v>
      </c>
      <c r="U2128">
        <f t="shared" si="303"/>
        <v>1938</v>
      </c>
      <c r="V2128">
        <f t="shared" si="304"/>
        <v>10</v>
      </c>
      <c r="W2128" t="str">
        <f t="shared" si="305"/>
        <v>games</v>
      </c>
    </row>
    <row r="2129" spans="1:23" ht="30.75">
      <c r="A2129">
        <v>2127</v>
      </c>
      <c r="B2129" s="3" t="s">
        <v>4343</v>
      </c>
      <c r="C2129" s="3" t="s">
        <v>4344</v>
      </c>
      <c r="D2129" s="6">
        <v>28000</v>
      </c>
      <c r="E2129" s="8">
        <v>8076</v>
      </c>
      <c r="F2129" t="s">
        <v>366</v>
      </c>
      <c r="G2129">
        <f t="shared" si="297"/>
        <v>0</v>
      </c>
      <c r="H2129">
        <f t="shared" si="298"/>
        <v>1</v>
      </c>
      <c r="I2129" t="b">
        <f t="shared" si="299"/>
        <v>0</v>
      </c>
      <c r="J2129" t="s">
        <v>33</v>
      </c>
      <c r="K2129" t="s">
        <v>34</v>
      </c>
      <c r="L2129">
        <v>1426158463</v>
      </c>
      <c r="M2129">
        <v>1423570063</v>
      </c>
      <c r="N2129" t="b">
        <v>0</v>
      </c>
      <c r="O2129">
        <v>236</v>
      </c>
      <c r="P2129" t="b">
        <v>0</v>
      </c>
      <c r="Q2129" t="s">
        <v>2200</v>
      </c>
      <c r="R2129">
        <f t="shared" si="300"/>
        <v>29</v>
      </c>
      <c r="S2129">
        <f t="shared" si="301"/>
        <v>34.22</v>
      </c>
      <c r="T2129" t="str">
        <f t="shared" si="302"/>
        <v>21-Dec-1938</v>
      </c>
      <c r="U2129">
        <f t="shared" si="303"/>
        <v>1938</v>
      </c>
      <c r="V2129">
        <f t="shared" si="304"/>
        <v>12</v>
      </c>
      <c r="W2129" t="str">
        <f t="shared" si="305"/>
        <v>games</v>
      </c>
    </row>
    <row r="2130" spans="1:23" ht="45.75">
      <c r="A2130">
        <v>2128</v>
      </c>
      <c r="B2130" s="3" t="s">
        <v>4345</v>
      </c>
      <c r="C2130" s="3" t="s">
        <v>4346</v>
      </c>
      <c r="D2130" s="6">
        <v>15000</v>
      </c>
      <c r="E2130" s="8">
        <v>25</v>
      </c>
      <c r="F2130" t="s">
        <v>366</v>
      </c>
      <c r="G2130">
        <f t="shared" si="297"/>
        <v>0</v>
      </c>
      <c r="H2130">
        <f t="shared" si="298"/>
        <v>1</v>
      </c>
      <c r="I2130" t="b">
        <f t="shared" si="299"/>
        <v>0</v>
      </c>
      <c r="J2130" t="s">
        <v>168</v>
      </c>
      <c r="K2130" t="s">
        <v>169</v>
      </c>
      <c r="L2130">
        <v>1411324369</v>
      </c>
      <c r="M2130">
        <v>1406140369</v>
      </c>
      <c r="N2130" t="b">
        <v>0</v>
      </c>
      <c r="O2130">
        <v>1</v>
      </c>
      <c r="P2130" t="b">
        <v>0</v>
      </c>
      <c r="Q2130" t="s">
        <v>2200</v>
      </c>
      <c r="R2130">
        <f t="shared" si="300"/>
        <v>0</v>
      </c>
      <c r="S2130">
        <f t="shared" si="301"/>
        <v>25</v>
      </c>
      <c r="T2130" t="str">
        <f t="shared" si="302"/>
        <v>30-Jun-1938</v>
      </c>
      <c r="U2130">
        <f t="shared" si="303"/>
        <v>1938</v>
      </c>
      <c r="V2130">
        <f t="shared" si="304"/>
        <v>6</v>
      </c>
      <c r="W2130" t="str">
        <f t="shared" si="305"/>
        <v>games</v>
      </c>
    </row>
    <row r="2131" spans="1:23" ht="45.75">
      <c r="A2131">
        <v>2129</v>
      </c>
      <c r="B2131" s="3" t="s">
        <v>4347</v>
      </c>
      <c r="C2131" s="3" t="s">
        <v>4348</v>
      </c>
      <c r="D2131" s="6">
        <v>2000</v>
      </c>
      <c r="E2131" s="8">
        <v>236</v>
      </c>
      <c r="F2131" t="s">
        <v>366</v>
      </c>
      <c r="G2131">
        <f t="shared" si="297"/>
        <v>0</v>
      </c>
      <c r="H2131">
        <f t="shared" si="298"/>
        <v>1</v>
      </c>
      <c r="I2131" t="b">
        <f t="shared" si="299"/>
        <v>0</v>
      </c>
      <c r="J2131" t="s">
        <v>26</v>
      </c>
      <c r="K2131" t="s">
        <v>27</v>
      </c>
      <c r="L2131">
        <v>1457570100</v>
      </c>
      <c r="M2131">
        <v>1454978100</v>
      </c>
      <c r="N2131" t="b">
        <v>0</v>
      </c>
      <c r="O2131">
        <v>12</v>
      </c>
      <c r="P2131" t="b">
        <v>0</v>
      </c>
      <c r="Q2131" t="s">
        <v>2200</v>
      </c>
      <c r="R2131">
        <f t="shared" si="300"/>
        <v>12</v>
      </c>
      <c r="S2131">
        <f t="shared" si="301"/>
        <v>19.670000000000002</v>
      </c>
      <c r="T2131" t="str">
        <f t="shared" si="302"/>
        <v>31-Oct-1939</v>
      </c>
      <c r="U2131">
        <f t="shared" si="303"/>
        <v>1939</v>
      </c>
      <c r="V2131">
        <f t="shared" si="304"/>
        <v>10</v>
      </c>
      <c r="W2131" t="str">
        <f t="shared" si="305"/>
        <v>games</v>
      </c>
    </row>
    <row r="2132" spans="1:23" ht="30.75">
      <c r="A2132">
        <v>2130</v>
      </c>
      <c r="B2132" s="3" t="s">
        <v>4349</v>
      </c>
      <c r="C2132" s="3" t="s">
        <v>4350</v>
      </c>
      <c r="D2132" s="6">
        <v>42000</v>
      </c>
      <c r="E2132" s="8">
        <v>85</v>
      </c>
      <c r="F2132" t="s">
        <v>366</v>
      </c>
      <c r="G2132">
        <f t="shared" si="297"/>
        <v>0</v>
      </c>
      <c r="H2132">
        <f t="shared" si="298"/>
        <v>1</v>
      </c>
      <c r="I2132" t="b">
        <f t="shared" si="299"/>
        <v>0</v>
      </c>
      <c r="J2132" t="s">
        <v>26</v>
      </c>
      <c r="K2132" t="s">
        <v>27</v>
      </c>
      <c r="L2132">
        <v>1408154663</v>
      </c>
      <c r="M2132">
        <v>1405130663</v>
      </c>
      <c r="N2132" t="b">
        <v>0</v>
      </c>
      <c r="O2132">
        <v>4</v>
      </c>
      <c r="P2132" t="b">
        <v>0</v>
      </c>
      <c r="Q2132" t="s">
        <v>2200</v>
      </c>
      <c r="R2132">
        <f t="shared" si="300"/>
        <v>0</v>
      </c>
      <c r="S2132">
        <f t="shared" si="301"/>
        <v>21.25</v>
      </c>
      <c r="T2132" t="str">
        <f t="shared" si="302"/>
        <v>20-Jun-1938</v>
      </c>
      <c r="U2132">
        <f t="shared" si="303"/>
        <v>1938</v>
      </c>
      <c r="V2132">
        <f t="shared" si="304"/>
        <v>6</v>
      </c>
      <c r="W2132" t="str">
        <f t="shared" si="305"/>
        <v>games</v>
      </c>
    </row>
    <row r="2133" spans="1:23" ht="45.75">
      <c r="A2133">
        <v>2131</v>
      </c>
      <c r="B2133" s="3" t="s">
        <v>4351</v>
      </c>
      <c r="C2133" s="3" t="s">
        <v>4352</v>
      </c>
      <c r="D2133" s="6">
        <v>500</v>
      </c>
      <c r="E2133" s="8">
        <v>25</v>
      </c>
      <c r="F2133" t="s">
        <v>366</v>
      </c>
      <c r="G2133">
        <f t="shared" si="297"/>
        <v>0</v>
      </c>
      <c r="H2133">
        <f t="shared" si="298"/>
        <v>1</v>
      </c>
      <c r="I2133" t="b">
        <f t="shared" si="299"/>
        <v>0</v>
      </c>
      <c r="J2133" t="s">
        <v>26</v>
      </c>
      <c r="K2133" t="s">
        <v>27</v>
      </c>
      <c r="L2133">
        <v>1436677091</v>
      </c>
      <c r="M2133">
        <v>1434085091</v>
      </c>
      <c r="N2133" t="b">
        <v>0</v>
      </c>
      <c r="O2133">
        <v>3</v>
      </c>
      <c r="P2133" t="b">
        <v>0</v>
      </c>
      <c r="Q2133" t="s">
        <v>2200</v>
      </c>
      <c r="R2133">
        <f t="shared" si="300"/>
        <v>5</v>
      </c>
      <c r="S2133">
        <f t="shared" si="301"/>
        <v>8.33</v>
      </c>
      <c r="T2133" t="str">
        <f t="shared" si="302"/>
        <v>05-Apr-1939</v>
      </c>
      <c r="U2133">
        <f t="shared" si="303"/>
        <v>1939</v>
      </c>
      <c r="V2133">
        <f t="shared" si="304"/>
        <v>4</v>
      </c>
      <c r="W2133" t="str">
        <f t="shared" si="305"/>
        <v>games</v>
      </c>
    </row>
    <row r="2134" spans="1:23" ht="45.75">
      <c r="A2134">
        <v>2132</v>
      </c>
      <c r="B2134" s="3" t="s">
        <v>4353</v>
      </c>
      <c r="C2134" s="3" t="s">
        <v>4354</v>
      </c>
      <c r="D2134" s="6">
        <v>100000</v>
      </c>
      <c r="E2134" s="8">
        <v>2112.9899999999998</v>
      </c>
      <c r="F2134" t="s">
        <v>366</v>
      </c>
      <c r="G2134">
        <f t="shared" si="297"/>
        <v>0</v>
      </c>
      <c r="H2134">
        <f t="shared" si="298"/>
        <v>1</v>
      </c>
      <c r="I2134" t="b">
        <f t="shared" si="299"/>
        <v>0</v>
      </c>
      <c r="J2134" t="s">
        <v>26</v>
      </c>
      <c r="K2134" t="s">
        <v>27</v>
      </c>
      <c r="L2134">
        <v>1391427692</v>
      </c>
      <c r="M2134">
        <v>1388835692</v>
      </c>
      <c r="N2134" t="b">
        <v>0</v>
      </c>
      <c r="O2134">
        <v>99</v>
      </c>
      <c r="P2134" t="b">
        <v>0</v>
      </c>
      <c r="Q2134" t="s">
        <v>2200</v>
      </c>
      <c r="R2134">
        <f t="shared" si="300"/>
        <v>2</v>
      </c>
      <c r="S2134">
        <f t="shared" si="301"/>
        <v>21.34</v>
      </c>
      <c r="T2134" t="str">
        <f t="shared" si="302"/>
        <v>08-Jan-1938</v>
      </c>
      <c r="U2134">
        <f t="shared" si="303"/>
        <v>1938</v>
      </c>
      <c r="V2134">
        <f t="shared" si="304"/>
        <v>1</v>
      </c>
      <c r="W2134" t="str">
        <f t="shared" si="305"/>
        <v>games</v>
      </c>
    </row>
    <row r="2135" spans="1:23" ht="60.75">
      <c r="A2135">
        <v>2133</v>
      </c>
      <c r="B2135" s="3" t="s">
        <v>4355</v>
      </c>
      <c r="C2135" s="3" t="s">
        <v>4356</v>
      </c>
      <c r="D2135" s="6">
        <v>1000</v>
      </c>
      <c r="E2135" s="8">
        <v>16</v>
      </c>
      <c r="F2135" t="s">
        <v>366</v>
      </c>
      <c r="G2135">
        <f t="shared" si="297"/>
        <v>0</v>
      </c>
      <c r="H2135">
        <f t="shared" si="298"/>
        <v>1</v>
      </c>
      <c r="I2135" t="b">
        <f t="shared" si="299"/>
        <v>0</v>
      </c>
      <c r="J2135" t="s">
        <v>26</v>
      </c>
      <c r="K2135" t="s">
        <v>27</v>
      </c>
      <c r="L2135">
        <v>1303628340</v>
      </c>
      <c r="M2135">
        <v>1300328399</v>
      </c>
      <c r="N2135" t="b">
        <v>0</v>
      </c>
      <c r="O2135">
        <v>3</v>
      </c>
      <c r="P2135" t="b">
        <v>0</v>
      </c>
      <c r="Q2135" t="s">
        <v>2200</v>
      </c>
      <c r="R2135">
        <f t="shared" si="300"/>
        <v>2</v>
      </c>
      <c r="S2135">
        <f t="shared" si="301"/>
        <v>5.33</v>
      </c>
      <c r="T2135" t="str">
        <f t="shared" si="302"/>
        <v>07-Aug-1935</v>
      </c>
      <c r="U2135">
        <f t="shared" si="303"/>
        <v>1935</v>
      </c>
      <c r="V2135">
        <f t="shared" si="304"/>
        <v>8</v>
      </c>
      <c r="W2135" t="str">
        <f t="shared" si="305"/>
        <v>games</v>
      </c>
    </row>
    <row r="2136" spans="1:23" ht="45.75">
      <c r="A2136">
        <v>2134</v>
      </c>
      <c r="B2136" s="3" t="s">
        <v>4357</v>
      </c>
      <c r="C2136" s="3" t="s">
        <v>4358</v>
      </c>
      <c r="D2136" s="6">
        <v>6000</v>
      </c>
      <c r="E2136" s="8">
        <v>104</v>
      </c>
      <c r="F2136" t="s">
        <v>366</v>
      </c>
      <c r="G2136">
        <f t="shared" si="297"/>
        <v>0</v>
      </c>
      <c r="H2136">
        <f t="shared" si="298"/>
        <v>1</v>
      </c>
      <c r="I2136" t="b">
        <f t="shared" si="299"/>
        <v>0</v>
      </c>
      <c r="J2136" t="s">
        <v>26</v>
      </c>
      <c r="K2136" t="s">
        <v>27</v>
      </c>
      <c r="L2136">
        <v>1367097391</v>
      </c>
      <c r="M2136">
        <v>1364505391</v>
      </c>
      <c r="N2136" t="b">
        <v>0</v>
      </c>
      <c r="O2136">
        <v>3</v>
      </c>
      <c r="P2136" t="b">
        <v>0</v>
      </c>
      <c r="Q2136" t="s">
        <v>2200</v>
      </c>
      <c r="R2136">
        <f t="shared" si="300"/>
        <v>2</v>
      </c>
      <c r="S2136">
        <f t="shared" si="301"/>
        <v>34.67</v>
      </c>
      <c r="T2136" t="str">
        <f t="shared" si="302"/>
        <v>10-May-1937</v>
      </c>
      <c r="U2136">
        <f t="shared" si="303"/>
        <v>1937</v>
      </c>
      <c r="V2136">
        <f t="shared" si="304"/>
        <v>5</v>
      </c>
      <c r="W2136" t="str">
        <f t="shared" si="305"/>
        <v>games</v>
      </c>
    </row>
    <row r="2137" spans="1:23" ht="45.75">
      <c r="A2137">
        <v>2135</v>
      </c>
      <c r="B2137" s="3" t="s">
        <v>4359</v>
      </c>
      <c r="C2137" s="3" t="s">
        <v>4360</v>
      </c>
      <c r="D2137" s="6">
        <v>5000</v>
      </c>
      <c r="E2137" s="8">
        <v>478</v>
      </c>
      <c r="F2137" t="s">
        <v>366</v>
      </c>
      <c r="G2137">
        <f t="shared" si="297"/>
        <v>0</v>
      </c>
      <c r="H2137">
        <f t="shared" si="298"/>
        <v>1</v>
      </c>
      <c r="I2137" t="b">
        <f t="shared" si="299"/>
        <v>0</v>
      </c>
      <c r="J2137" t="s">
        <v>26</v>
      </c>
      <c r="K2137" t="s">
        <v>27</v>
      </c>
      <c r="L2137">
        <v>1349392033</v>
      </c>
      <c r="M2137">
        <v>1346800033</v>
      </c>
      <c r="N2137" t="b">
        <v>0</v>
      </c>
      <c r="O2137">
        <v>22</v>
      </c>
      <c r="P2137" t="b">
        <v>0</v>
      </c>
      <c r="Q2137" t="s">
        <v>2200</v>
      </c>
      <c r="R2137">
        <f t="shared" si="300"/>
        <v>10</v>
      </c>
      <c r="S2137">
        <f t="shared" si="301"/>
        <v>21.73</v>
      </c>
      <c r="T2137" t="str">
        <f t="shared" si="302"/>
        <v>14-Nov-1936</v>
      </c>
      <c r="U2137">
        <f t="shared" si="303"/>
        <v>1936</v>
      </c>
      <c r="V2137">
        <f t="shared" si="304"/>
        <v>11</v>
      </c>
      <c r="W2137" t="str">
        <f t="shared" si="305"/>
        <v>games</v>
      </c>
    </row>
    <row r="2138" spans="1:23" ht="45.75">
      <c r="A2138">
        <v>2136</v>
      </c>
      <c r="B2138" s="3" t="s">
        <v>4361</v>
      </c>
      <c r="C2138" s="3" t="s">
        <v>4362</v>
      </c>
      <c r="D2138" s="6">
        <v>80000</v>
      </c>
      <c r="E2138" s="8">
        <v>47.69</v>
      </c>
      <c r="F2138" t="s">
        <v>366</v>
      </c>
      <c r="G2138">
        <f t="shared" si="297"/>
        <v>0</v>
      </c>
      <c r="H2138">
        <f t="shared" si="298"/>
        <v>1</v>
      </c>
      <c r="I2138" t="b">
        <f t="shared" si="299"/>
        <v>0</v>
      </c>
      <c r="J2138" t="s">
        <v>26</v>
      </c>
      <c r="K2138" t="s">
        <v>27</v>
      </c>
      <c r="L2138">
        <v>1382184786</v>
      </c>
      <c r="M2138">
        <v>1379592786</v>
      </c>
      <c r="N2138" t="b">
        <v>0</v>
      </c>
      <c r="O2138">
        <v>4</v>
      </c>
      <c r="P2138" t="b">
        <v>0</v>
      </c>
      <c r="Q2138" t="s">
        <v>2200</v>
      </c>
      <c r="R2138">
        <f t="shared" si="300"/>
        <v>0</v>
      </c>
      <c r="S2138">
        <f t="shared" si="301"/>
        <v>11.92</v>
      </c>
      <c r="T2138" t="str">
        <f t="shared" si="302"/>
        <v>07-Oct-1937</v>
      </c>
      <c r="U2138">
        <f t="shared" si="303"/>
        <v>1937</v>
      </c>
      <c r="V2138">
        <f t="shared" si="304"/>
        <v>10</v>
      </c>
      <c r="W2138" t="str">
        <f t="shared" si="305"/>
        <v>games</v>
      </c>
    </row>
    <row r="2139" spans="1:23" ht="45.75">
      <c r="A2139">
        <v>2137</v>
      </c>
      <c r="B2139" s="3" t="s">
        <v>4363</v>
      </c>
      <c r="C2139" s="3" t="s">
        <v>4364</v>
      </c>
      <c r="D2139" s="6">
        <v>50000</v>
      </c>
      <c r="E2139" s="8">
        <v>14203</v>
      </c>
      <c r="F2139" t="s">
        <v>366</v>
      </c>
      <c r="G2139">
        <f t="shared" si="297"/>
        <v>0</v>
      </c>
      <c r="H2139">
        <f t="shared" si="298"/>
        <v>1</v>
      </c>
      <c r="I2139" t="b">
        <f t="shared" si="299"/>
        <v>0</v>
      </c>
      <c r="J2139" t="s">
        <v>168</v>
      </c>
      <c r="K2139" t="s">
        <v>169</v>
      </c>
      <c r="L2139">
        <v>1417804229</v>
      </c>
      <c r="M2139">
        <v>1415212229</v>
      </c>
      <c r="N2139" t="b">
        <v>0</v>
      </c>
      <c r="O2139">
        <v>534</v>
      </c>
      <c r="P2139" t="b">
        <v>0</v>
      </c>
      <c r="Q2139" t="s">
        <v>2200</v>
      </c>
      <c r="R2139">
        <f t="shared" si="300"/>
        <v>28</v>
      </c>
      <c r="S2139">
        <f t="shared" si="301"/>
        <v>26.6</v>
      </c>
      <c r="T2139" t="str">
        <f t="shared" si="302"/>
        <v>29-Sep-1938</v>
      </c>
      <c r="U2139">
        <f t="shared" si="303"/>
        <v>1938</v>
      </c>
      <c r="V2139">
        <f t="shared" si="304"/>
        <v>9</v>
      </c>
      <c r="W2139" t="str">
        <f t="shared" si="305"/>
        <v>games</v>
      </c>
    </row>
    <row r="2140" spans="1:23" ht="30.75">
      <c r="A2140">
        <v>2138</v>
      </c>
      <c r="B2140" s="3" t="s">
        <v>4365</v>
      </c>
      <c r="C2140" s="3" t="s">
        <v>4366</v>
      </c>
      <c r="D2140" s="6">
        <v>1000</v>
      </c>
      <c r="E2140" s="8">
        <v>128</v>
      </c>
      <c r="F2140" t="s">
        <v>366</v>
      </c>
      <c r="G2140">
        <f t="shared" si="297"/>
        <v>0</v>
      </c>
      <c r="H2140">
        <f t="shared" si="298"/>
        <v>1</v>
      </c>
      <c r="I2140" t="b">
        <f t="shared" si="299"/>
        <v>0</v>
      </c>
      <c r="J2140" t="s">
        <v>33</v>
      </c>
      <c r="K2140" t="s">
        <v>34</v>
      </c>
      <c r="L2140">
        <v>1383959939</v>
      </c>
      <c r="M2140">
        <v>1381364339</v>
      </c>
      <c r="N2140" t="b">
        <v>0</v>
      </c>
      <c r="O2140">
        <v>12</v>
      </c>
      <c r="P2140" t="b">
        <v>0</v>
      </c>
      <c r="Q2140" t="s">
        <v>2200</v>
      </c>
      <c r="R2140">
        <f t="shared" si="300"/>
        <v>13</v>
      </c>
      <c r="S2140">
        <f t="shared" si="301"/>
        <v>10.67</v>
      </c>
      <c r="T2140" t="str">
        <f t="shared" si="302"/>
        <v>25-Oct-1937</v>
      </c>
      <c r="U2140">
        <f t="shared" si="303"/>
        <v>1937</v>
      </c>
      <c r="V2140">
        <f t="shared" si="304"/>
        <v>10</v>
      </c>
      <c r="W2140" t="str">
        <f t="shared" si="305"/>
        <v>games</v>
      </c>
    </row>
    <row r="2141" spans="1:23" ht="60.75">
      <c r="A2141">
        <v>2139</v>
      </c>
      <c r="B2141" s="3" t="s">
        <v>4367</v>
      </c>
      <c r="C2141" s="3" t="s">
        <v>4368</v>
      </c>
      <c r="D2141" s="6">
        <v>30000</v>
      </c>
      <c r="E2141" s="8">
        <v>1626</v>
      </c>
      <c r="F2141" t="s">
        <v>366</v>
      </c>
      <c r="G2141">
        <f t="shared" si="297"/>
        <v>0</v>
      </c>
      <c r="H2141">
        <f t="shared" si="298"/>
        <v>1</v>
      </c>
      <c r="I2141" t="b">
        <f t="shared" si="299"/>
        <v>0</v>
      </c>
      <c r="J2141" t="s">
        <v>26</v>
      </c>
      <c r="K2141" t="s">
        <v>27</v>
      </c>
      <c r="L2141">
        <v>1478196008</v>
      </c>
      <c r="M2141">
        <v>1475604008</v>
      </c>
      <c r="N2141" t="b">
        <v>0</v>
      </c>
      <c r="O2141">
        <v>56</v>
      </c>
      <c r="P2141" t="b">
        <v>0</v>
      </c>
      <c r="Q2141" t="s">
        <v>2200</v>
      </c>
      <c r="R2141">
        <f t="shared" si="300"/>
        <v>5</v>
      </c>
      <c r="S2141">
        <f t="shared" si="301"/>
        <v>29.04</v>
      </c>
      <c r="T2141" t="str">
        <f t="shared" si="302"/>
        <v>25-May-1940</v>
      </c>
      <c r="U2141">
        <f t="shared" si="303"/>
        <v>1940</v>
      </c>
      <c r="V2141">
        <f t="shared" si="304"/>
        <v>5</v>
      </c>
      <c r="W2141" t="str">
        <f t="shared" si="305"/>
        <v>games</v>
      </c>
    </row>
    <row r="2142" spans="1:23" ht="45.75">
      <c r="A2142">
        <v>2140</v>
      </c>
      <c r="B2142" s="3" t="s">
        <v>4369</v>
      </c>
      <c r="C2142" s="3" t="s">
        <v>4370</v>
      </c>
      <c r="D2142" s="6">
        <v>500000</v>
      </c>
      <c r="E2142" s="8">
        <v>560</v>
      </c>
      <c r="F2142" t="s">
        <v>366</v>
      </c>
      <c r="G2142">
        <f t="shared" si="297"/>
        <v>0</v>
      </c>
      <c r="H2142">
        <f t="shared" si="298"/>
        <v>1</v>
      </c>
      <c r="I2142" t="b">
        <f t="shared" si="299"/>
        <v>0</v>
      </c>
      <c r="J2142" t="s">
        <v>26</v>
      </c>
      <c r="K2142" t="s">
        <v>27</v>
      </c>
      <c r="L2142">
        <v>1357934424</v>
      </c>
      <c r="M2142">
        <v>1355342424</v>
      </c>
      <c r="N2142" t="b">
        <v>0</v>
      </c>
      <c r="O2142">
        <v>11</v>
      </c>
      <c r="P2142" t="b">
        <v>0</v>
      </c>
      <c r="Q2142" t="s">
        <v>2200</v>
      </c>
      <c r="R2142">
        <f t="shared" si="300"/>
        <v>0</v>
      </c>
      <c r="S2142">
        <f t="shared" si="301"/>
        <v>50.91</v>
      </c>
      <c r="T2142" t="str">
        <f t="shared" si="302"/>
        <v>07-Feb-1937</v>
      </c>
      <c r="U2142">
        <f t="shared" si="303"/>
        <v>1937</v>
      </c>
      <c r="V2142">
        <f t="shared" si="304"/>
        <v>2</v>
      </c>
      <c r="W2142" t="str">
        <f t="shared" si="305"/>
        <v>games</v>
      </c>
    </row>
    <row r="2143" spans="1:23" ht="60.75">
      <c r="A2143">
        <v>2141</v>
      </c>
      <c r="B2143" s="3" t="s">
        <v>4371</v>
      </c>
      <c r="C2143" s="3" t="s">
        <v>4372</v>
      </c>
      <c r="D2143" s="6">
        <v>15000</v>
      </c>
      <c r="E2143" s="8">
        <v>0</v>
      </c>
      <c r="F2143" t="s">
        <v>366</v>
      </c>
      <c r="G2143">
        <f t="shared" si="297"/>
        <v>0</v>
      </c>
      <c r="H2143">
        <f t="shared" si="298"/>
        <v>1</v>
      </c>
      <c r="I2143" t="b">
        <f t="shared" si="299"/>
        <v>0</v>
      </c>
      <c r="J2143" t="s">
        <v>26</v>
      </c>
      <c r="K2143" t="s">
        <v>27</v>
      </c>
      <c r="L2143">
        <v>1415947159</v>
      </c>
      <c r="M2143">
        <v>1413351559</v>
      </c>
      <c r="N2143" t="b">
        <v>0</v>
      </c>
      <c r="O2143">
        <v>0</v>
      </c>
      <c r="P2143" t="b">
        <v>0</v>
      </c>
      <c r="Q2143" t="s">
        <v>2200</v>
      </c>
      <c r="R2143">
        <f t="shared" si="300"/>
        <v>0</v>
      </c>
      <c r="S2143" t="e">
        <f t="shared" si="301"/>
        <v>#DIV/0!</v>
      </c>
      <c r="T2143" t="str">
        <f t="shared" si="302"/>
        <v>10-Sep-1938</v>
      </c>
      <c r="U2143">
        <f t="shared" si="303"/>
        <v>1938</v>
      </c>
      <c r="V2143">
        <f t="shared" si="304"/>
        <v>9</v>
      </c>
      <c r="W2143" t="str">
        <f t="shared" si="305"/>
        <v>games</v>
      </c>
    </row>
    <row r="2144" spans="1:23" ht="60.75">
      <c r="A2144">
        <v>2142</v>
      </c>
      <c r="B2144" s="3" t="s">
        <v>4373</v>
      </c>
      <c r="C2144" s="3" t="s">
        <v>4374</v>
      </c>
      <c r="D2144" s="6">
        <v>10500</v>
      </c>
      <c r="E2144" s="8">
        <v>601</v>
      </c>
      <c r="F2144" t="s">
        <v>366</v>
      </c>
      <c r="G2144">
        <f t="shared" si="297"/>
        <v>0</v>
      </c>
      <c r="H2144">
        <f t="shared" si="298"/>
        <v>1</v>
      </c>
      <c r="I2144" t="b">
        <f t="shared" si="299"/>
        <v>0</v>
      </c>
      <c r="J2144" t="s">
        <v>511</v>
      </c>
      <c r="K2144" t="s">
        <v>64</v>
      </c>
      <c r="L2144">
        <v>1451494210</v>
      </c>
      <c r="M2144">
        <v>1449075010</v>
      </c>
      <c r="N2144" t="b">
        <v>0</v>
      </c>
      <c r="O2144">
        <v>12</v>
      </c>
      <c r="P2144" t="b">
        <v>0</v>
      </c>
      <c r="Q2144" t="s">
        <v>2200</v>
      </c>
      <c r="R2144">
        <f t="shared" si="300"/>
        <v>6</v>
      </c>
      <c r="S2144">
        <f t="shared" si="301"/>
        <v>50.08</v>
      </c>
      <c r="T2144" t="str">
        <f t="shared" si="302"/>
        <v>02-Sep-1939</v>
      </c>
      <c r="U2144">
        <f t="shared" si="303"/>
        <v>1939</v>
      </c>
      <c r="V2144">
        <f t="shared" si="304"/>
        <v>9</v>
      </c>
      <c r="W2144" t="str">
        <f t="shared" si="305"/>
        <v>games</v>
      </c>
    </row>
    <row r="2145" spans="1:23" ht="45.75">
      <c r="A2145">
        <v>2143</v>
      </c>
      <c r="B2145" s="3" t="s">
        <v>4375</v>
      </c>
      <c r="C2145" s="3" t="s">
        <v>4376</v>
      </c>
      <c r="D2145" s="6">
        <v>2000</v>
      </c>
      <c r="E2145" s="8">
        <v>225</v>
      </c>
      <c r="F2145" t="s">
        <v>366</v>
      </c>
      <c r="G2145">
        <f t="shared" si="297"/>
        <v>0</v>
      </c>
      <c r="H2145">
        <f t="shared" si="298"/>
        <v>1</v>
      </c>
      <c r="I2145" t="b">
        <f t="shared" si="299"/>
        <v>0</v>
      </c>
      <c r="J2145" t="s">
        <v>26</v>
      </c>
      <c r="K2145" t="s">
        <v>27</v>
      </c>
      <c r="L2145">
        <v>1279738800</v>
      </c>
      <c r="M2145">
        <v>1275599812</v>
      </c>
      <c r="N2145" t="b">
        <v>0</v>
      </c>
      <c r="O2145">
        <v>5</v>
      </c>
      <c r="P2145" t="b">
        <v>0</v>
      </c>
      <c r="Q2145" t="s">
        <v>2200</v>
      </c>
      <c r="R2145">
        <f t="shared" si="300"/>
        <v>11</v>
      </c>
      <c r="S2145">
        <f t="shared" si="301"/>
        <v>45</v>
      </c>
      <c r="T2145" t="str">
        <f t="shared" si="302"/>
        <v>02-Dec-1934</v>
      </c>
      <c r="U2145">
        <f t="shared" si="303"/>
        <v>1934</v>
      </c>
      <c r="V2145">
        <f t="shared" si="304"/>
        <v>12</v>
      </c>
      <c r="W2145" t="str">
        <f t="shared" si="305"/>
        <v>games</v>
      </c>
    </row>
    <row r="2146" spans="1:23" ht="45.75">
      <c r="A2146">
        <v>2144</v>
      </c>
      <c r="B2146" s="3" t="s">
        <v>4377</v>
      </c>
      <c r="C2146" s="3" t="s">
        <v>4378</v>
      </c>
      <c r="D2146" s="6">
        <v>35500</v>
      </c>
      <c r="E2146" s="8">
        <v>607</v>
      </c>
      <c r="F2146" t="s">
        <v>366</v>
      </c>
      <c r="G2146">
        <f t="shared" si="297"/>
        <v>0</v>
      </c>
      <c r="H2146">
        <f t="shared" si="298"/>
        <v>1</v>
      </c>
      <c r="I2146" t="b">
        <f t="shared" si="299"/>
        <v>0</v>
      </c>
      <c r="J2146" t="s">
        <v>26</v>
      </c>
      <c r="K2146" t="s">
        <v>27</v>
      </c>
      <c r="L2146">
        <v>1379164040</v>
      </c>
      <c r="M2146">
        <v>1376399240</v>
      </c>
      <c r="N2146" t="b">
        <v>0</v>
      </c>
      <c r="O2146">
        <v>24</v>
      </c>
      <c r="P2146" t="b">
        <v>0</v>
      </c>
      <c r="Q2146" t="s">
        <v>2200</v>
      </c>
      <c r="R2146">
        <f t="shared" si="300"/>
        <v>2</v>
      </c>
      <c r="S2146">
        <f t="shared" si="301"/>
        <v>25.29</v>
      </c>
      <c r="T2146" t="str">
        <f t="shared" si="302"/>
        <v>05-Sep-1937</v>
      </c>
      <c r="U2146">
        <f t="shared" si="303"/>
        <v>1937</v>
      </c>
      <c r="V2146">
        <f t="shared" si="304"/>
        <v>9</v>
      </c>
      <c r="W2146" t="str">
        <f t="shared" si="305"/>
        <v>games</v>
      </c>
    </row>
    <row r="2147" spans="1:23" ht="45.75">
      <c r="A2147">
        <v>2145</v>
      </c>
      <c r="B2147" s="3" t="s">
        <v>4379</v>
      </c>
      <c r="C2147" s="3" t="s">
        <v>4380</v>
      </c>
      <c r="D2147" s="6">
        <v>15000</v>
      </c>
      <c r="E2147" s="8">
        <v>4565</v>
      </c>
      <c r="F2147" t="s">
        <v>366</v>
      </c>
      <c r="G2147">
        <f t="shared" si="297"/>
        <v>0</v>
      </c>
      <c r="H2147">
        <f t="shared" si="298"/>
        <v>1</v>
      </c>
      <c r="I2147" t="b">
        <f t="shared" si="299"/>
        <v>0</v>
      </c>
      <c r="J2147" t="s">
        <v>26</v>
      </c>
      <c r="K2147" t="s">
        <v>27</v>
      </c>
      <c r="L2147">
        <v>1385534514</v>
      </c>
      <c r="M2147">
        <v>1382938914</v>
      </c>
      <c r="N2147" t="b">
        <v>0</v>
      </c>
      <c r="O2147">
        <v>89</v>
      </c>
      <c r="P2147" t="b">
        <v>0</v>
      </c>
      <c r="Q2147" t="s">
        <v>2200</v>
      </c>
      <c r="R2147">
        <f t="shared" si="300"/>
        <v>30</v>
      </c>
      <c r="S2147">
        <f t="shared" si="301"/>
        <v>51.29</v>
      </c>
      <c r="T2147" t="str">
        <f t="shared" si="302"/>
        <v>10-Nov-1937</v>
      </c>
      <c r="U2147">
        <f t="shared" si="303"/>
        <v>1937</v>
      </c>
      <c r="V2147">
        <f t="shared" si="304"/>
        <v>11</v>
      </c>
      <c r="W2147" t="str">
        <f t="shared" si="305"/>
        <v>games</v>
      </c>
    </row>
    <row r="2148" spans="1:23" ht="60.75">
      <c r="A2148">
        <v>2146</v>
      </c>
      <c r="B2148" s="3" t="s">
        <v>4381</v>
      </c>
      <c r="C2148" s="3" t="s">
        <v>4382</v>
      </c>
      <c r="D2148" s="6">
        <v>5000</v>
      </c>
      <c r="E2148" s="8">
        <v>1</v>
      </c>
      <c r="F2148" t="s">
        <v>366</v>
      </c>
      <c r="G2148">
        <f t="shared" si="297"/>
        <v>0</v>
      </c>
      <c r="H2148">
        <f t="shared" si="298"/>
        <v>1</v>
      </c>
      <c r="I2148" t="b">
        <f t="shared" si="299"/>
        <v>0</v>
      </c>
      <c r="J2148" t="s">
        <v>26</v>
      </c>
      <c r="K2148" t="s">
        <v>27</v>
      </c>
      <c r="L2148">
        <v>1455207510</v>
      </c>
      <c r="M2148">
        <v>1453997910</v>
      </c>
      <c r="N2148" t="b">
        <v>0</v>
      </c>
      <c r="O2148">
        <v>1</v>
      </c>
      <c r="P2148" t="b">
        <v>0</v>
      </c>
      <c r="Q2148" t="s">
        <v>2200</v>
      </c>
      <c r="R2148">
        <f t="shared" si="300"/>
        <v>0</v>
      </c>
      <c r="S2148">
        <f t="shared" si="301"/>
        <v>1</v>
      </c>
      <c r="T2148" t="str">
        <f t="shared" si="302"/>
        <v>21-Oct-1939</v>
      </c>
      <c r="U2148">
        <f t="shared" si="303"/>
        <v>1939</v>
      </c>
      <c r="V2148">
        <f t="shared" si="304"/>
        <v>10</v>
      </c>
      <c r="W2148" t="str">
        <f t="shared" si="305"/>
        <v>games</v>
      </c>
    </row>
    <row r="2149" spans="1:23">
      <c r="A2149">
        <v>2147</v>
      </c>
      <c r="B2149" s="3" t="s">
        <v>4383</v>
      </c>
      <c r="C2149" s="3" t="s">
        <v>4384</v>
      </c>
      <c r="D2149" s="6">
        <v>390000</v>
      </c>
      <c r="E2149" s="8">
        <v>2716</v>
      </c>
      <c r="F2149" t="s">
        <v>366</v>
      </c>
      <c r="G2149">
        <f t="shared" si="297"/>
        <v>0</v>
      </c>
      <c r="H2149">
        <f t="shared" si="298"/>
        <v>1</v>
      </c>
      <c r="I2149" t="b">
        <f t="shared" si="299"/>
        <v>0</v>
      </c>
      <c r="J2149" t="s">
        <v>26</v>
      </c>
      <c r="K2149" t="s">
        <v>27</v>
      </c>
      <c r="L2149">
        <v>1416125148</v>
      </c>
      <c r="M2149">
        <v>1413356748</v>
      </c>
      <c r="N2149" t="b">
        <v>0</v>
      </c>
      <c r="O2149">
        <v>55</v>
      </c>
      <c r="P2149" t="b">
        <v>0</v>
      </c>
      <c r="Q2149" t="s">
        <v>2200</v>
      </c>
      <c r="R2149">
        <f t="shared" si="300"/>
        <v>1</v>
      </c>
      <c r="S2149">
        <f t="shared" si="301"/>
        <v>49.38</v>
      </c>
      <c r="T2149" t="str">
        <f t="shared" si="302"/>
        <v>10-Sep-1938</v>
      </c>
      <c r="U2149">
        <f t="shared" si="303"/>
        <v>1938</v>
      </c>
      <c r="V2149">
        <f t="shared" si="304"/>
        <v>9</v>
      </c>
      <c r="W2149" t="str">
        <f t="shared" si="305"/>
        <v>games</v>
      </c>
    </row>
    <row r="2150" spans="1:23" ht="45.75">
      <c r="A2150">
        <v>2148</v>
      </c>
      <c r="B2150" s="3" t="s">
        <v>4385</v>
      </c>
      <c r="C2150" s="3" t="s">
        <v>4386</v>
      </c>
      <c r="D2150" s="6">
        <v>100</v>
      </c>
      <c r="E2150" s="8">
        <v>2</v>
      </c>
      <c r="F2150" t="s">
        <v>366</v>
      </c>
      <c r="G2150">
        <f t="shared" si="297"/>
        <v>0</v>
      </c>
      <c r="H2150">
        <f t="shared" si="298"/>
        <v>1</v>
      </c>
      <c r="I2150" t="b">
        <f t="shared" si="299"/>
        <v>0</v>
      </c>
      <c r="J2150" t="s">
        <v>33</v>
      </c>
      <c r="K2150" t="s">
        <v>34</v>
      </c>
      <c r="L2150">
        <v>1427992582</v>
      </c>
      <c r="M2150">
        <v>1425404182</v>
      </c>
      <c r="N2150" t="b">
        <v>0</v>
      </c>
      <c r="O2150">
        <v>2</v>
      </c>
      <c r="P2150" t="b">
        <v>0</v>
      </c>
      <c r="Q2150" t="s">
        <v>2200</v>
      </c>
      <c r="R2150">
        <f t="shared" si="300"/>
        <v>2</v>
      </c>
      <c r="S2150">
        <f t="shared" si="301"/>
        <v>1</v>
      </c>
      <c r="T2150" t="str">
        <f t="shared" si="302"/>
        <v>09-Jan-1939</v>
      </c>
      <c r="U2150">
        <f t="shared" si="303"/>
        <v>1939</v>
      </c>
      <c r="V2150">
        <f t="shared" si="304"/>
        <v>1</v>
      </c>
      <c r="W2150" t="str">
        <f t="shared" si="305"/>
        <v>games</v>
      </c>
    </row>
    <row r="2151" spans="1:23" ht="60.75">
      <c r="A2151">
        <v>2149</v>
      </c>
      <c r="B2151" s="3" t="s">
        <v>4387</v>
      </c>
      <c r="C2151" s="3" t="s">
        <v>4388</v>
      </c>
      <c r="D2151" s="6">
        <v>2000</v>
      </c>
      <c r="E2151" s="8">
        <v>0</v>
      </c>
      <c r="F2151" t="s">
        <v>366</v>
      </c>
      <c r="G2151">
        <f t="shared" si="297"/>
        <v>0</v>
      </c>
      <c r="H2151">
        <f t="shared" si="298"/>
        <v>1</v>
      </c>
      <c r="I2151" t="b">
        <f t="shared" si="299"/>
        <v>0</v>
      </c>
      <c r="J2151" t="s">
        <v>26</v>
      </c>
      <c r="K2151" t="s">
        <v>27</v>
      </c>
      <c r="L2151">
        <v>1280534400</v>
      </c>
      <c r="M2151">
        <v>1277512556</v>
      </c>
      <c r="N2151" t="b">
        <v>0</v>
      </c>
      <c r="O2151">
        <v>0</v>
      </c>
      <c r="P2151" t="b">
        <v>0</v>
      </c>
      <c r="Q2151" t="s">
        <v>2200</v>
      </c>
      <c r="R2151">
        <f t="shared" si="300"/>
        <v>0</v>
      </c>
      <c r="S2151" t="e">
        <f t="shared" si="301"/>
        <v>#DIV/0!</v>
      </c>
      <c r="T2151" t="str">
        <f t="shared" si="302"/>
        <v>22-Dec-1934</v>
      </c>
      <c r="U2151">
        <f t="shared" si="303"/>
        <v>1934</v>
      </c>
      <c r="V2151">
        <f t="shared" si="304"/>
        <v>12</v>
      </c>
      <c r="W2151" t="str">
        <f t="shared" si="305"/>
        <v>games</v>
      </c>
    </row>
    <row r="2152" spans="1:23">
      <c r="A2152">
        <v>2150</v>
      </c>
      <c r="B2152" s="3" t="s">
        <v>4389</v>
      </c>
      <c r="C2152" s="3" t="s">
        <v>4390</v>
      </c>
      <c r="D2152" s="6">
        <v>50000</v>
      </c>
      <c r="E2152" s="8">
        <v>405</v>
      </c>
      <c r="F2152" t="s">
        <v>366</v>
      </c>
      <c r="G2152">
        <f t="shared" si="297"/>
        <v>0</v>
      </c>
      <c r="H2152">
        <f t="shared" si="298"/>
        <v>1</v>
      </c>
      <c r="I2152" t="b">
        <f t="shared" si="299"/>
        <v>0</v>
      </c>
      <c r="J2152" t="s">
        <v>419</v>
      </c>
      <c r="K2152" t="s">
        <v>420</v>
      </c>
      <c r="L2152">
        <v>1468392599</v>
      </c>
      <c r="M2152">
        <v>1465800599</v>
      </c>
      <c r="N2152" t="b">
        <v>0</v>
      </c>
      <c r="O2152">
        <v>4</v>
      </c>
      <c r="P2152" t="b">
        <v>0</v>
      </c>
      <c r="Q2152" t="s">
        <v>2200</v>
      </c>
      <c r="R2152">
        <f t="shared" si="300"/>
        <v>1</v>
      </c>
      <c r="S2152">
        <f t="shared" si="301"/>
        <v>101.25</v>
      </c>
      <c r="T2152" t="str">
        <f t="shared" si="302"/>
        <v>17-Feb-1940</v>
      </c>
      <c r="U2152">
        <f t="shared" si="303"/>
        <v>1940</v>
      </c>
      <c r="V2152">
        <f t="shared" si="304"/>
        <v>2</v>
      </c>
      <c r="W2152" t="str">
        <f t="shared" si="305"/>
        <v>games</v>
      </c>
    </row>
    <row r="2153" spans="1:23" ht="45.75">
      <c r="A2153">
        <v>2151</v>
      </c>
      <c r="B2153" s="3" t="s">
        <v>4391</v>
      </c>
      <c r="C2153" s="3" t="s">
        <v>4392</v>
      </c>
      <c r="D2153" s="6">
        <v>45000</v>
      </c>
      <c r="E2153" s="8">
        <v>118</v>
      </c>
      <c r="F2153" t="s">
        <v>366</v>
      </c>
      <c r="G2153">
        <f t="shared" si="297"/>
        <v>0</v>
      </c>
      <c r="H2153">
        <f t="shared" si="298"/>
        <v>1</v>
      </c>
      <c r="I2153" t="b">
        <f t="shared" si="299"/>
        <v>0</v>
      </c>
      <c r="J2153" t="s">
        <v>26</v>
      </c>
      <c r="K2153" t="s">
        <v>27</v>
      </c>
      <c r="L2153">
        <v>1467231614</v>
      </c>
      <c r="M2153">
        <v>1464639614</v>
      </c>
      <c r="N2153" t="b">
        <v>0</v>
      </c>
      <c r="O2153">
        <v>6</v>
      </c>
      <c r="P2153" t="b">
        <v>0</v>
      </c>
      <c r="Q2153" t="s">
        <v>2200</v>
      </c>
      <c r="R2153">
        <f t="shared" si="300"/>
        <v>0</v>
      </c>
      <c r="S2153">
        <f t="shared" si="301"/>
        <v>19.670000000000002</v>
      </c>
      <c r="T2153" t="str">
        <f t="shared" si="302"/>
        <v>05-Feb-1940</v>
      </c>
      <c r="U2153">
        <f t="shared" si="303"/>
        <v>1940</v>
      </c>
      <c r="V2153">
        <f t="shared" si="304"/>
        <v>2</v>
      </c>
      <c r="W2153" t="str">
        <f t="shared" si="305"/>
        <v>games</v>
      </c>
    </row>
    <row r="2154" spans="1:23" ht="45.75">
      <c r="A2154">
        <v>2152</v>
      </c>
      <c r="B2154" s="3" t="s">
        <v>4393</v>
      </c>
      <c r="C2154" s="3" t="s">
        <v>4394</v>
      </c>
      <c r="D2154" s="6">
        <v>30000</v>
      </c>
      <c r="E2154" s="8">
        <v>50</v>
      </c>
      <c r="F2154" t="s">
        <v>366</v>
      </c>
      <c r="G2154">
        <f t="shared" si="297"/>
        <v>0</v>
      </c>
      <c r="H2154">
        <f t="shared" si="298"/>
        <v>1</v>
      </c>
      <c r="I2154" t="b">
        <f t="shared" si="299"/>
        <v>0</v>
      </c>
      <c r="J2154" t="s">
        <v>26</v>
      </c>
      <c r="K2154" t="s">
        <v>27</v>
      </c>
      <c r="L2154">
        <v>1394909909</v>
      </c>
      <c r="M2154">
        <v>1392321509</v>
      </c>
      <c r="N2154" t="b">
        <v>0</v>
      </c>
      <c r="O2154">
        <v>4</v>
      </c>
      <c r="P2154" t="b">
        <v>0</v>
      </c>
      <c r="Q2154" t="s">
        <v>2200</v>
      </c>
      <c r="R2154">
        <f t="shared" si="300"/>
        <v>0</v>
      </c>
      <c r="S2154">
        <f t="shared" si="301"/>
        <v>12.5</v>
      </c>
      <c r="T2154" t="str">
        <f t="shared" si="302"/>
        <v>12-Feb-1938</v>
      </c>
      <c r="U2154">
        <f t="shared" si="303"/>
        <v>1938</v>
      </c>
      <c r="V2154">
        <f t="shared" si="304"/>
        <v>2</v>
      </c>
      <c r="W2154" t="str">
        <f t="shared" si="305"/>
        <v>games</v>
      </c>
    </row>
    <row r="2155" spans="1:23" ht="60.75">
      <c r="A2155">
        <v>2153</v>
      </c>
      <c r="B2155" s="3" t="s">
        <v>4395</v>
      </c>
      <c r="C2155" s="3" t="s">
        <v>4396</v>
      </c>
      <c r="D2155" s="6">
        <v>372625</v>
      </c>
      <c r="E2155" s="8">
        <v>34</v>
      </c>
      <c r="F2155" t="s">
        <v>366</v>
      </c>
      <c r="G2155">
        <f t="shared" si="297"/>
        <v>0</v>
      </c>
      <c r="H2155">
        <f t="shared" si="298"/>
        <v>1</v>
      </c>
      <c r="I2155" t="b">
        <f t="shared" si="299"/>
        <v>0</v>
      </c>
      <c r="J2155" t="s">
        <v>26</v>
      </c>
      <c r="K2155" t="s">
        <v>27</v>
      </c>
      <c r="L2155">
        <v>1420876740</v>
      </c>
      <c r="M2155">
        <v>1417470718</v>
      </c>
      <c r="N2155" t="b">
        <v>0</v>
      </c>
      <c r="O2155">
        <v>4</v>
      </c>
      <c r="P2155" t="b">
        <v>0</v>
      </c>
      <c r="Q2155" t="s">
        <v>2200</v>
      </c>
      <c r="R2155">
        <f t="shared" si="300"/>
        <v>0</v>
      </c>
      <c r="S2155">
        <f t="shared" si="301"/>
        <v>8.5</v>
      </c>
      <c r="T2155" t="str">
        <f t="shared" si="302"/>
        <v>21-Oct-1938</v>
      </c>
      <c r="U2155">
        <f t="shared" si="303"/>
        <v>1938</v>
      </c>
      <c r="V2155">
        <f t="shared" si="304"/>
        <v>10</v>
      </c>
      <c r="W2155" t="str">
        <f t="shared" si="305"/>
        <v>games</v>
      </c>
    </row>
    <row r="2156" spans="1:23" ht="30.75">
      <c r="A2156">
        <v>2154</v>
      </c>
      <c r="B2156" s="3" t="s">
        <v>4397</v>
      </c>
      <c r="C2156" s="3" t="s">
        <v>4398</v>
      </c>
      <c r="D2156" s="6">
        <v>250</v>
      </c>
      <c r="E2156" s="8">
        <v>2</v>
      </c>
      <c r="F2156" t="s">
        <v>366</v>
      </c>
      <c r="G2156">
        <f t="shared" si="297"/>
        <v>0</v>
      </c>
      <c r="H2156">
        <f t="shared" si="298"/>
        <v>1</v>
      </c>
      <c r="I2156" t="b">
        <f t="shared" si="299"/>
        <v>0</v>
      </c>
      <c r="J2156" t="s">
        <v>26</v>
      </c>
      <c r="K2156" t="s">
        <v>27</v>
      </c>
      <c r="L2156">
        <v>1390921827</v>
      </c>
      <c r="M2156">
        <v>1389193827</v>
      </c>
      <c r="N2156" t="b">
        <v>0</v>
      </c>
      <c r="O2156">
        <v>2</v>
      </c>
      <c r="P2156" t="b">
        <v>0</v>
      </c>
      <c r="Q2156" t="s">
        <v>2200</v>
      </c>
      <c r="R2156">
        <f t="shared" si="300"/>
        <v>1</v>
      </c>
      <c r="S2156">
        <f t="shared" si="301"/>
        <v>1</v>
      </c>
      <c r="T2156" t="str">
        <f t="shared" si="302"/>
        <v>11-Jan-1938</v>
      </c>
      <c r="U2156">
        <f t="shared" si="303"/>
        <v>1938</v>
      </c>
      <c r="V2156">
        <f t="shared" si="304"/>
        <v>1</v>
      </c>
      <c r="W2156" t="str">
        <f t="shared" si="305"/>
        <v>games</v>
      </c>
    </row>
    <row r="2157" spans="1:23" ht="45.75">
      <c r="A2157">
        <v>2155</v>
      </c>
      <c r="B2157" s="3" t="s">
        <v>4399</v>
      </c>
      <c r="C2157" s="3" t="s">
        <v>4400</v>
      </c>
      <c r="D2157" s="6">
        <v>5000</v>
      </c>
      <c r="E2157" s="8">
        <v>115</v>
      </c>
      <c r="F2157" t="s">
        <v>366</v>
      </c>
      <c r="G2157">
        <f t="shared" si="297"/>
        <v>0</v>
      </c>
      <c r="H2157">
        <f t="shared" si="298"/>
        <v>1</v>
      </c>
      <c r="I2157" t="b">
        <f t="shared" si="299"/>
        <v>0</v>
      </c>
      <c r="J2157" t="s">
        <v>33</v>
      </c>
      <c r="K2157" t="s">
        <v>34</v>
      </c>
      <c r="L2157">
        <v>1459443385</v>
      </c>
      <c r="M2157">
        <v>1456854985</v>
      </c>
      <c r="N2157" t="b">
        <v>0</v>
      </c>
      <c r="O2157">
        <v>5</v>
      </c>
      <c r="P2157" t="b">
        <v>0</v>
      </c>
      <c r="Q2157" t="s">
        <v>2200</v>
      </c>
      <c r="R2157">
        <f t="shared" si="300"/>
        <v>2</v>
      </c>
      <c r="S2157">
        <f t="shared" si="301"/>
        <v>23</v>
      </c>
      <c r="T2157" t="str">
        <f t="shared" si="302"/>
        <v>19-Nov-1939</v>
      </c>
      <c r="U2157">
        <f t="shared" si="303"/>
        <v>1939</v>
      </c>
      <c r="V2157">
        <f t="shared" si="304"/>
        <v>11</v>
      </c>
      <c r="W2157" t="str">
        <f t="shared" si="305"/>
        <v>games</v>
      </c>
    </row>
    <row r="2158" spans="1:23" ht="45.75">
      <c r="A2158">
        <v>2156</v>
      </c>
      <c r="B2158" s="3" t="s">
        <v>4401</v>
      </c>
      <c r="C2158" s="3" t="s">
        <v>4402</v>
      </c>
      <c r="D2158" s="6">
        <v>56000</v>
      </c>
      <c r="E2158" s="8">
        <v>1493</v>
      </c>
      <c r="F2158" t="s">
        <v>366</v>
      </c>
      <c r="G2158">
        <f t="shared" si="297"/>
        <v>0</v>
      </c>
      <c r="H2158">
        <f t="shared" si="298"/>
        <v>1</v>
      </c>
      <c r="I2158" t="b">
        <f t="shared" si="299"/>
        <v>0</v>
      </c>
      <c r="J2158" t="s">
        <v>26</v>
      </c>
      <c r="K2158" t="s">
        <v>27</v>
      </c>
      <c r="L2158">
        <v>1379363406</v>
      </c>
      <c r="M2158">
        <v>1375475406</v>
      </c>
      <c r="N2158" t="b">
        <v>0</v>
      </c>
      <c r="O2158">
        <v>83</v>
      </c>
      <c r="P2158" t="b">
        <v>0</v>
      </c>
      <c r="Q2158" t="s">
        <v>2200</v>
      </c>
      <c r="R2158">
        <f t="shared" si="300"/>
        <v>3</v>
      </c>
      <c r="S2158">
        <f t="shared" si="301"/>
        <v>17.989999999999998</v>
      </c>
      <c r="T2158" t="str">
        <f t="shared" si="302"/>
        <v>27-Aug-1937</v>
      </c>
      <c r="U2158">
        <f t="shared" si="303"/>
        <v>1937</v>
      </c>
      <c r="V2158">
        <f t="shared" si="304"/>
        <v>8</v>
      </c>
      <c r="W2158" t="str">
        <f t="shared" si="305"/>
        <v>games</v>
      </c>
    </row>
    <row r="2159" spans="1:23" ht="30.75">
      <c r="A2159">
        <v>2157</v>
      </c>
      <c r="B2159" s="3" t="s">
        <v>4403</v>
      </c>
      <c r="C2159" s="3" t="s">
        <v>4404</v>
      </c>
      <c r="D2159" s="6">
        <v>75000</v>
      </c>
      <c r="E2159" s="8">
        <v>21144</v>
      </c>
      <c r="F2159" t="s">
        <v>366</v>
      </c>
      <c r="G2159">
        <f t="shared" si="297"/>
        <v>0</v>
      </c>
      <c r="H2159">
        <f t="shared" si="298"/>
        <v>1</v>
      </c>
      <c r="I2159" t="b">
        <f t="shared" si="299"/>
        <v>0</v>
      </c>
      <c r="J2159" t="s">
        <v>26</v>
      </c>
      <c r="K2159" t="s">
        <v>27</v>
      </c>
      <c r="L2159">
        <v>1482479940</v>
      </c>
      <c r="M2159">
        <v>1479684783</v>
      </c>
      <c r="N2159" t="b">
        <v>0</v>
      </c>
      <c r="O2159">
        <v>57</v>
      </c>
      <c r="P2159" t="b">
        <v>0</v>
      </c>
      <c r="Q2159" t="s">
        <v>2200</v>
      </c>
      <c r="R2159">
        <f t="shared" si="300"/>
        <v>28</v>
      </c>
      <c r="S2159">
        <f t="shared" si="301"/>
        <v>370.95</v>
      </c>
      <c r="T2159" t="str">
        <f t="shared" si="302"/>
        <v>04-Jul-1940</v>
      </c>
      <c r="U2159">
        <f t="shared" si="303"/>
        <v>1940</v>
      </c>
      <c r="V2159">
        <f t="shared" si="304"/>
        <v>7</v>
      </c>
      <c r="W2159" t="str">
        <f t="shared" si="305"/>
        <v>games</v>
      </c>
    </row>
    <row r="2160" spans="1:23" ht="45.75">
      <c r="A2160">
        <v>2158</v>
      </c>
      <c r="B2160" s="3" t="s">
        <v>4405</v>
      </c>
      <c r="C2160" s="3" t="s">
        <v>4406</v>
      </c>
      <c r="D2160" s="6">
        <v>300000</v>
      </c>
      <c r="E2160" s="8">
        <v>19770.11</v>
      </c>
      <c r="F2160" t="s">
        <v>366</v>
      </c>
      <c r="G2160">
        <f t="shared" si="297"/>
        <v>0</v>
      </c>
      <c r="H2160">
        <f t="shared" si="298"/>
        <v>1</v>
      </c>
      <c r="I2160" t="b">
        <f t="shared" si="299"/>
        <v>0</v>
      </c>
      <c r="J2160" t="s">
        <v>26</v>
      </c>
      <c r="K2160" t="s">
        <v>27</v>
      </c>
      <c r="L2160">
        <v>1360009774</v>
      </c>
      <c r="M2160">
        <v>1356121774</v>
      </c>
      <c r="N2160" t="b">
        <v>0</v>
      </c>
      <c r="O2160">
        <v>311</v>
      </c>
      <c r="P2160" t="b">
        <v>0</v>
      </c>
      <c r="Q2160" t="s">
        <v>2200</v>
      </c>
      <c r="R2160">
        <f t="shared" si="300"/>
        <v>7</v>
      </c>
      <c r="S2160">
        <f t="shared" si="301"/>
        <v>63.57</v>
      </c>
      <c r="T2160" t="str">
        <f t="shared" si="302"/>
        <v>15-Feb-1937</v>
      </c>
      <c r="U2160">
        <f t="shared" si="303"/>
        <v>1937</v>
      </c>
      <c r="V2160">
        <f t="shared" si="304"/>
        <v>2</v>
      </c>
      <c r="W2160" t="str">
        <f t="shared" si="305"/>
        <v>games</v>
      </c>
    </row>
    <row r="2161" spans="1:23" ht="60.75">
      <c r="A2161">
        <v>2159</v>
      </c>
      <c r="B2161" s="3" t="s">
        <v>4407</v>
      </c>
      <c r="C2161" s="3" t="s">
        <v>4408</v>
      </c>
      <c r="D2161" s="6">
        <v>3600</v>
      </c>
      <c r="E2161" s="8">
        <v>26</v>
      </c>
      <c r="F2161" t="s">
        <v>366</v>
      </c>
      <c r="G2161">
        <f t="shared" si="297"/>
        <v>0</v>
      </c>
      <c r="H2161">
        <f t="shared" si="298"/>
        <v>1</v>
      </c>
      <c r="I2161" t="b">
        <f t="shared" si="299"/>
        <v>0</v>
      </c>
      <c r="J2161" t="s">
        <v>26</v>
      </c>
      <c r="K2161" t="s">
        <v>27</v>
      </c>
      <c r="L2161">
        <v>1310837574</v>
      </c>
      <c r="M2161">
        <v>1308245574</v>
      </c>
      <c r="N2161" t="b">
        <v>0</v>
      </c>
      <c r="O2161">
        <v>2</v>
      </c>
      <c r="P2161" t="b">
        <v>0</v>
      </c>
      <c r="Q2161" t="s">
        <v>2200</v>
      </c>
      <c r="R2161">
        <f t="shared" si="300"/>
        <v>1</v>
      </c>
      <c r="S2161">
        <f t="shared" si="301"/>
        <v>13</v>
      </c>
      <c r="T2161" t="str">
        <f t="shared" si="302"/>
        <v>25-Oct-1935</v>
      </c>
      <c r="U2161">
        <f t="shared" si="303"/>
        <v>1935</v>
      </c>
      <c r="V2161">
        <f t="shared" si="304"/>
        <v>10</v>
      </c>
      <c r="W2161" t="str">
        <f t="shared" si="305"/>
        <v>games</v>
      </c>
    </row>
    <row r="2162" spans="1:23" ht="45.75">
      <c r="A2162">
        <v>2160</v>
      </c>
      <c r="B2162" s="3" t="s">
        <v>4409</v>
      </c>
      <c r="C2162" s="3" t="s">
        <v>4410</v>
      </c>
      <c r="D2162" s="6">
        <v>10000</v>
      </c>
      <c r="E2162" s="8">
        <v>85</v>
      </c>
      <c r="F2162" t="s">
        <v>366</v>
      </c>
      <c r="G2162">
        <f t="shared" si="297"/>
        <v>0</v>
      </c>
      <c r="H2162">
        <f t="shared" si="298"/>
        <v>1</v>
      </c>
      <c r="I2162" t="b">
        <f t="shared" si="299"/>
        <v>0</v>
      </c>
      <c r="J2162" t="s">
        <v>26</v>
      </c>
      <c r="K2162" t="s">
        <v>27</v>
      </c>
      <c r="L2162">
        <v>1337447105</v>
      </c>
      <c r="M2162">
        <v>1334855105</v>
      </c>
      <c r="N2162" t="b">
        <v>0</v>
      </c>
      <c r="O2162">
        <v>16</v>
      </c>
      <c r="P2162" t="b">
        <v>0</v>
      </c>
      <c r="Q2162" t="s">
        <v>2200</v>
      </c>
      <c r="R2162">
        <f t="shared" si="300"/>
        <v>1</v>
      </c>
      <c r="S2162">
        <f t="shared" si="301"/>
        <v>5.31</v>
      </c>
      <c r="T2162" t="str">
        <f t="shared" si="302"/>
        <v>17-Jul-1936</v>
      </c>
      <c r="U2162">
        <f t="shared" si="303"/>
        <v>1936</v>
      </c>
      <c r="V2162">
        <f t="shared" si="304"/>
        <v>7</v>
      </c>
      <c r="W2162" t="str">
        <f t="shared" si="305"/>
        <v>games</v>
      </c>
    </row>
    <row r="2163" spans="1:23" ht="30.75">
      <c r="A2163">
        <v>2161</v>
      </c>
      <c r="B2163" s="3" t="s">
        <v>4411</v>
      </c>
      <c r="C2163" s="3" t="s">
        <v>4412</v>
      </c>
      <c r="D2163" s="6">
        <v>400</v>
      </c>
      <c r="E2163" s="8">
        <v>463</v>
      </c>
      <c r="F2163" t="s">
        <v>25</v>
      </c>
      <c r="G2163">
        <f t="shared" si="297"/>
        <v>1</v>
      </c>
      <c r="H2163">
        <f t="shared" si="298"/>
        <v>0</v>
      </c>
      <c r="I2163" t="b">
        <f t="shared" si="299"/>
        <v>0</v>
      </c>
      <c r="J2163" t="s">
        <v>26</v>
      </c>
      <c r="K2163" t="s">
        <v>27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1623</v>
      </c>
      <c r="R2163">
        <f t="shared" si="300"/>
        <v>116</v>
      </c>
      <c r="S2163">
        <f t="shared" si="301"/>
        <v>35.619999999999997</v>
      </c>
      <c r="T2163" t="str">
        <f t="shared" si="302"/>
        <v>08-Jun-1939</v>
      </c>
      <c r="U2163">
        <f t="shared" si="303"/>
        <v>1939</v>
      </c>
      <c r="V2163">
        <f t="shared" si="304"/>
        <v>6</v>
      </c>
      <c r="W2163" t="str">
        <f t="shared" si="305"/>
        <v>music</v>
      </c>
    </row>
    <row r="2164" spans="1:23" ht="60.75">
      <c r="A2164">
        <v>2162</v>
      </c>
      <c r="B2164" s="3" t="s">
        <v>4413</v>
      </c>
      <c r="C2164" s="3" t="s">
        <v>4414</v>
      </c>
      <c r="D2164" s="6">
        <v>4500</v>
      </c>
      <c r="E2164" s="8">
        <v>5052</v>
      </c>
      <c r="F2164" t="s">
        <v>25</v>
      </c>
      <c r="G2164">
        <f t="shared" si="297"/>
        <v>1</v>
      </c>
      <c r="H2164">
        <f t="shared" si="298"/>
        <v>0</v>
      </c>
      <c r="I2164" t="b">
        <f t="shared" si="299"/>
        <v>0</v>
      </c>
      <c r="J2164" t="s">
        <v>26</v>
      </c>
      <c r="K2164" t="s">
        <v>27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1623</v>
      </c>
      <c r="R2164">
        <f t="shared" si="300"/>
        <v>112</v>
      </c>
      <c r="S2164">
        <f t="shared" si="301"/>
        <v>87.1</v>
      </c>
      <c r="T2164" t="str">
        <f t="shared" si="302"/>
        <v>04-Jun-1938</v>
      </c>
      <c r="U2164">
        <f t="shared" si="303"/>
        <v>1938</v>
      </c>
      <c r="V2164">
        <f t="shared" si="304"/>
        <v>6</v>
      </c>
      <c r="W2164" t="str">
        <f t="shared" si="305"/>
        <v>music</v>
      </c>
    </row>
    <row r="2165" spans="1:23" ht="45.75">
      <c r="A2165">
        <v>2163</v>
      </c>
      <c r="B2165" s="3" t="s">
        <v>4415</v>
      </c>
      <c r="C2165" s="3" t="s">
        <v>4416</v>
      </c>
      <c r="D2165" s="6">
        <v>2500</v>
      </c>
      <c r="E2165" s="8">
        <v>3305</v>
      </c>
      <c r="F2165" t="s">
        <v>25</v>
      </c>
      <c r="G2165">
        <f t="shared" si="297"/>
        <v>1</v>
      </c>
      <c r="H2165">
        <f t="shared" si="298"/>
        <v>0</v>
      </c>
      <c r="I2165" t="b">
        <f t="shared" si="299"/>
        <v>0</v>
      </c>
      <c r="J2165" t="s">
        <v>26</v>
      </c>
      <c r="K2165" t="s">
        <v>27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1623</v>
      </c>
      <c r="R2165">
        <f t="shared" si="300"/>
        <v>132</v>
      </c>
      <c r="S2165">
        <f t="shared" si="301"/>
        <v>75.11</v>
      </c>
      <c r="T2165" t="str">
        <f t="shared" si="302"/>
        <v>17-Feb-1939</v>
      </c>
      <c r="U2165">
        <f t="shared" si="303"/>
        <v>1939</v>
      </c>
      <c r="V2165">
        <f t="shared" si="304"/>
        <v>2</v>
      </c>
      <c r="W2165" t="str">
        <f t="shared" si="305"/>
        <v>music</v>
      </c>
    </row>
    <row r="2166" spans="1:23" ht="30.75">
      <c r="A2166">
        <v>2164</v>
      </c>
      <c r="B2166" s="3" t="s">
        <v>4417</v>
      </c>
      <c r="C2166" s="3" t="s">
        <v>4418</v>
      </c>
      <c r="D2166" s="6">
        <v>5500</v>
      </c>
      <c r="E2166" s="8">
        <v>5645</v>
      </c>
      <c r="F2166" t="s">
        <v>25</v>
      </c>
      <c r="G2166">
        <f t="shared" si="297"/>
        <v>1</v>
      </c>
      <c r="H2166">
        <f t="shared" si="298"/>
        <v>0</v>
      </c>
      <c r="I2166" t="b">
        <f t="shared" si="299"/>
        <v>0</v>
      </c>
      <c r="J2166" t="s">
        <v>26</v>
      </c>
      <c r="K2166" t="s">
        <v>27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1623</v>
      </c>
      <c r="R2166">
        <f t="shared" si="300"/>
        <v>103</v>
      </c>
      <c r="S2166">
        <f t="shared" si="301"/>
        <v>68.010000000000005</v>
      </c>
      <c r="T2166" t="str">
        <f t="shared" si="302"/>
        <v>31-Jan-1940</v>
      </c>
      <c r="U2166">
        <f t="shared" si="303"/>
        <v>1940</v>
      </c>
      <c r="V2166">
        <f t="shared" si="304"/>
        <v>1</v>
      </c>
      <c r="W2166" t="str">
        <f t="shared" si="305"/>
        <v>music</v>
      </c>
    </row>
    <row r="2167" spans="1:23" ht="60.75">
      <c r="A2167">
        <v>2165</v>
      </c>
      <c r="B2167" s="3" t="s">
        <v>4419</v>
      </c>
      <c r="C2167" s="3" t="s">
        <v>4420</v>
      </c>
      <c r="D2167" s="6">
        <v>2500</v>
      </c>
      <c r="E2167" s="8">
        <v>3466</v>
      </c>
      <c r="F2167" t="s">
        <v>25</v>
      </c>
      <c r="G2167">
        <f t="shared" si="297"/>
        <v>1</v>
      </c>
      <c r="H2167">
        <f t="shared" si="298"/>
        <v>0</v>
      </c>
      <c r="I2167" t="b">
        <f t="shared" si="299"/>
        <v>0</v>
      </c>
      <c r="J2167" t="s">
        <v>188</v>
      </c>
      <c r="K2167" t="s">
        <v>64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1623</v>
      </c>
      <c r="R2167">
        <f t="shared" si="300"/>
        <v>139</v>
      </c>
      <c r="S2167">
        <f t="shared" si="301"/>
        <v>29.62</v>
      </c>
      <c r="T2167" t="str">
        <f t="shared" si="302"/>
        <v>26-Nov-1939</v>
      </c>
      <c r="U2167">
        <f t="shared" si="303"/>
        <v>1939</v>
      </c>
      <c r="V2167">
        <f t="shared" si="304"/>
        <v>11</v>
      </c>
      <c r="W2167" t="str">
        <f t="shared" si="305"/>
        <v>music</v>
      </c>
    </row>
    <row r="2168" spans="1:23" ht="60.75">
      <c r="A2168">
        <v>2166</v>
      </c>
      <c r="B2168" s="3" t="s">
        <v>4421</v>
      </c>
      <c r="C2168" s="3" t="s">
        <v>4422</v>
      </c>
      <c r="D2168" s="6">
        <v>2000</v>
      </c>
      <c r="E2168" s="8">
        <v>2932</v>
      </c>
      <c r="F2168" t="s">
        <v>25</v>
      </c>
      <c r="G2168">
        <f t="shared" si="297"/>
        <v>1</v>
      </c>
      <c r="H2168">
        <f t="shared" si="298"/>
        <v>0</v>
      </c>
      <c r="I2168" t="b">
        <f t="shared" si="299"/>
        <v>0</v>
      </c>
      <c r="J2168" t="s">
        <v>26</v>
      </c>
      <c r="K2168" t="s">
        <v>27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1623</v>
      </c>
      <c r="R2168">
        <f t="shared" si="300"/>
        <v>147</v>
      </c>
      <c r="S2168">
        <f t="shared" si="301"/>
        <v>91.63</v>
      </c>
      <c r="T2168" t="str">
        <f t="shared" si="302"/>
        <v>16-Sep-1938</v>
      </c>
      <c r="U2168">
        <f t="shared" si="303"/>
        <v>1938</v>
      </c>
      <c r="V2168">
        <f t="shared" si="304"/>
        <v>9</v>
      </c>
      <c r="W2168" t="str">
        <f t="shared" si="305"/>
        <v>music</v>
      </c>
    </row>
    <row r="2169" spans="1:23" ht="30.75">
      <c r="A2169">
        <v>2167</v>
      </c>
      <c r="B2169" s="3" t="s">
        <v>4423</v>
      </c>
      <c r="C2169" s="3" t="s">
        <v>4424</v>
      </c>
      <c r="D2169" s="6">
        <v>150</v>
      </c>
      <c r="E2169" s="8">
        <v>180</v>
      </c>
      <c r="F2169" t="s">
        <v>25</v>
      </c>
      <c r="G2169">
        <f t="shared" si="297"/>
        <v>1</v>
      </c>
      <c r="H2169">
        <f t="shared" si="298"/>
        <v>0</v>
      </c>
      <c r="I2169" t="b">
        <f t="shared" si="299"/>
        <v>0</v>
      </c>
      <c r="J2169" t="s">
        <v>26</v>
      </c>
      <c r="K2169" t="s">
        <v>27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1623</v>
      </c>
      <c r="R2169">
        <f t="shared" si="300"/>
        <v>120</v>
      </c>
      <c r="S2169">
        <f t="shared" si="301"/>
        <v>22.5</v>
      </c>
      <c r="T2169" t="str">
        <f t="shared" si="302"/>
        <v>10-Nov-1936</v>
      </c>
      <c r="U2169">
        <f t="shared" si="303"/>
        <v>1936</v>
      </c>
      <c r="V2169">
        <f t="shared" si="304"/>
        <v>11</v>
      </c>
      <c r="W2169" t="str">
        <f t="shared" si="305"/>
        <v>music</v>
      </c>
    </row>
    <row r="2170" spans="1:23" ht="45.75">
      <c r="A2170">
        <v>2168</v>
      </c>
      <c r="B2170" s="3" t="s">
        <v>4425</v>
      </c>
      <c r="C2170" s="3" t="s">
        <v>4426</v>
      </c>
      <c r="D2170" s="6">
        <v>18000</v>
      </c>
      <c r="E2170" s="8">
        <v>21884.69</v>
      </c>
      <c r="F2170" t="s">
        <v>25</v>
      </c>
      <c r="G2170">
        <f t="shared" si="297"/>
        <v>1</v>
      </c>
      <c r="H2170">
        <f t="shared" si="298"/>
        <v>0</v>
      </c>
      <c r="I2170" t="b">
        <f t="shared" si="299"/>
        <v>0</v>
      </c>
      <c r="J2170" t="s">
        <v>26</v>
      </c>
      <c r="K2170" t="s">
        <v>27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1623</v>
      </c>
      <c r="R2170">
        <f t="shared" si="300"/>
        <v>122</v>
      </c>
      <c r="S2170">
        <f t="shared" si="301"/>
        <v>64.37</v>
      </c>
      <c r="T2170" t="str">
        <f t="shared" si="302"/>
        <v>17-Aug-1940</v>
      </c>
      <c r="U2170">
        <f t="shared" si="303"/>
        <v>1940</v>
      </c>
      <c r="V2170">
        <f t="shared" si="304"/>
        <v>8</v>
      </c>
      <c r="W2170" t="str">
        <f t="shared" si="305"/>
        <v>music</v>
      </c>
    </row>
    <row r="2171" spans="1:23" ht="60.75">
      <c r="A2171">
        <v>2169</v>
      </c>
      <c r="B2171" s="3" t="s">
        <v>4427</v>
      </c>
      <c r="C2171" s="3" t="s">
        <v>4428</v>
      </c>
      <c r="D2171" s="6">
        <v>153</v>
      </c>
      <c r="E2171" s="8">
        <v>153</v>
      </c>
      <c r="F2171" t="s">
        <v>25</v>
      </c>
      <c r="G2171">
        <f t="shared" si="297"/>
        <v>1</v>
      </c>
      <c r="H2171">
        <f t="shared" si="298"/>
        <v>0</v>
      </c>
      <c r="I2171" t="b">
        <f t="shared" si="299"/>
        <v>0</v>
      </c>
      <c r="J2171" t="s">
        <v>26</v>
      </c>
      <c r="K2171" t="s">
        <v>27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1623</v>
      </c>
      <c r="R2171">
        <f t="shared" si="300"/>
        <v>100</v>
      </c>
      <c r="S2171">
        <f t="shared" si="301"/>
        <v>21.86</v>
      </c>
      <c r="T2171" t="str">
        <f t="shared" si="302"/>
        <v>28-Sep-1940</v>
      </c>
      <c r="U2171">
        <f t="shared" si="303"/>
        <v>1940</v>
      </c>
      <c r="V2171">
        <f t="shared" si="304"/>
        <v>9</v>
      </c>
      <c r="W2171" t="str">
        <f t="shared" si="305"/>
        <v>music</v>
      </c>
    </row>
    <row r="2172" spans="1:23" ht="45.75">
      <c r="A2172">
        <v>2170</v>
      </c>
      <c r="B2172" s="3" t="s">
        <v>4429</v>
      </c>
      <c r="C2172" s="3" t="s">
        <v>4430</v>
      </c>
      <c r="D2172" s="6">
        <v>350</v>
      </c>
      <c r="E2172" s="8">
        <v>633</v>
      </c>
      <c r="F2172" t="s">
        <v>25</v>
      </c>
      <c r="G2172">
        <f t="shared" si="297"/>
        <v>1</v>
      </c>
      <c r="H2172">
        <f t="shared" si="298"/>
        <v>0</v>
      </c>
      <c r="I2172" t="b">
        <f t="shared" si="299"/>
        <v>0</v>
      </c>
      <c r="J2172" t="s">
        <v>26</v>
      </c>
      <c r="K2172" t="s">
        <v>27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1623</v>
      </c>
      <c r="R2172">
        <f t="shared" si="300"/>
        <v>181</v>
      </c>
      <c r="S2172">
        <f t="shared" si="301"/>
        <v>33.32</v>
      </c>
      <c r="T2172" t="str">
        <f t="shared" si="302"/>
        <v>03-May-1939</v>
      </c>
      <c r="U2172">
        <f t="shared" si="303"/>
        <v>1939</v>
      </c>
      <c r="V2172">
        <f t="shared" si="304"/>
        <v>5</v>
      </c>
      <c r="W2172" t="str">
        <f t="shared" si="305"/>
        <v>music</v>
      </c>
    </row>
    <row r="2173" spans="1:23" ht="45.75">
      <c r="A2173">
        <v>2171</v>
      </c>
      <c r="B2173" s="3" t="s">
        <v>4431</v>
      </c>
      <c r="C2173" s="3" t="s">
        <v>4432</v>
      </c>
      <c r="D2173" s="6">
        <v>4000</v>
      </c>
      <c r="E2173" s="8">
        <v>4243</v>
      </c>
      <c r="F2173" t="s">
        <v>25</v>
      </c>
      <c r="G2173">
        <f t="shared" si="297"/>
        <v>1</v>
      </c>
      <c r="H2173">
        <f t="shared" si="298"/>
        <v>0</v>
      </c>
      <c r="I2173" t="b">
        <f t="shared" si="299"/>
        <v>0</v>
      </c>
      <c r="J2173" t="s">
        <v>26</v>
      </c>
      <c r="K2173" t="s">
        <v>27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1623</v>
      </c>
      <c r="R2173">
        <f t="shared" si="300"/>
        <v>106</v>
      </c>
      <c r="S2173">
        <f t="shared" si="301"/>
        <v>90.28</v>
      </c>
      <c r="T2173" t="str">
        <f t="shared" si="302"/>
        <v>15-Mar-1939</v>
      </c>
      <c r="U2173">
        <f t="shared" si="303"/>
        <v>1939</v>
      </c>
      <c r="V2173">
        <f t="shared" si="304"/>
        <v>3</v>
      </c>
      <c r="W2173" t="str">
        <f t="shared" si="305"/>
        <v>music</v>
      </c>
    </row>
    <row r="2174" spans="1:23" ht="45.75">
      <c r="A2174">
        <v>2172</v>
      </c>
      <c r="B2174" s="3" t="s">
        <v>4433</v>
      </c>
      <c r="C2174" s="3" t="s">
        <v>4434</v>
      </c>
      <c r="D2174" s="6">
        <v>1000</v>
      </c>
      <c r="E2174" s="8">
        <v>1000</v>
      </c>
      <c r="F2174" t="s">
        <v>25</v>
      </c>
      <c r="G2174">
        <f t="shared" si="297"/>
        <v>1</v>
      </c>
      <c r="H2174">
        <f t="shared" si="298"/>
        <v>0</v>
      </c>
      <c r="I2174" t="b">
        <f t="shared" si="299"/>
        <v>0</v>
      </c>
      <c r="J2174" t="s">
        <v>26</v>
      </c>
      <c r="K2174" t="s">
        <v>27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1623</v>
      </c>
      <c r="R2174">
        <f t="shared" si="300"/>
        <v>100</v>
      </c>
      <c r="S2174">
        <f t="shared" si="301"/>
        <v>76.92</v>
      </c>
      <c r="T2174" t="str">
        <f t="shared" si="302"/>
        <v>22-Jan-1939</v>
      </c>
      <c r="U2174">
        <f t="shared" si="303"/>
        <v>1939</v>
      </c>
      <c r="V2174">
        <f t="shared" si="304"/>
        <v>1</v>
      </c>
      <c r="W2174" t="str">
        <f t="shared" si="305"/>
        <v>music</v>
      </c>
    </row>
    <row r="2175" spans="1:23" ht="45.75">
      <c r="A2175">
        <v>2173</v>
      </c>
      <c r="B2175" s="3" t="s">
        <v>4435</v>
      </c>
      <c r="C2175" s="3" t="s">
        <v>4436</v>
      </c>
      <c r="D2175" s="6">
        <v>4200</v>
      </c>
      <c r="E2175" s="8">
        <v>5331</v>
      </c>
      <c r="F2175" t="s">
        <v>25</v>
      </c>
      <c r="G2175">
        <f t="shared" si="297"/>
        <v>1</v>
      </c>
      <c r="H2175">
        <f t="shared" si="298"/>
        <v>0</v>
      </c>
      <c r="I2175" t="b">
        <f t="shared" si="299"/>
        <v>0</v>
      </c>
      <c r="J2175" t="s">
        <v>26</v>
      </c>
      <c r="K2175" t="s">
        <v>27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1623</v>
      </c>
      <c r="R2175">
        <f t="shared" si="300"/>
        <v>127</v>
      </c>
      <c r="S2175">
        <f t="shared" si="301"/>
        <v>59.23</v>
      </c>
      <c r="T2175" t="str">
        <f t="shared" si="302"/>
        <v>02-Sep-1937</v>
      </c>
      <c r="U2175">
        <f t="shared" si="303"/>
        <v>1937</v>
      </c>
      <c r="V2175">
        <f t="shared" si="304"/>
        <v>9</v>
      </c>
      <c r="W2175" t="str">
        <f t="shared" si="305"/>
        <v>music</v>
      </c>
    </row>
    <row r="2176" spans="1:23" ht="60.75">
      <c r="A2176">
        <v>2174</v>
      </c>
      <c r="B2176" s="3" t="s">
        <v>4437</v>
      </c>
      <c r="C2176" s="3" t="s">
        <v>4438</v>
      </c>
      <c r="D2176" s="6">
        <v>4000</v>
      </c>
      <c r="E2176" s="8">
        <v>4119</v>
      </c>
      <c r="F2176" t="s">
        <v>25</v>
      </c>
      <c r="G2176">
        <f t="shared" si="297"/>
        <v>1</v>
      </c>
      <c r="H2176">
        <f t="shared" si="298"/>
        <v>0</v>
      </c>
      <c r="I2176" t="b">
        <f t="shared" si="299"/>
        <v>0</v>
      </c>
      <c r="J2176" t="s">
        <v>33</v>
      </c>
      <c r="K2176" t="s">
        <v>34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1623</v>
      </c>
      <c r="R2176">
        <f t="shared" si="300"/>
        <v>103</v>
      </c>
      <c r="S2176">
        <f t="shared" si="301"/>
        <v>65.38</v>
      </c>
      <c r="T2176" t="str">
        <f t="shared" si="302"/>
        <v>19-Dec-1939</v>
      </c>
      <c r="U2176">
        <f t="shared" si="303"/>
        <v>1939</v>
      </c>
      <c r="V2176">
        <f t="shared" si="304"/>
        <v>12</v>
      </c>
      <c r="W2176" t="str">
        <f t="shared" si="305"/>
        <v>music</v>
      </c>
    </row>
    <row r="2177" spans="1:23" ht="45.75">
      <c r="A2177">
        <v>2175</v>
      </c>
      <c r="B2177" s="3" t="s">
        <v>4439</v>
      </c>
      <c r="C2177" s="3" t="s">
        <v>4440</v>
      </c>
      <c r="D2177" s="6">
        <v>700</v>
      </c>
      <c r="E2177" s="8">
        <v>1750</v>
      </c>
      <c r="F2177" t="s">
        <v>25</v>
      </c>
      <c r="G2177">
        <f t="shared" si="297"/>
        <v>1</v>
      </c>
      <c r="H2177">
        <f t="shared" si="298"/>
        <v>0</v>
      </c>
      <c r="I2177" t="b">
        <f t="shared" si="299"/>
        <v>0</v>
      </c>
      <c r="J2177" t="s">
        <v>26</v>
      </c>
      <c r="K2177" t="s">
        <v>27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1623</v>
      </c>
      <c r="R2177">
        <f t="shared" si="300"/>
        <v>250</v>
      </c>
      <c r="S2177">
        <f t="shared" si="301"/>
        <v>67.31</v>
      </c>
      <c r="T2177" t="str">
        <f t="shared" si="302"/>
        <v>14-Mar-1940</v>
      </c>
      <c r="U2177">
        <f t="shared" si="303"/>
        <v>1940</v>
      </c>
      <c r="V2177">
        <f t="shared" si="304"/>
        <v>3</v>
      </c>
      <c r="W2177" t="str">
        <f t="shared" si="305"/>
        <v>music</v>
      </c>
    </row>
    <row r="2178" spans="1:23" ht="45.75">
      <c r="A2178">
        <v>2176</v>
      </c>
      <c r="B2178" s="3" t="s">
        <v>4441</v>
      </c>
      <c r="C2178" s="3" t="s">
        <v>4442</v>
      </c>
      <c r="D2178" s="6">
        <v>5000</v>
      </c>
      <c r="E2178" s="8">
        <v>6301</v>
      </c>
      <c r="F2178" t="s">
        <v>25</v>
      </c>
      <c r="G2178">
        <f t="shared" si="297"/>
        <v>1</v>
      </c>
      <c r="H2178">
        <f t="shared" si="298"/>
        <v>0</v>
      </c>
      <c r="I2178" t="b">
        <f t="shared" si="299"/>
        <v>0</v>
      </c>
      <c r="J2178" t="s">
        <v>26</v>
      </c>
      <c r="K2178" t="s">
        <v>27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1623</v>
      </c>
      <c r="R2178">
        <f t="shared" si="300"/>
        <v>126</v>
      </c>
      <c r="S2178">
        <f t="shared" si="301"/>
        <v>88.75</v>
      </c>
      <c r="T2178" t="str">
        <f t="shared" si="302"/>
        <v>03-Feb-1939</v>
      </c>
      <c r="U2178">
        <f t="shared" si="303"/>
        <v>1939</v>
      </c>
      <c r="V2178">
        <f t="shared" si="304"/>
        <v>2</v>
      </c>
      <c r="W2178" t="str">
        <f t="shared" si="305"/>
        <v>music</v>
      </c>
    </row>
    <row r="2179" spans="1:23" ht="76.5">
      <c r="A2179">
        <v>2177</v>
      </c>
      <c r="B2179" s="3" t="s">
        <v>4443</v>
      </c>
      <c r="C2179" s="3" t="s">
        <v>4444</v>
      </c>
      <c r="D2179" s="6">
        <v>2500</v>
      </c>
      <c r="E2179" s="8">
        <v>2503</v>
      </c>
      <c r="F2179" t="s">
        <v>25</v>
      </c>
      <c r="G2179">
        <f t="shared" ref="G2179:G2242" si="306">IF(F2179="successful",1,0)</f>
        <v>1</v>
      </c>
      <c r="H2179">
        <f t="shared" ref="H2179:H2242" si="307">IF(F2179="failed",1,0)</f>
        <v>0</v>
      </c>
      <c r="I2179" t="b">
        <f t="shared" ref="I2179:I2242" si="308">IF(F2179="canceled",1)</f>
        <v>0</v>
      </c>
      <c r="J2179" t="s">
        <v>26</v>
      </c>
      <c r="K2179" t="s">
        <v>27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1623</v>
      </c>
      <c r="R2179">
        <f t="shared" ref="R2179:R2242" si="309">ROUND(E2179/D2179*100,0)</f>
        <v>100</v>
      </c>
      <c r="S2179">
        <f t="shared" ref="S2179:S2242" si="310">ROUND(E2179/O2179,2)</f>
        <v>65.87</v>
      </c>
      <c r="T2179" t="str">
        <f t="shared" ref="T2179:T2242" si="311">TEXT(LEFT(M2179,5),"dd-mmm-yyyy")</f>
        <v>20-Jan-1940</v>
      </c>
      <c r="U2179">
        <f t="shared" ref="U2179:U2242" si="312">YEAR(T2179)</f>
        <v>1940</v>
      </c>
      <c r="V2179">
        <f t="shared" ref="V2179:V2242" si="313">MONTH(T2179)</f>
        <v>1</v>
      </c>
      <c r="W2179" t="str">
        <f t="shared" ref="W2179:W2242" si="314">LEFT(Q2179,FIND("/",Q2179,1)-1)</f>
        <v>music</v>
      </c>
    </row>
    <row r="2180" spans="1:23" ht="45.75">
      <c r="A2180">
        <v>2178</v>
      </c>
      <c r="B2180" s="3" t="s">
        <v>4445</v>
      </c>
      <c r="C2180" s="3" t="s">
        <v>4446</v>
      </c>
      <c r="D2180" s="6">
        <v>25000</v>
      </c>
      <c r="E2180" s="8">
        <v>34660</v>
      </c>
      <c r="F2180" t="s">
        <v>25</v>
      </c>
      <c r="G2180">
        <f t="shared" si="306"/>
        <v>1</v>
      </c>
      <c r="H2180">
        <f t="shared" si="307"/>
        <v>0</v>
      </c>
      <c r="I2180" t="b">
        <f t="shared" si="308"/>
        <v>0</v>
      </c>
      <c r="J2180" t="s">
        <v>26</v>
      </c>
      <c r="K2180" t="s">
        <v>27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1623</v>
      </c>
      <c r="R2180">
        <f t="shared" si="309"/>
        <v>139</v>
      </c>
      <c r="S2180">
        <f t="shared" si="310"/>
        <v>40.35</v>
      </c>
      <c r="T2180" t="str">
        <f t="shared" si="311"/>
        <v>29-Jul-1940</v>
      </c>
      <c r="U2180">
        <f t="shared" si="312"/>
        <v>1940</v>
      </c>
      <c r="V2180">
        <f t="shared" si="313"/>
        <v>7</v>
      </c>
      <c r="W2180" t="str">
        <f t="shared" si="314"/>
        <v>music</v>
      </c>
    </row>
    <row r="2181" spans="1:23" ht="45.75">
      <c r="A2181">
        <v>2179</v>
      </c>
      <c r="B2181" s="3" t="s">
        <v>4447</v>
      </c>
      <c r="C2181" s="3" t="s">
        <v>4448</v>
      </c>
      <c r="D2181" s="6">
        <v>1000</v>
      </c>
      <c r="E2181" s="8">
        <v>1614</v>
      </c>
      <c r="F2181" t="s">
        <v>25</v>
      </c>
      <c r="G2181">
        <f t="shared" si="306"/>
        <v>1</v>
      </c>
      <c r="H2181">
        <f t="shared" si="307"/>
        <v>0</v>
      </c>
      <c r="I2181" t="b">
        <f t="shared" si="308"/>
        <v>0</v>
      </c>
      <c r="J2181" t="s">
        <v>26</v>
      </c>
      <c r="K2181" t="s">
        <v>27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1623</v>
      </c>
      <c r="R2181">
        <f t="shared" si="309"/>
        <v>161</v>
      </c>
      <c r="S2181">
        <f t="shared" si="310"/>
        <v>76.86</v>
      </c>
      <c r="T2181" t="str">
        <f t="shared" si="311"/>
        <v>16-Jan-1939</v>
      </c>
      <c r="U2181">
        <f t="shared" si="312"/>
        <v>1939</v>
      </c>
      <c r="V2181">
        <f t="shared" si="313"/>
        <v>1</v>
      </c>
      <c r="W2181" t="str">
        <f t="shared" si="314"/>
        <v>music</v>
      </c>
    </row>
    <row r="2182" spans="1:23" ht="45.75">
      <c r="A2182">
        <v>2180</v>
      </c>
      <c r="B2182" s="3" t="s">
        <v>4449</v>
      </c>
      <c r="C2182" s="3" t="s">
        <v>4450</v>
      </c>
      <c r="D2182" s="6">
        <v>5000</v>
      </c>
      <c r="E2182" s="8">
        <v>5359.21</v>
      </c>
      <c r="F2182" t="s">
        <v>25</v>
      </c>
      <c r="G2182">
        <f t="shared" si="306"/>
        <v>1</v>
      </c>
      <c r="H2182">
        <f t="shared" si="307"/>
        <v>0</v>
      </c>
      <c r="I2182" t="b">
        <f t="shared" si="308"/>
        <v>0</v>
      </c>
      <c r="J2182" t="s">
        <v>26</v>
      </c>
      <c r="K2182" t="s">
        <v>27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1623</v>
      </c>
      <c r="R2182">
        <f t="shared" si="309"/>
        <v>107</v>
      </c>
      <c r="S2182">
        <f t="shared" si="310"/>
        <v>68.709999999999994</v>
      </c>
      <c r="T2182" t="str">
        <f t="shared" si="311"/>
        <v>12-Jul-1939</v>
      </c>
      <c r="U2182">
        <f t="shared" si="312"/>
        <v>1939</v>
      </c>
      <c r="V2182">
        <f t="shared" si="313"/>
        <v>7</v>
      </c>
      <c r="W2182" t="str">
        <f t="shared" si="314"/>
        <v>music</v>
      </c>
    </row>
    <row r="2183" spans="1:23" ht="60.75">
      <c r="A2183">
        <v>2181</v>
      </c>
      <c r="B2183" s="3" t="s">
        <v>4451</v>
      </c>
      <c r="C2183" s="3" t="s">
        <v>4452</v>
      </c>
      <c r="D2183" s="6">
        <v>2000</v>
      </c>
      <c r="E2183" s="8">
        <v>3062</v>
      </c>
      <c r="F2183" t="s">
        <v>25</v>
      </c>
      <c r="G2183">
        <f t="shared" si="306"/>
        <v>1</v>
      </c>
      <c r="H2183">
        <f t="shared" si="307"/>
        <v>0</v>
      </c>
      <c r="I2183" t="b">
        <f t="shared" si="308"/>
        <v>0</v>
      </c>
      <c r="J2183" t="s">
        <v>26</v>
      </c>
      <c r="K2183" t="s">
        <v>27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4453</v>
      </c>
      <c r="R2183">
        <f t="shared" si="309"/>
        <v>153</v>
      </c>
      <c r="S2183">
        <f t="shared" si="310"/>
        <v>57.77</v>
      </c>
      <c r="T2183" t="str">
        <f t="shared" si="311"/>
        <v>10-Sep-1940</v>
      </c>
      <c r="U2183">
        <f t="shared" si="312"/>
        <v>1940</v>
      </c>
      <c r="V2183">
        <f t="shared" si="313"/>
        <v>9</v>
      </c>
      <c r="W2183" t="str">
        <f t="shared" si="314"/>
        <v>games</v>
      </c>
    </row>
    <row r="2184" spans="1:23" ht="45.75">
      <c r="A2184">
        <v>2182</v>
      </c>
      <c r="B2184" s="3" t="s">
        <v>4454</v>
      </c>
      <c r="C2184" s="3" t="s">
        <v>4455</v>
      </c>
      <c r="D2184" s="6">
        <v>3000</v>
      </c>
      <c r="E2184" s="8">
        <v>15725</v>
      </c>
      <c r="F2184" t="s">
        <v>25</v>
      </c>
      <c r="G2184">
        <f t="shared" si="306"/>
        <v>1</v>
      </c>
      <c r="H2184">
        <f t="shared" si="307"/>
        <v>0</v>
      </c>
      <c r="I2184" t="b">
        <f t="shared" si="308"/>
        <v>0</v>
      </c>
      <c r="J2184" t="s">
        <v>168</v>
      </c>
      <c r="K2184" t="s">
        <v>169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4453</v>
      </c>
      <c r="R2184">
        <f t="shared" si="309"/>
        <v>524</v>
      </c>
      <c r="S2184">
        <f t="shared" si="310"/>
        <v>44.17</v>
      </c>
      <c r="T2184" t="str">
        <f t="shared" si="311"/>
        <v>31-Jul-1938</v>
      </c>
      <c r="U2184">
        <f t="shared" si="312"/>
        <v>1938</v>
      </c>
      <c r="V2184">
        <f t="shared" si="313"/>
        <v>7</v>
      </c>
      <c r="W2184" t="str">
        <f t="shared" si="314"/>
        <v>games</v>
      </c>
    </row>
    <row r="2185" spans="1:23" ht="45.75">
      <c r="A2185">
        <v>2183</v>
      </c>
      <c r="B2185" s="3" t="s">
        <v>4456</v>
      </c>
      <c r="C2185" s="3" t="s">
        <v>4457</v>
      </c>
      <c r="D2185" s="6">
        <v>1800</v>
      </c>
      <c r="E2185" s="8">
        <v>8807</v>
      </c>
      <c r="F2185" t="s">
        <v>25</v>
      </c>
      <c r="G2185">
        <f t="shared" si="306"/>
        <v>1</v>
      </c>
      <c r="H2185">
        <f t="shared" si="307"/>
        <v>0</v>
      </c>
      <c r="I2185" t="b">
        <f t="shared" si="308"/>
        <v>0</v>
      </c>
      <c r="J2185" t="s">
        <v>26</v>
      </c>
      <c r="K2185" t="s">
        <v>27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4453</v>
      </c>
      <c r="R2185">
        <f t="shared" si="309"/>
        <v>489</v>
      </c>
      <c r="S2185">
        <f t="shared" si="310"/>
        <v>31.57</v>
      </c>
      <c r="T2185" t="str">
        <f t="shared" si="311"/>
        <v>17-Aug-1940</v>
      </c>
      <c r="U2185">
        <f t="shared" si="312"/>
        <v>1940</v>
      </c>
      <c r="V2185">
        <f t="shared" si="313"/>
        <v>8</v>
      </c>
      <c r="W2185" t="str">
        <f t="shared" si="314"/>
        <v>games</v>
      </c>
    </row>
    <row r="2186" spans="1:23" ht="60.75">
      <c r="A2186">
        <v>2184</v>
      </c>
      <c r="B2186" s="3" t="s">
        <v>4458</v>
      </c>
      <c r="C2186" s="3" t="s">
        <v>4459</v>
      </c>
      <c r="D2186" s="6">
        <v>10000</v>
      </c>
      <c r="E2186" s="8">
        <v>28474</v>
      </c>
      <c r="F2186" t="s">
        <v>25</v>
      </c>
      <c r="G2186">
        <f t="shared" si="306"/>
        <v>1</v>
      </c>
      <c r="H2186">
        <f t="shared" si="307"/>
        <v>0</v>
      </c>
      <c r="I2186" t="b">
        <f t="shared" si="308"/>
        <v>0</v>
      </c>
      <c r="J2186" t="s">
        <v>26</v>
      </c>
      <c r="K2186" t="s">
        <v>27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4453</v>
      </c>
      <c r="R2186">
        <f t="shared" si="309"/>
        <v>285</v>
      </c>
      <c r="S2186">
        <f t="shared" si="310"/>
        <v>107.05</v>
      </c>
      <c r="T2186" t="str">
        <f t="shared" si="311"/>
        <v>07-Oct-1939</v>
      </c>
      <c r="U2186">
        <f t="shared" si="312"/>
        <v>1939</v>
      </c>
      <c r="V2186">
        <f t="shared" si="313"/>
        <v>10</v>
      </c>
      <c r="W2186" t="str">
        <f t="shared" si="314"/>
        <v>games</v>
      </c>
    </row>
    <row r="2187" spans="1:23" ht="60.75">
      <c r="A2187">
        <v>2185</v>
      </c>
      <c r="B2187" s="3" t="s">
        <v>4460</v>
      </c>
      <c r="C2187" s="3" t="s">
        <v>4461</v>
      </c>
      <c r="D2187" s="6">
        <v>5000</v>
      </c>
      <c r="E2187" s="8">
        <v>92848.5</v>
      </c>
      <c r="F2187" t="s">
        <v>25</v>
      </c>
      <c r="G2187">
        <f t="shared" si="306"/>
        <v>1</v>
      </c>
      <c r="H2187">
        <f t="shared" si="307"/>
        <v>0</v>
      </c>
      <c r="I2187" t="b">
        <f t="shared" si="308"/>
        <v>0</v>
      </c>
      <c r="J2187" t="s">
        <v>33</v>
      </c>
      <c r="K2187" t="s">
        <v>34</v>
      </c>
      <c r="L2187">
        <v>1364286239</v>
      </c>
      <c r="M2187">
        <v>1360830239</v>
      </c>
      <c r="N2187" t="b">
        <v>0</v>
      </c>
      <c r="O2187">
        <v>623</v>
      </c>
      <c r="P2187" t="b">
        <v>1</v>
      </c>
      <c r="Q2187" t="s">
        <v>4453</v>
      </c>
      <c r="R2187">
        <f t="shared" si="309"/>
        <v>1857</v>
      </c>
      <c r="S2187">
        <f t="shared" si="310"/>
        <v>149.03</v>
      </c>
      <c r="T2187" t="str">
        <f t="shared" si="311"/>
        <v>03-Apr-1937</v>
      </c>
      <c r="U2187">
        <f t="shared" si="312"/>
        <v>1937</v>
      </c>
      <c r="V2187">
        <f t="shared" si="313"/>
        <v>4</v>
      </c>
      <c r="W2187" t="str">
        <f t="shared" si="314"/>
        <v>games</v>
      </c>
    </row>
    <row r="2188" spans="1:23" ht="45.75">
      <c r="A2188">
        <v>2186</v>
      </c>
      <c r="B2188" s="3" t="s">
        <v>4462</v>
      </c>
      <c r="C2188" s="3" t="s">
        <v>4463</v>
      </c>
      <c r="D2188" s="6">
        <v>20000</v>
      </c>
      <c r="E2188" s="8">
        <v>21935</v>
      </c>
      <c r="F2188" t="s">
        <v>25</v>
      </c>
      <c r="G2188">
        <f t="shared" si="306"/>
        <v>1</v>
      </c>
      <c r="H2188">
        <f t="shared" si="307"/>
        <v>0</v>
      </c>
      <c r="I2188" t="b">
        <f t="shared" si="308"/>
        <v>0</v>
      </c>
      <c r="J2188" t="s">
        <v>26</v>
      </c>
      <c r="K2188" t="s">
        <v>27</v>
      </c>
      <c r="L2188">
        <v>1473213600</v>
      </c>
      <c r="M2188">
        <v>1470062743</v>
      </c>
      <c r="N2188" t="b">
        <v>0</v>
      </c>
      <c r="O2188">
        <v>392</v>
      </c>
      <c r="P2188" t="b">
        <v>1</v>
      </c>
      <c r="Q2188" t="s">
        <v>4453</v>
      </c>
      <c r="R2188">
        <f t="shared" si="309"/>
        <v>110</v>
      </c>
      <c r="S2188">
        <f t="shared" si="310"/>
        <v>55.96</v>
      </c>
      <c r="T2188" t="str">
        <f t="shared" si="311"/>
        <v>30-Mar-1940</v>
      </c>
      <c r="U2188">
        <f t="shared" si="312"/>
        <v>1940</v>
      </c>
      <c r="V2188">
        <f t="shared" si="313"/>
        <v>3</v>
      </c>
      <c r="W2188" t="str">
        <f t="shared" si="314"/>
        <v>games</v>
      </c>
    </row>
    <row r="2189" spans="1:23" ht="60.75">
      <c r="A2189">
        <v>2187</v>
      </c>
      <c r="B2189" s="3" t="s">
        <v>4464</v>
      </c>
      <c r="C2189" s="3" t="s">
        <v>4465</v>
      </c>
      <c r="D2189" s="6">
        <v>20000</v>
      </c>
      <c r="E2189" s="8">
        <v>202928.5</v>
      </c>
      <c r="F2189" t="s">
        <v>25</v>
      </c>
      <c r="G2189">
        <f t="shared" si="306"/>
        <v>1</v>
      </c>
      <c r="H2189">
        <f t="shared" si="307"/>
        <v>0</v>
      </c>
      <c r="I2189" t="b">
        <f t="shared" si="308"/>
        <v>0</v>
      </c>
      <c r="J2189" t="s">
        <v>26</v>
      </c>
      <c r="K2189" t="s">
        <v>27</v>
      </c>
      <c r="L2189">
        <v>1428033540</v>
      </c>
      <c r="M2189">
        <v>1425531666</v>
      </c>
      <c r="N2189" t="b">
        <v>1</v>
      </c>
      <c r="O2189">
        <v>3562</v>
      </c>
      <c r="P2189" t="b">
        <v>1</v>
      </c>
      <c r="Q2189" t="s">
        <v>4453</v>
      </c>
      <c r="R2189">
        <f t="shared" si="309"/>
        <v>1015</v>
      </c>
      <c r="S2189">
        <f t="shared" si="310"/>
        <v>56.97</v>
      </c>
      <c r="T2189" t="str">
        <f t="shared" si="311"/>
        <v>10-Jan-1939</v>
      </c>
      <c r="U2189">
        <f t="shared" si="312"/>
        <v>1939</v>
      </c>
      <c r="V2189">
        <f t="shared" si="313"/>
        <v>1</v>
      </c>
      <c r="W2189" t="str">
        <f t="shared" si="314"/>
        <v>games</v>
      </c>
    </row>
    <row r="2190" spans="1:23" ht="45.75">
      <c r="A2190">
        <v>2188</v>
      </c>
      <c r="B2190" s="3" t="s">
        <v>4466</v>
      </c>
      <c r="C2190" s="3" t="s">
        <v>4467</v>
      </c>
      <c r="D2190" s="6">
        <v>5494</v>
      </c>
      <c r="E2190" s="8">
        <v>22645</v>
      </c>
      <c r="F2190" t="s">
        <v>25</v>
      </c>
      <c r="G2190">
        <f t="shared" si="306"/>
        <v>1</v>
      </c>
      <c r="H2190">
        <f t="shared" si="307"/>
        <v>0</v>
      </c>
      <c r="I2190" t="b">
        <f t="shared" si="308"/>
        <v>0</v>
      </c>
      <c r="J2190" t="s">
        <v>59</v>
      </c>
      <c r="K2190" t="s">
        <v>60</v>
      </c>
      <c r="L2190">
        <v>1477414800</v>
      </c>
      <c r="M2190">
        <v>1474380241</v>
      </c>
      <c r="N2190" t="b">
        <v>0</v>
      </c>
      <c r="O2190">
        <v>514</v>
      </c>
      <c r="P2190" t="b">
        <v>1</v>
      </c>
      <c r="Q2190" t="s">
        <v>4453</v>
      </c>
      <c r="R2190">
        <f t="shared" si="309"/>
        <v>412</v>
      </c>
      <c r="S2190">
        <f t="shared" si="310"/>
        <v>44.06</v>
      </c>
      <c r="T2190" t="str">
        <f t="shared" si="311"/>
        <v>12-May-1940</v>
      </c>
      <c r="U2190">
        <f t="shared" si="312"/>
        <v>1940</v>
      </c>
      <c r="V2190">
        <f t="shared" si="313"/>
        <v>5</v>
      </c>
      <c r="W2190" t="str">
        <f t="shared" si="314"/>
        <v>games</v>
      </c>
    </row>
    <row r="2191" spans="1:23" ht="60.75">
      <c r="A2191">
        <v>2189</v>
      </c>
      <c r="B2191" s="3" t="s">
        <v>4468</v>
      </c>
      <c r="C2191" s="3" t="s">
        <v>4469</v>
      </c>
      <c r="D2191" s="6">
        <v>1200</v>
      </c>
      <c r="E2191" s="8">
        <v>6039</v>
      </c>
      <c r="F2191" t="s">
        <v>25</v>
      </c>
      <c r="G2191">
        <f t="shared" si="306"/>
        <v>1</v>
      </c>
      <c r="H2191">
        <f t="shared" si="307"/>
        <v>0</v>
      </c>
      <c r="I2191" t="b">
        <f t="shared" si="308"/>
        <v>0</v>
      </c>
      <c r="J2191" t="s">
        <v>33</v>
      </c>
      <c r="K2191" t="s">
        <v>34</v>
      </c>
      <c r="L2191">
        <v>1461276000</v>
      </c>
      <c r="M2191">
        <v>1460055300</v>
      </c>
      <c r="N2191" t="b">
        <v>0</v>
      </c>
      <c r="O2191">
        <v>88</v>
      </c>
      <c r="P2191" t="b">
        <v>1</v>
      </c>
      <c r="Q2191" t="s">
        <v>4453</v>
      </c>
      <c r="R2191">
        <f t="shared" si="309"/>
        <v>503</v>
      </c>
      <c r="S2191">
        <f t="shared" si="310"/>
        <v>68.63</v>
      </c>
      <c r="T2191" t="str">
        <f t="shared" si="311"/>
        <v>21-Dec-1939</v>
      </c>
      <c r="U2191">
        <f t="shared" si="312"/>
        <v>1939</v>
      </c>
      <c r="V2191">
        <f t="shared" si="313"/>
        <v>12</v>
      </c>
      <c r="W2191" t="str">
        <f t="shared" si="314"/>
        <v>games</v>
      </c>
    </row>
    <row r="2192" spans="1:23" ht="45.75">
      <c r="A2192">
        <v>2190</v>
      </c>
      <c r="B2192" s="3" t="s">
        <v>4470</v>
      </c>
      <c r="C2192" s="3" t="s">
        <v>4471</v>
      </c>
      <c r="D2192" s="6">
        <v>19000</v>
      </c>
      <c r="E2192" s="8">
        <v>35076</v>
      </c>
      <c r="F2192" t="s">
        <v>25</v>
      </c>
      <c r="G2192">
        <f t="shared" si="306"/>
        <v>1</v>
      </c>
      <c r="H2192">
        <f t="shared" si="307"/>
        <v>0</v>
      </c>
      <c r="I2192" t="b">
        <f t="shared" si="308"/>
        <v>0</v>
      </c>
      <c r="J2192" t="s">
        <v>26</v>
      </c>
      <c r="K2192" t="s">
        <v>27</v>
      </c>
      <c r="L2192">
        <v>1458716340</v>
      </c>
      <c r="M2192">
        <v>1455721204</v>
      </c>
      <c r="N2192" t="b">
        <v>0</v>
      </c>
      <c r="O2192">
        <v>537</v>
      </c>
      <c r="P2192" t="b">
        <v>1</v>
      </c>
      <c r="Q2192" t="s">
        <v>4453</v>
      </c>
      <c r="R2192">
        <f t="shared" si="309"/>
        <v>185</v>
      </c>
      <c r="S2192">
        <f t="shared" si="310"/>
        <v>65.319999999999993</v>
      </c>
      <c r="T2192" t="str">
        <f t="shared" si="311"/>
        <v>08-Nov-1939</v>
      </c>
      <c r="U2192">
        <f t="shared" si="312"/>
        <v>1939</v>
      </c>
      <c r="V2192">
        <f t="shared" si="313"/>
        <v>11</v>
      </c>
      <c r="W2192" t="str">
        <f t="shared" si="314"/>
        <v>games</v>
      </c>
    </row>
    <row r="2193" spans="1:23" ht="60.75">
      <c r="A2193">
        <v>2191</v>
      </c>
      <c r="B2193" s="3" t="s">
        <v>4472</v>
      </c>
      <c r="C2193" s="3" t="s">
        <v>4473</v>
      </c>
      <c r="D2193" s="6">
        <v>750</v>
      </c>
      <c r="E2193" s="8">
        <v>898</v>
      </c>
      <c r="F2193" t="s">
        <v>25</v>
      </c>
      <c r="G2193">
        <f t="shared" si="306"/>
        <v>1</v>
      </c>
      <c r="H2193">
        <f t="shared" si="307"/>
        <v>0</v>
      </c>
      <c r="I2193" t="b">
        <f t="shared" si="308"/>
        <v>0</v>
      </c>
      <c r="J2193" t="s">
        <v>33</v>
      </c>
      <c r="K2193" t="s">
        <v>34</v>
      </c>
      <c r="L2193">
        <v>1487102427</v>
      </c>
      <c r="M2193">
        <v>1486065627</v>
      </c>
      <c r="N2193" t="b">
        <v>0</v>
      </c>
      <c r="O2193">
        <v>25</v>
      </c>
      <c r="P2193" t="b">
        <v>1</v>
      </c>
      <c r="Q2193" t="s">
        <v>4453</v>
      </c>
      <c r="R2193">
        <f t="shared" si="309"/>
        <v>120</v>
      </c>
      <c r="S2193">
        <f t="shared" si="310"/>
        <v>35.92</v>
      </c>
      <c r="T2193" t="str">
        <f t="shared" si="311"/>
        <v>06-Sep-1940</v>
      </c>
      <c r="U2193">
        <f t="shared" si="312"/>
        <v>1940</v>
      </c>
      <c r="V2193">
        <f t="shared" si="313"/>
        <v>9</v>
      </c>
      <c r="W2193" t="str">
        <f t="shared" si="314"/>
        <v>games</v>
      </c>
    </row>
    <row r="2194" spans="1:23" ht="60.75">
      <c r="A2194">
        <v>2192</v>
      </c>
      <c r="B2194" s="3" t="s">
        <v>4474</v>
      </c>
      <c r="C2194" s="3" t="s">
        <v>4475</v>
      </c>
      <c r="D2194" s="6">
        <v>12000</v>
      </c>
      <c r="E2194" s="8">
        <v>129748.82</v>
      </c>
      <c r="F2194" t="s">
        <v>25</v>
      </c>
      <c r="G2194">
        <f t="shared" si="306"/>
        <v>1</v>
      </c>
      <c r="H2194">
        <f t="shared" si="307"/>
        <v>0</v>
      </c>
      <c r="I2194" t="b">
        <f t="shared" si="308"/>
        <v>0</v>
      </c>
      <c r="J2194" t="s">
        <v>33</v>
      </c>
      <c r="K2194" t="s">
        <v>34</v>
      </c>
      <c r="L2194">
        <v>1481842800</v>
      </c>
      <c r="M2194">
        <v>1479414344</v>
      </c>
      <c r="N2194" t="b">
        <v>0</v>
      </c>
      <c r="O2194">
        <v>3238</v>
      </c>
      <c r="P2194" t="b">
        <v>1</v>
      </c>
      <c r="Q2194" t="s">
        <v>4453</v>
      </c>
      <c r="R2194">
        <f t="shared" si="309"/>
        <v>1081</v>
      </c>
      <c r="S2194">
        <f t="shared" si="310"/>
        <v>40.07</v>
      </c>
      <c r="T2194" t="str">
        <f t="shared" si="311"/>
        <v>02-Jul-1940</v>
      </c>
      <c r="U2194">
        <f t="shared" si="312"/>
        <v>1940</v>
      </c>
      <c r="V2194">
        <f t="shared" si="313"/>
        <v>7</v>
      </c>
      <c r="W2194" t="str">
        <f t="shared" si="314"/>
        <v>games</v>
      </c>
    </row>
    <row r="2195" spans="1:23" ht="60.75">
      <c r="A2195">
        <v>2193</v>
      </c>
      <c r="B2195" s="3" t="s">
        <v>4476</v>
      </c>
      <c r="C2195" s="3" t="s">
        <v>4477</v>
      </c>
      <c r="D2195" s="6">
        <v>15000</v>
      </c>
      <c r="E2195" s="8">
        <v>67856</v>
      </c>
      <c r="F2195" t="s">
        <v>25</v>
      </c>
      <c r="G2195">
        <f t="shared" si="306"/>
        <v>1</v>
      </c>
      <c r="H2195">
        <f t="shared" si="307"/>
        <v>0</v>
      </c>
      <c r="I2195" t="b">
        <f t="shared" si="308"/>
        <v>0</v>
      </c>
      <c r="J2195" t="s">
        <v>26</v>
      </c>
      <c r="K2195" t="s">
        <v>27</v>
      </c>
      <c r="L2195">
        <v>1479704340</v>
      </c>
      <c r="M2195">
        <v>1477043072</v>
      </c>
      <c r="N2195" t="b">
        <v>0</v>
      </c>
      <c r="O2195">
        <v>897</v>
      </c>
      <c r="P2195" t="b">
        <v>1</v>
      </c>
      <c r="Q2195" t="s">
        <v>4453</v>
      </c>
      <c r="R2195">
        <f t="shared" si="309"/>
        <v>452</v>
      </c>
      <c r="S2195">
        <f t="shared" si="310"/>
        <v>75.650000000000006</v>
      </c>
      <c r="T2195" t="str">
        <f t="shared" si="311"/>
        <v>08-Jun-1940</v>
      </c>
      <c r="U2195">
        <f t="shared" si="312"/>
        <v>1940</v>
      </c>
      <c r="V2195">
        <f t="shared" si="313"/>
        <v>6</v>
      </c>
      <c r="W2195" t="str">
        <f t="shared" si="314"/>
        <v>games</v>
      </c>
    </row>
    <row r="2196" spans="1:23" ht="60.75">
      <c r="A2196">
        <v>2194</v>
      </c>
      <c r="B2196" s="3" t="s">
        <v>4478</v>
      </c>
      <c r="C2196" s="3" t="s">
        <v>4479</v>
      </c>
      <c r="D2196" s="6">
        <v>10000</v>
      </c>
      <c r="E2196" s="8">
        <v>53737</v>
      </c>
      <c r="F2196" t="s">
        <v>25</v>
      </c>
      <c r="G2196">
        <f t="shared" si="306"/>
        <v>1</v>
      </c>
      <c r="H2196">
        <f t="shared" si="307"/>
        <v>0</v>
      </c>
      <c r="I2196" t="b">
        <f t="shared" si="308"/>
        <v>0</v>
      </c>
      <c r="J2196" t="s">
        <v>26</v>
      </c>
      <c r="K2196" t="s">
        <v>27</v>
      </c>
      <c r="L2196">
        <v>1459012290</v>
      </c>
      <c r="M2196">
        <v>1456423890</v>
      </c>
      <c r="N2196" t="b">
        <v>0</v>
      </c>
      <c r="O2196">
        <v>878</v>
      </c>
      <c r="P2196" t="b">
        <v>1</v>
      </c>
      <c r="Q2196" t="s">
        <v>4453</v>
      </c>
      <c r="R2196">
        <f t="shared" si="309"/>
        <v>537</v>
      </c>
      <c r="S2196">
        <f t="shared" si="310"/>
        <v>61.2</v>
      </c>
      <c r="T2196" t="str">
        <f t="shared" si="311"/>
        <v>15-Nov-1939</v>
      </c>
      <c r="U2196">
        <f t="shared" si="312"/>
        <v>1939</v>
      </c>
      <c r="V2196">
        <f t="shared" si="313"/>
        <v>11</v>
      </c>
      <c r="W2196" t="str">
        <f t="shared" si="314"/>
        <v>games</v>
      </c>
    </row>
    <row r="2197" spans="1:23" ht="30.75">
      <c r="A2197">
        <v>2195</v>
      </c>
      <c r="B2197" s="3" t="s">
        <v>4480</v>
      </c>
      <c r="C2197" s="3" t="s">
        <v>4481</v>
      </c>
      <c r="D2197" s="6">
        <v>4600</v>
      </c>
      <c r="E2197" s="8">
        <v>5535</v>
      </c>
      <c r="F2197" t="s">
        <v>25</v>
      </c>
      <c r="G2197">
        <f t="shared" si="306"/>
        <v>1</v>
      </c>
      <c r="H2197">
        <f t="shared" si="307"/>
        <v>0</v>
      </c>
      <c r="I2197" t="b">
        <f t="shared" si="308"/>
        <v>0</v>
      </c>
      <c r="J2197" t="s">
        <v>26</v>
      </c>
      <c r="K2197" t="s">
        <v>27</v>
      </c>
      <c r="L2197">
        <v>1439317900</v>
      </c>
      <c r="M2197">
        <v>1436725900</v>
      </c>
      <c r="N2197" t="b">
        <v>0</v>
      </c>
      <c r="O2197">
        <v>115</v>
      </c>
      <c r="P2197" t="b">
        <v>1</v>
      </c>
      <c r="Q2197" t="s">
        <v>4453</v>
      </c>
      <c r="R2197">
        <f t="shared" si="309"/>
        <v>120</v>
      </c>
      <c r="S2197">
        <f t="shared" si="310"/>
        <v>48.13</v>
      </c>
      <c r="T2197" t="str">
        <f t="shared" si="311"/>
        <v>02-May-1939</v>
      </c>
      <c r="U2197">
        <f t="shared" si="312"/>
        <v>1939</v>
      </c>
      <c r="V2197">
        <f t="shared" si="313"/>
        <v>5</v>
      </c>
      <c r="W2197" t="str">
        <f t="shared" si="314"/>
        <v>games</v>
      </c>
    </row>
    <row r="2198" spans="1:23" ht="30.75">
      <c r="A2198">
        <v>2196</v>
      </c>
      <c r="B2198" s="3" t="s">
        <v>4482</v>
      </c>
      <c r="C2198" s="3" t="s">
        <v>4483</v>
      </c>
      <c r="D2198" s="6">
        <v>14000</v>
      </c>
      <c r="E2198" s="8">
        <v>15937</v>
      </c>
      <c r="F2198" t="s">
        <v>25</v>
      </c>
      <c r="G2198">
        <f t="shared" si="306"/>
        <v>1</v>
      </c>
      <c r="H2198">
        <f t="shared" si="307"/>
        <v>0</v>
      </c>
      <c r="I2198" t="b">
        <f t="shared" si="308"/>
        <v>0</v>
      </c>
      <c r="J2198" t="s">
        <v>26</v>
      </c>
      <c r="K2198" t="s">
        <v>27</v>
      </c>
      <c r="L2198">
        <v>1480662000</v>
      </c>
      <c r="M2198">
        <v>1478000502</v>
      </c>
      <c r="N2198" t="b">
        <v>0</v>
      </c>
      <c r="O2198">
        <v>234</v>
      </c>
      <c r="P2198" t="b">
        <v>1</v>
      </c>
      <c r="Q2198" t="s">
        <v>4453</v>
      </c>
      <c r="R2198">
        <f t="shared" si="309"/>
        <v>114</v>
      </c>
      <c r="S2198">
        <f t="shared" si="310"/>
        <v>68.11</v>
      </c>
      <c r="T2198" t="str">
        <f t="shared" si="311"/>
        <v>18-Jun-1940</v>
      </c>
      <c r="U2198">
        <f t="shared" si="312"/>
        <v>1940</v>
      </c>
      <c r="V2198">
        <f t="shared" si="313"/>
        <v>6</v>
      </c>
      <c r="W2198" t="str">
        <f t="shared" si="314"/>
        <v>games</v>
      </c>
    </row>
    <row r="2199" spans="1:23" ht="45.75">
      <c r="A2199">
        <v>2197</v>
      </c>
      <c r="B2199" s="3" t="s">
        <v>4484</v>
      </c>
      <c r="C2199" s="3" t="s">
        <v>4485</v>
      </c>
      <c r="D2199" s="6">
        <v>30000</v>
      </c>
      <c r="E2199" s="8">
        <v>285309.33</v>
      </c>
      <c r="F2199" t="s">
        <v>25</v>
      </c>
      <c r="G2199">
        <f t="shared" si="306"/>
        <v>1</v>
      </c>
      <c r="H2199">
        <f t="shared" si="307"/>
        <v>0</v>
      </c>
      <c r="I2199" t="b">
        <f t="shared" si="308"/>
        <v>0</v>
      </c>
      <c r="J2199" t="s">
        <v>26</v>
      </c>
      <c r="K2199" t="s">
        <v>27</v>
      </c>
      <c r="L2199">
        <v>1425132059</v>
      </c>
      <c r="M2199">
        <v>1422540059</v>
      </c>
      <c r="N2199" t="b">
        <v>0</v>
      </c>
      <c r="O2199">
        <v>4330</v>
      </c>
      <c r="P2199" t="b">
        <v>1</v>
      </c>
      <c r="Q2199" t="s">
        <v>4453</v>
      </c>
      <c r="R2199">
        <f t="shared" si="309"/>
        <v>951</v>
      </c>
      <c r="S2199">
        <f t="shared" si="310"/>
        <v>65.89</v>
      </c>
      <c r="T2199" t="str">
        <f t="shared" si="311"/>
        <v>11-Dec-1938</v>
      </c>
      <c r="U2199">
        <f t="shared" si="312"/>
        <v>1938</v>
      </c>
      <c r="V2199">
        <f t="shared" si="313"/>
        <v>12</v>
      </c>
      <c r="W2199" t="str">
        <f t="shared" si="314"/>
        <v>games</v>
      </c>
    </row>
    <row r="2200" spans="1:23" ht="45.75">
      <c r="A2200">
        <v>2198</v>
      </c>
      <c r="B2200" s="3" t="s">
        <v>4486</v>
      </c>
      <c r="C2200" s="3" t="s">
        <v>4487</v>
      </c>
      <c r="D2200" s="6">
        <v>40000</v>
      </c>
      <c r="E2200" s="8">
        <v>53157</v>
      </c>
      <c r="F2200" t="s">
        <v>25</v>
      </c>
      <c r="G2200">
        <f t="shared" si="306"/>
        <v>1</v>
      </c>
      <c r="H2200">
        <f t="shared" si="307"/>
        <v>0</v>
      </c>
      <c r="I2200" t="b">
        <f t="shared" si="308"/>
        <v>0</v>
      </c>
      <c r="J2200" t="s">
        <v>26</v>
      </c>
      <c r="K2200" t="s">
        <v>27</v>
      </c>
      <c r="L2200">
        <v>1447507200</v>
      </c>
      <c r="M2200">
        <v>1444911600</v>
      </c>
      <c r="N2200" t="b">
        <v>0</v>
      </c>
      <c r="O2200">
        <v>651</v>
      </c>
      <c r="P2200" t="b">
        <v>1</v>
      </c>
      <c r="Q2200" t="s">
        <v>4453</v>
      </c>
      <c r="R2200">
        <f t="shared" si="309"/>
        <v>133</v>
      </c>
      <c r="S2200">
        <f t="shared" si="310"/>
        <v>81.650000000000006</v>
      </c>
      <c r="T2200" t="str">
        <f t="shared" si="311"/>
        <v>23-Jul-1939</v>
      </c>
      <c r="U2200">
        <f t="shared" si="312"/>
        <v>1939</v>
      </c>
      <c r="V2200">
        <f t="shared" si="313"/>
        <v>7</v>
      </c>
      <c r="W2200" t="str">
        <f t="shared" si="314"/>
        <v>games</v>
      </c>
    </row>
    <row r="2201" spans="1:23" ht="30.75">
      <c r="A2201">
        <v>2199</v>
      </c>
      <c r="B2201" s="3" t="s">
        <v>4488</v>
      </c>
      <c r="C2201" s="3" t="s">
        <v>4489</v>
      </c>
      <c r="D2201" s="6">
        <v>9000</v>
      </c>
      <c r="E2201" s="8">
        <v>13228</v>
      </c>
      <c r="F2201" t="s">
        <v>25</v>
      </c>
      <c r="G2201">
        <f t="shared" si="306"/>
        <v>1</v>
      </c>
      <c r="H2201">
        <f t="shared" si="307"/>
        <v>0</v>
      </c>
      <c r="I2201" t="b">
        <f t="shared" si="308"/>
        <v>0</v>
      </c>
      <c r="J2201" t="s">
        <v>2464</v>
      </c>
      <c r="K2201" t="s">
        <v>64</v>
      </c>
      <c r="L2201">
        <v>1444903198</v>
      </c>
      <c r="M2201">
        <v>1442311198</v>
      </c>
      <c r="N2201" t="b">
        <v>1</v>
      </c>
      <c r="O2201">
        <v>251</v>
      </c>
      <c r="P2201" t="b">
        <v>1</v>
      </c>
      <c r="Q2201" t="s">
        <v>4453</v>
      </c>
      <c r="R2201">
        <f t="shared" si="309"/>
        <v>147</v>
      </c>
      <c r="S2201">
        <f t="shared" si="310"/>
        <v>52.7</v>
      </c>
      <c r="T2201" t="str">
        <f t="shared" si="311"/>
        <v>27-Jun-1939</v>
      </c>
      <c r="U2201">
        <f t="shared" si="312"/>
        <v>1939</v>
      </c>
      <c r="V2201">
        <f t="shared" si="313"/>
        <v>6</v>
      </c>
      <c r="W2201" t="str">
        <f t="shared" si="314"/>
        <v>games</v>
      </c>
    </row>
    <row r="2202" spans="1:23" ht="60.75">
      <c r="A2202">
        <v>2200</v>
      </c>
      <c r="B2202" s="3" t="s">
        <v>4490</v>
      </c>
      <c r="C2202" s="3" t="s">
        <v>4491</v>
      </c>
      <c r="D2202" s="6">
        <v>2000</v>
      </c>
      <c r="E2202" s="8">
        <v>10843</v>
      </c>
      <c r="F2202" t="s">
        <v>25</v>
      </c>
      <c r="G2202">
        <f t="shared" si="306"/>
        <v>1</v>
      </c>
      <c r="H2202">
        <f t="shared" si="307"/>
        <v>0</v>
      </c>
      <c r="I2202" t="b">
        <f t="shared" si="308"/>
        <v>0</v>
      </c>
      <c r="J2202" t="s">
        <v>33</v>
      </c>
      <c r="K2202" t="s">
        <v>34</v>
      </c>
      <c r="L2202">
        <v>1436151600</v>
      </c>
      <c r="M2202">
        <v>1433775668</v>
      </c>
      <c r="N2202" t="b">
        <v>0</v>
      </c>
      <c r="O2202">
        <v>263</v>
      </c>
      <c r="P2202" t="b">
        <v>1</v>
      </c>
      <c r="Q2202" t="s">
        <v>4453</v>
      </c>
      <c r="R2202">
        <f t="shared" si="309"/>
        <v>542</v>
      </c>
      <c r="S2202">
        <f t="shared" si="310"/>
        <v>41.23</v>
      </c>
      <c r="T2202" t="str">
        <f t="shared" si="311"/>
        <v>02-Apr-1939</v>
      </c>
      <c r="U2202">
        <f t="shared" si="312"/>
        <v>1939</v>
      </c>
      <c r="V2202">
        <f t="shared" si="313"/>
        <v>4</v>
      </c>
      <c r="W2202" t="str">
        <f t="shared" si="314"/>
        <v>games</v>
      </c>
    </row>
    <row r="2203" spans="1:23" ht="45.75">
      <c r="A2203">
        <v>2201</v>
      </c>
      <c r="B2203" s="3" t="s">
        <v>4492</v>
      </c>
      <c r="C2203" s="3" t="s">
        <v>4493</v>
      </c>
      <c r="D2203" s="6">
        <v>110</v>
      </c>
      <c r="E2203" s="8">
        <v>420.99</v>
      </c>
      <c r="F2203" t="s">
        <v>25</v>
      </c>
      <c r="G2203">
        <f t="shared" si="306"/>
        <v>1</v>
      </c>
      <c r="H2203">
        <f t="shared" si="307"/>
        <v>0</v>
      </c>
      <c r="I2203" t="b">
        <f t="shared" si="308"/>
        <v>0</v>
      </c>
      <c r="J2203" t="s">
        <v>33</v>
      </c>
      <c r="K2203" t="s">
        <v>34</v>
      </c>
      <c r="L2203">
        <v>1358367565</v>
      </c>
      <c r="M2203">
        <v>1357157965</v>
      </c>
      <c r="N2203" t="b">
        <v>0</v>
      </c>
      <c r="O2203">
        <v>28</v>
      </c>
      <c r="P2203" t="b">
        <v>1</v>
      </c>
      <c r="Q2203" t="s">
        <v>2110</v>
      </c>
      <c r="R2203">
        <f t="shared" si="309"/>
        <v>383</v>
      </c>
      <c r="S2203">
        <f t="shared" si="310"/>
        <v>15.04</v>
      </c>
      <c r="T2203" t="str">
        <f t="shared" si="311"/>
        <v>25-Feb-1937</v>
      </c>
      <c r="U2203">
        <f t="shared" si="312"/>
        <v>1937</v>
      </c>
      <c r="V2203">
        <f t="shared" si="313"/>
        <v>2</v>
      </c>
      <c r="W2203" t="str">
        <f t="shared" si="314"/>
        <v>music</v>
      </c>
    </row>
    <row r="2204" spans="1:23" ht="30.75">
      <c r="A2204">
        <v>2202</v>
      </c>
      <c r="B2204" s="3" t="s">
        <v>4494</v>
      </c>
      <c r="C2204" s="3" t="s">
        <v>4495</v>
      </c>
      <c r="D2204" s="6">
        <v>4000</v>
      </c>
      <c r="E2204" s="8">
        <v>28167.25</v>
      </c>
      <c r="F2204" t="s">
        <v>25</v>
      </c>
      <c r="G2204">
        <f t="shared" si="306"/>
        <v>1</v>
      </c>
      <c r="H2204">
        <f t="shared" si="307"/>
        <v>0</v>
      </c>
      <c r="I2204" t="b">
        <f t="shared" si="308"/>
        <v>0</v>
      </c>
      <c r="J2204" t="s">
        <v>26</v>
      </c>
      <c r="K2204" t="s">
        <v>27</v>
      </c>
      <c r="L2204">
        <v>1351801368</v>
      </c>
      <c r="M2204">
        <v>1349209368</v>
      </c>
      <c r="N2204" t="b">
        <v>0</v>
      </c>
      <c r="O2204">
        <v>721</v>
      </c>
      <c r="P2204" t="b">
        <v>1</v>
      </c>
      <c r="Q2204" t="s">
        <v>2110</v>
      </c>
      <c r="R2204">
        <f t="shared" si="309"/>
        <v>704</v>
      </c>
      <c r="S2204">
        <f t="shared" si="310"/>
        <v>39.07</v>
      </c>
      <c r="T2204" t="str">
        <f t="shared" si="311"/>
        <v>08-Dec-1936</v>
      </c>
      <c r="U2204">
        <f t="shared" si="312"/>
        <v>1936</v>
      </c>
      <c r="V2204">
        <f t="shared" si="313"/>
        <v>12</v>
      </c>
      <c r="W2204" t="str">
        <f t="shared" si="314"/>
        <v>music</v>
      </c>
    </row>
    <row r="2205" spans="1:23" ht="45.75">
      <c r="A2205">
        <v>2203</v>
      </c>
      <c r="B2205" s="3" t="s">
        <v>4496</v>
      </c>
      <c r="C2205" s="3" t="s">
        <v>4497</v>
      </c>
      <c r="D2205" s="6">
        <v>2000</v>
      </c>
      <c r="E2205" s="8">
        <v>2191</v>
      </c>
      <c r="F2205" t="s">
        <v>25</v>
      </c>
      <c r="G2205">
        <f t="shared" si="306"/>
        <v>1</v>
      </c>
      <c r="H2205">
        <f t="shared" si="307"/>
        <v>0</v>
      </c>
      <c r="I2205" t="b">
        <f t="shared" si="308"/>
        <v>0</v>
      </c>
      <c r="J2205" t="s">
        <v>168</v>
      </c>
      <c r="K2205" t="s">
        <v>169</v>
      </c>
      <c r="L2205">
        <v>1443127082</v>
      </c>
      <c r="M2205">
        <v>1440535082</v>
      </c>
      <c r="N2205" t="b">
        <v>0</v>
      </c>
      <c r="O2205">
        <v>50</v>
      </c>
      <c r="P2205" t="b">
        <v>1</v>
      </c>
      <c r="Q2205" t="s">
        <v>2110</v>
      </c>
      <c r="R2205">
        <f t="shared" si="309"/>
        <v>110</v>
      </c>
      <c r="S2205">
        <f t="shared" si="310"/>
        <v>43.82</v>
      </c>
      <c r="T2205" t="str">
        <f t="shared" si="311"/>
        <v>09-Jun-1939</v>
      </c>
      <c r="U2205">
        <f t="shared" si="312"/>
        <v>1939</v>
      </c>
      <c r="V2205">
        <f t="shared" si="313"/>
        <v>6</v>
      </c>
      <c r="W2205" t="str">
        <f t="shared" si="314"/>
        <v>music</v>
      </c>
    </row>
    <row r="2206" spans="1:23" ht="45.75">
      <c r="A2206">
        <v>2204</v>
      </c>
      <c r="B2206" s="3" t="s">
        <v>4498</v>
      </c>
      <c r="C2206" s="3" t="s">
        <v>4499</v>
      </c>
      <c r="D2206" s="6">
        <v>1500</v>
      </c>
      <c r="E2206" s="8">
        <v>1993</v>
      </c>
      <c r="F2206" t="s">
        <v>25</v>
      </c>
      <c r="G2206">
        <f t="shared" si="306"/>
        <v>1</v>
      </c>
      <c r="H2206">
        <f t="shared" si="307"/>
        <v>0</v>
      </c>
      <c r="I2206" t="b">
        <f t="shared" si="308"/>
        <v>0</v>
      </c>
      <c r="J2206" t="s">
        <v>26</v>
      </c>
      <c r="K2206" t="s">
        <v>27</v>
      </c>
      <c r="L2206">
        <v>1362814119</v>
      </c>
      <c r="M2206">
        <v>1360222119</v>
      </c>
      <c r="N2206" t="b">
        <v>0</v>
      </c>
      <c r="O2206">
        <v>73</v>
      </c>
      <c r="P2206" t="b">
        <v>1</v>
      </c>
      <c r="Q2206" t="s">
        <v>2110</v>
      </c>
      <c r="R2206">
        <f t="shared" si="309"/>
        <v>133</v>
      </c>
      <c r="S2206">
        <f t="shared" si="310"/>
        <v>27.3</v>
      </c>
      <c r="T2206" t="str">
        <f t="shared" si="311"/>
        <v>28-Mar-1937</v>
      </c>
      <c r="U2206">
        <f t="shared" si="312"/>
        <v>1937</v>
      </c>
      <c r="V2206">
        <f t="shared" si="313"/>
        <v>3</v>
      </c>
      <c r="W2206" t="str">
        <f t="shared" si="314"/>
        <v>music</v>
      </c>
    </row>
    <row r="2207" spans="1:23" ht="45.75">
      <c r="A2207">
        <v>2205</v>
      </c>
      <c r="B2207" s="3" t="s">
        <v>4500</v>
      </c>
      <c r="C2207" s="3" t="s">
        <v>4501</v>
      </c>
      <c r="D2207" s="6">
        <v>750</v>
      </c>
      <c r="E2207" s="8">
        <v>1140</v>
      </c>
      <c r="F2207" t="s">
        <v>25</v>
      </c>
      <c r="G2207">
        <f t="shared" si="306"/>
        <v>1</v>
      </c>
      <c r="H2207">
        <f t="shared" si="307"/>
        <v>0</v>
      </c>
      <c r="I2207" t="b">
        <f t="shared" si="308"/>
        <v>0</v>
      </c>
      <c r="J2207" t="s">
        <v>26</v>
      </c>
      <c r="K2207" t="s">
        <v>27</v>
      </c>
      <c r="L2207">
        <v>1338579789</v>
      </c>
      <c r="M2207">
        <v>1335987789</v>
      </c>
      <c r="N2207" t="b">
        <v>0</v>
      </c>
      <c r="O2207">
        <v>27</v>
      </c>
      <c r="P2207" t="b">
        <v>1</v>
      </c>
      <c r="Q2207" t="s">
        <v>2110</v>
      </c>
      <c r="R2207">
        <f t="shared" si="309"/>
        <v>152</v>
      </c>
      <c r="S2207">
        <f t="shared" si="310"/>
        <v>42.22</v>
      </c>
      <c r="T2207" t="str">
        <f t="shared" si="311"/>
        <v>28-Jul-1936</v>
      </c>
      <c r="U2207">
        <f t="shared" si="312"/>
        <v>1936</v>
      </c>
      <c r="V2207">
        <f t="shared" si="313"/>
        <v>7</v>
      </c>
      <c r="W2207" t="str">
        <f t="shared" si="314"/>
        <v>music</v>
      </c>
    </row>
    <row r="2208" spans="1:23" ht="45.75">
      <c r="A2208">
        <v>2206</v>
      </c>
      <c r="B2208" s="3" t="s">
        <v>4502</v>
      </c>
      <c r="C2208" s="3" t="s">
        <v>4503</v>
      </c>
      <c r="D2208" s="6">
        <v>1100</v>
      </c>
      <c r="E2208" s="8">
        <v>1130</v>
      </c>
      <c r="F2208" t="s">
        <v>25</v>
      </c>
      <c r="G2208">
        <f t="shared" si="306"/>
        <v>1</v>
      </c>
      <c r="H2208">
        <f t="shared" si="307"/>
        <v>0</v>
      </c>
      <c r="I2208" t="b">
        <f t="shared" si="308"/>
        <v>0</v>
      </c>
      <c r="J2208" t="s">
        <v>26</v>
      </c>
      <c r="K2208" t="s">
        <v>27</v>
      </c>
      <c r="L2208">
        <v>1334556624</v>
      </c>
      <c r="M2208">
        <v>1333001424</v>
      </c>
      <c r="N2208" t="b">
        <v>0</v>
      </c>
      <c r="O2208">
        <v>34</v>
      </c>
      <c r="P2208" t="b">
        <v>1</v>
      </c>
      <c r="Q2208" t="s">
        <v>2110</v>
      </c>
      <c r="R2208">
        <f t="shared" si="309"/>
        <v>103</v>
      </c>
      <c r="S2208">
        <f t="shared" si="310"/>
        <v>33.24</v>
      </c>
      <c r="T2208" t="str">
        <f t="shared" si="311"/>
        <v>29-Jun-1936</v>
      </c>
      <c r="U2208">
        <f t="shared" si="312"/>
        <v>1936</v>
      </c>
      <c r="V2208">
        <f t="shared" si="313"/>
        <v>6</v>
      </c>
      <c r="W2208" t="str">
        <f t="shared" si="314"/>
        <v>music</v>
      </c>
    </row>
    <row r="2209" spans="1:23" ht="45.75">
      <c r="A2209">
        <v>2207</v>
      </c>
      <c r="B2209" s="3" t="s">
        <v>4504</v>
      </c>
      <c r="C2209" s="3" t="s">
        <v>4505</v>
      </c>
      <c r="D2209" s="6">
        <v>2000</v>
      </c>
      <c r="E2209" s="8">
        <v>2000</v>
      </c>
      <c r="F2209" t="s">
        <v>25</v>
      </c>
      <c r="G2209">
        <f t="shared" si="306"/>
        <v>1</v>
      </c>
      <c r="H2209">
        <f t="shared" si="307"/>
        <v>0</v>
      </c>
      <c r="I2209" t="b">
        <f t="shared" si="308"/>
        <v>0</v>
      </c>
      <c r="J2209" t="s">
        <v>26</v>
      </c>
      <c r="K2209" t="s">
        <v>27</v>
      </c>
      <c r="L2209">
        <v>1384580373</v>
      </c>
      <c r="M2209">
        <v>1381984773</v>
      </c>
      <c r="N2209" t="b">
        <v>0</v>
      </c>
      <c r="O2209">
        <v>7</v>
      </c>
      <c r="P2209" t="b">
        <v>1</v>
      </c>
      <c r="Q2209" t="s">
        <v>2110</v>
      </c>
      <c r="R2209">
        <f t="shared" si="309"/>
        <v>100</v>
      </c>
      <c r="S2209">
        <f t="shared" si="310"/>
        <v>285.70999999999998</v>
      </c>
      <c r="T2209" t="str">
        <f t="shared" si="311"/>
        <v>31-Oct-1937</v>
      </c>
      <c r="U2209">
        <f t="shared" si="312"/>
        <v>1937</v>
      </c>
      <c r="V2209">
        <f t="shared" si="313"/>
        <v>10</v>
      </c>
      <c r="W2209" t="str">
        <f t="shared" si="314"/>
        <v>music</v>
      </c>
    </row>
    <row r="2210" spans="1:23" ht="45.75">
      <c r="A2210">
        <v>2208</v>
      </c>
      <c r="B2210" s="3" t="s">
        <v>4506</v>
      </c>
      <c r="C2210" s="3" t="s">
        <v>4507</v>
      </c>
      <c r="D2210" s="6">
        <v>1000</v>
      </c>
      <c r="E2210" s="8">
        <v>1016</v>
      </c>
      <c r="F2210" t="s">
        <v>25</v>
      </c>
      <c r="G2210">
        <f t="shared" si="306"/>
        <v>1</v>
      </c>
      <c r="H2210">
        <f t="shared" si="307"/>
        <v>0</v>
      </c>
      <c r="I2210" t="b">
        <f t="shared" si="308"/>
        <v>0</v>
      </c>
      <c r="J2210" t="s">
        <v>26</v>
      </c>
      <c r="K2210" t="s">
        <v>27</v>
      </c>
      <c r="L2210">
        <v>1333771200</v>
      </c>
      <c r="M2210">
        <v>1328649026</v>
      </c>
      <c r="N2210" t="b">
        <v>0</v>
      </c>
      <c r="O2210">
        <v>24</v>
      </c>
      <c r="P2210" t="b">
        <v>1</v>
      </c>
      <c r="Q2210" t="s">
        <v>2110</v>
      </c>
      <c r="R2210">
        <f t="shared" si="309"/>
        <v>102</v>
      </c>
      <c r="S2210">
        <f t="shared" si="310"/>
        <v>42.33</v>
      </c>
      <c r="T2210" t="str">
        <f t="shared" si="311"/>
        <v>16-May-1936</v>
      </c>
      <c r="U2210">
        <f t="shared" si="312"/>
        <v>1936</v>
      </c>
      <c r="V2210">
        <f t="shared" si="313"/>
        <v>5</v>
      </c>
      <c r="W2210" t="str">
        <f t="shared" si="314"/>
        <v>music</v>
      </c>
    </row>
    <row r="2211" spans="1:23" ht="45.75">
      <c r="A2211">
        <v>2209</v>
      </c>
      <c r="B2211" s="3" t="s">
        <v>4508</v>
      </c>
      <c r="C2211" s="3" t="s">
        <v>4509</v>
      </c>
      <c r="D2211" s="6">
        <v>500</v>
      </c>
      <c r="E2211" s="8">
        <v>754</v>
      </c>
      <c r="F2211" t="s">
        <v>25</v>
      </c>
      <c r="G2211">
        <f t="shared" si="306"/>
        <v>1</v>
      </c>
      <c r="H2211">
        <f t="shared" si="307"/>
        <v>0</v>
      </c>
      <c r="I2211" t="b">
        <f t="shared" si="308"/>
        <v>0</v>
      </c>
      <c r="J2211" t="s">
        <v>33</v>
      </c>
      <c r="K2211" t="s">
        <v>34</v>
      </c>
      <c r="L2211">
        <v>1397516400</v>
      </c>
      <c r="M2211">
        <v>1396524644</v>
      </c>
      <c r="N2211" t="b">
        <v>0</v>
      </c>
      <c r="O2211">
        <v>15</v>
      </c>
      <c r="P2211" t="b">
        <v>1</v>
      </c>
      <c r="Q2211" t="s">
        <v>2110</v>
      </c>
      <c r="R2211">
        <f t="shared" si="309"/>
        <v>151</v>
      </c>
      <c r="S2211">
        <f t="shared" si="310"/>
        <v>50.27</v>
      </c>
      <c r="T2211" t="str">
        <f t="shared" si="311"/>
        <v>26-Mar-1938</v>
      </c>
      <c r="U2211">
        <f t="shared" si="312"/>
        <v>1938</v>
      </c>
      <c r="V2211">
        <f t="shared" si="313"/>
        <v>3</v>
      </c>
      <c r="W2211" t="str">
        <f t="shared" si="314"/>
        <v>music</v>
      </c>
    </row>
    <row r="2212" spans="1:23" ht="60.75">
      <c r="A2212">
        <v>2210</v>
      </c>
      <c r="B2212" s="3" t="s">
        <v>4510</v>
      </c>
      <c r="C2212" s="3" t="s">
        <v>4511</v>
      </c>
      <c r="D2212" s="6">
        <v>4000</v>
      </c>
      <c r="E2212" s="8">
        <v>4457</v>
      </c>
      <c r="F2212" t="s">
        <v>25</v>
      </c>
      <c r="G2212">
        <f t="shared" si="306"/>
        <v>1</v>
      </c>
      <c r="H2212">
        <f t="shared" si="307"/>
        <v>0</v>
      </c>
      <c r="I2212" t="b">
        <f t="shared" si="308"/>
        <v>0</v>
      </c>
      <c r="J2212" t="s">
        <v>26</v>
      </c>
      <c r="K2212" t="s">
        <v>27</v>
      </c>
      <c r="L2212">
        <v>1334424960</v>
      </c>
      <c r="M2212">
        <v>1329442510</v>
      </c>
      <c r="N2212" t="b">
        <v>0</v>
      </c>
      <c r="O2212">
        <v>72</v>
      </c>
      <c r="P2212" t="b">
        <v>1</v>
      </c>
      <c r="Q2212" t="s">
        <v>2110</v>
      </c>
      <c r="R2212">
        <f t="shared" si="309"/>
        <v>111</v>
      </c>
      <c r="S2212">
        <f t="shared" si="310"/>
        <v>61.9</v>
      </c>
      <c r="T2212" t="str">
        <f t="shared" si="311"/>
        <v>24-May-1936</v>
      </c>
      <c r="U2212">
        <f t="shared" si="312"/>
        <v>1936</v>
      </c>
      <c r="V2212">
        <f t="shared" si="313"/>
        <v>5</v>
      </c>
      <c r="W2212" t="str">
        <f t="shared" si="314"/>
        <v>music</v>
      </c>
    </row>
    <row r="2213" spans="1:23" ht="60.75">
      <c r="A2213">
        <v>2211</v>
      </c>
      <c r="B2213" s="3" t="s">
        <v>4512</v>
      </c>
      <c r="C2213" s="3" t="s">
        <v>4513</v>
      </c>
      <c r="D2213" s="6">
        <v>2500</v>
      </c>
      <c r="E2213" s="8">
        <v>4890</v>
      </c>
      <c r="F2213" t="s">
        <v>25</v>
      </c>
      <c r="G2213">
        <f t="shared" si="306"/>
        <v>1</v>
      </c>
      <c r="H2213">
        <f t="shared" si="307"/>
        <v>0</v>
      </c>
      <c r="I2213" t="b">
        <f t="shared" si="308"/>
        <v>0</v>
      </c>
      <c r="J2213" t="s">
        <v>26</v>
      </c>
      <c r="K2213" t="s">
        <v>27</v>
      </c>
      <c r="L2213">
        <v>1397113140</v>
      </c>
      <c r="M2213">
        <v>1395168625</v>
      </c>
      <c r="N2213" t="b">
        <v>0</v>
      </c>
      <c r="O2213">
        <v>120</v>
      </c>
      <c r="P2213" t="b">
        <v>1</v>
      </c>
      <c r="Q2213" t="s">
        <v>2110</v>
      </c>
      <c r="R2213">
        <f t="shared" si="309"/>
        <v>196</v>
      </c>
      <c r="S2213">
        <f t="shared" si="310"/>
        <v>40.75</v>
      </c>
      <c r="T2213" t="str">
        <f t="shared" si="311"/>
        <v>12-Mar-1938</v>
      </c>
      <c r="U2213">
        <f t="shared" si="312"/>
        <v>1938</v>
      </c>
      <c r="V2213">
        <f t="shared" si="313"/>
        <v>3</v>
      </c>
      <c r="W2213" t="str">
        <f t="shared" si="314"/>
        <v>music</v>
      </c>
    </row>
    <row r="2214" spans="1:23" ht="60.75">
      <c r="A2214">
        <v>2212</v>
      </c>
      <c r="B2214" s="3" t="s">
        <v>4514</v>
      </c>
      <c r="C2214" s="3" t="s">
        <v>4515</v>
      </c>
      <c r="D2214" s="6">
        <v>6000</v>
      </c>
      <c r="E2214" s="8">
        <v>6863</v>
      </c>
      <c r="F2214" t="s">
        <v>25</v>
      </c>
      <c r="G2214">
        <f t="shared" si="306"/>
        <v>1</v>
      </c>
      <c r="H2214">
        <f t="shared" si="307"/>
        <v>0</v>
      </c>
      <c r="I2214" t="b">
        <f t="shared" si="308"/>
        <v>0</v>
      </c>
      <c r="J2214" t="s">
        <v>26</v>
      </c>
      <c r="K2214" t="s">
        <v>27</v>
      </c>
      <c r="L2214">
        <v>1383526800</v>
      </c>
      <c r="M2214">
        <v>1380650177</v>
      </c>
      <c r="N2214" t="b">
        <v>0</v>
      </c>
      <c r="O2214">
        <v>123</v>
      </c>
      <c r="P2214" t="b">
        <v>1</v>
      </c>
      <c r="Q2214" t="s">
        <v>2110</v>
      </c>
      <c r="R2214">
        <f t="shared" si="309"/>
        <v>114</v>
      </c>
      <c r="S2214">
        <f t="shared" si="310"/>
        <v>55.8</v>
      </c>
      <c r="T2214" t="str">
        <f t="shared" si="311"/>
        <v>18-Oct-1937</v>
      </c>
      <c r="U2214">
        <f t="shared" si="312"/>
        <v>1937</v>
      </c>
      <c r="V2214">
        <f t="shared" si="313"/>
        <v>10</v>
      </c>
      <c r="W2214" t="str">
        <f t="shared" si="314"/>
        <v>music</v>
      </c>
    </row>
    <row r="2215" spans="1:23" ht="76.5">
      <c r="A2215">
        <v>2213</v>
      </c>
      <c r="B2215" s="3" t="s">
        <v>4516</v>
      </c>
      <c r="C2215" s="3" t="s">
        <v>4517</v>
      </c>
      <c r="D2215" s="6">
        <v>5</v>
      </c>
      <c r="E2215" s="8">
        <v>10</v>
      </c>
      <c r="F2215" t="s">
        <v>25</v>
      </c>
      <c r="G2215">
        <f t="shared" si="306"/>
        <v>1</v>
      </c>
      <c r="H2215">
        <f t="shared" si="307"/>
        <v>0</v>
      </c>
      <c r="I2215" t="b">
        <f t="shared" si="308"/>
        <v>0</v>
      </c>
      <c r="J2215" t="s">
        <v>26</v>
      </c>
      <c r="K2215" t="s">
        <v>27</v>
      </c>
      <c r="L2215">
        <v>1431719379</v>
      </c>
      <c r="M2215">
        <v>1429127379</v>
      </c>
      <c r="N2215" t="b">
        <v>0</v>
      </c>
      <c r="O2215">
        <v>1</v>
      </c>
      <c r="P2215" t="b">
        <v>1</v>
      </c>
      <c r="Q2215" t="s">
        <v>2110</v>
      </c>
      <c r="R2215">
        <f t="shared" si="309"/>
        <v>200</v>
      </c>
      <c r="S2215">
        <f t="shared" si="310"/>
        <v>10</v>
      </c>
      <c r="T2215" t="str">
        <f t="shared" si="311"/>
        <v>15-Feb-1939</v>
      </c>
      <c r="U2215">
        <f t="shared" si="312"/>
        <v>1939</v>
      </c>
      <c r="V2215">
        <f t="shared" si="313"/>
        <v>2</v>
      </c>
      <c r="W2215" t="str">
        <f t="shared" si="314"/>
        <v>music</v>
      </c>
    </row>
    <row r="2216" spans="1:23" ht="45.75">
      <c r="A2216">
        <v>2214</v>
      </c>
      <c r="B2216" s="3" t="s">
        <v>4518</v>
      </c>
      <c r="C2216" s="3" t="s">
        <v>4519</v>
      </c>
      <c r="D2216" s="6">
        <v>600</v>
      </c>
      <c r="E2216" s="8">
        <v>1755.01</v>
      </c>
      <c r="F2216" t="s">
        <v>25</v>
      </c>
      <c r="G2216">
        <f t="shared" si="306"/>
        <v>1</v>
      </c>
      <c r="H2216">
        <f t="shared" si="307"/>
        <v>0</v>
      </c>
      <c r="I2216" t="b">
        <f t="shared" si="308"/>
        <v>0</v>
      </c>
      <c r="J2216" t="s">
        <v>26</v>
      </c>
      <c r="K2216" t="s">
        <v>27</v>
      </c>
      <c r="L2216">
        <v>1391713248</v>
      </c>
      <c r="M2216">
        <v>1389121248</v>
      </c>
      <c r="N2216" t="b">
        <v>0</v>
      </c>
      <c r="O2216">
        <v>24</v>
      </c>
      <c r="P2216" t="b">
        <v>1</v>
      </c>
      <c r="Q2216" t="s">
        <v>2110</v>
      </c>
      <c r="R2216">
        <f t="shared" si="309"/>
        <v>293</v>
      </c>
      <c r="S2216">
        <f t="shared" si="310"/>
        <v>73.13</v>
      </c>
      <c r="T2216" t="str">
        <f t="shared" si="311"/>
        <v>11-Jan-1938</v>
      </c>
      <c r="U2216">
        <f t="shared" si="312"/>
        <v>1938</v>
      </c>
      <c r="V2216">
        <f t="shared" si="313"/>
        <v>1</v>
      </c>
      <c r="W2216" t="str">
        <f t="shared" si="314"/>
        <v>music</v>
      </c>
    </row>
    <row r="2217" spans="1:23" ht="30.75">
      <c r="A2217">
        <v>2215</v>
      </c>
      <c r="B2217" s="3" t="s">
        <v>4520</v>
      </c>
      <c r="C2217" s="3" t="s">
        <v>4521</v>
      </c>
      <c r="D2217" s="6">
        <v>550</v>
      </c>
      <c r="E2217" s="8">
        <v>860</v>
      </c>
      <c r="F2217" t="s">
        <v>25</v>
      </c>
      <c r="G2217">
        <f t="shared" si="306"/>
        <v>1</v>
      </c>
      <c r="H2217">
        <f t="shared" si="307"/>
        <v>0</v>
      </c>
      <c r="I2217" t="b">
        <f t="shared" si="308"/>
        <v>0</v>
      </c>
      <c r="J2217" t="s">
        <v>26</v>
      </c>
      <c r="K2217" t="s">
        <v>27</v>
      </c>
      <c r="L2217">
        <v>1331621940</v>
      </c>
      <c r="M2217">
        <v>1329671572</v>
      </c>
      <c r="N2217" t="b">
        <v>0</v>
      </c>
      <c r="O2217">
        <v>33</v>
      </c>
      <c r="P2217" t="b">
        <v>1</v>
      </c>
      <c r="Q2217" t="s">
        <v>2110</v>
      </c>
      <c r="R2217">
        <f t="shared" si="309"/>
        <v>156</v>
      </c>
      <c r="S2217">
        <f t="shared" si="310"/>
        <v>26.06</v>
      </c>
      <c r="T2217" t="str">
        <f t="shared" si="311"/>
        <v>26-May-1936</v>
      </c>
      <c r="U2217">
        <f t="shared" si="312"/>
        <v>1936</v>
      </c>
      <c r="V2217">
        <f t="shared" si="313"/>
        <v>5</v>
      </c>
      <c r="W2217" t="str">
        <f t="shared" si="314"/>
        <v>music</v>
      </c>
    </row>
    <row r="2218" spans="1:23" ht="45.75">
      <c r="A2218">
        <v>2216</v>
      </c>
      <c r="B2218" s="3" t="s">
        <v>4522</v>
      </c>
      <c r="C2218" s="3" t="s">
        <v>4523</v>
      </c>
      <c r="D2218" s="6">
        <v>300</v>
      </c>
      <c r="E2218" s="8">
        <v>317</v>
      </c>
      <c r="F2218" t="s">
        <v>25</v>
      </c>
      <c r="G2218">
        <f t="shared" si="306"/>
        <v>1</v>
      </c>
      <c r="H2218">
        <f t="shared" si="307"/>
        <v>0</v>
      </c>
      <c r="I2218" t="b">
        <f t="shared" si="308"/>
        <v>0</v>
      </c>
      <c r="J2218" t="s">
        <v>26</v>
      </c>
      <c r="K2218" t="s">
        <v>27</v>
      </c>
      <c r="L2218">
        <v>1437674545</v>
      </c>
      <c r="M2218">
        <v>1436464945</v>
      </c>
      <c r="N2218" t="b">
        <v>0</v>
      </c>
      <c r="O2218">
        <v>14</v>
      </c>
      <c r="P2218" t="b">
        <v>1</v>
      </c>
      <c r="Q2218" t="s">
        <v>2110</v>
      </c>
      <c r="R2218">
        <f t="shared" si="309"/>
        <v>106</v>
      </c>
      <c r="S2218">
        <f t="shared" si="310"/>
        <v>22.64</v>
      </c>
      <c r="T2218" t="str">
        <f t="shared" si="311"/>
        <v>29-Apr-1939</v>
      </c>
      <c r="U2218">
        <f t="shared" si="312"/>
        <v>1939</v>
      </c>
      <c r="V2218">
        <f t="shared" si="313"/>
        <v>4</v>
      </c>
      <c r="W2218" t="str">
        <f t="shared" si="314"/>
        <v>music</v>
      </c>
    </row>
    <row r="2219" spans="1:23" ht="45.75">
      <c r="A2219">
        <v>2217</v>
      </c>
      <c r="B2219" s="3" t="s">
        <v>4524</v>
      </c>
      <c r="C2219" s="3" t="s">
        <v>4525</v>
      </c>
      <c r="D2219" s="6">
        <v>420</v>
      </c>
      <c r="E2219" s="8">
        <v>425</v>
      </c>
      <c r="F2219" t="s">
        <v>25</v>
      </c>
      <c r="G2219">
        <f t="shared" si="306"/>
        <v>1</v>
      </c>
      <c r="H2219">
        <f t="shared" si="307"/>
        <v>0</v>
      </c>
      <c r="I2219" t="b">
        <f t="shared" si="308"/>
        <v>0</v>
      </c>
      <c r="J2219" t="s">
        <v>26</v>
      </c>
      <c r="K2219" t="s">
        <v>27</v>
      </c>
      <c r="L2219">
        <v>1446451200</v>
      </c>
      <c r="M2219">
        <v>1445539113</v>
      </c>
      <c r="N2219" t="b">
        <v>0</v>
      </c>
      <c r="O2219">
        <v>9</v>
      </c>
      <c r="P2219" t="b">
        <v>1</v>
      </c>
      <c r="Q2219" t="s">
        <v>2110</v>
      </c>
      <c r="R2219">
        <f t="shared" si="309"/>
        <v>101</v>
      </c>
      <c r="S2219">
        <f t="shared" si="310"/>
        <v>47.22</v>
      </c>
      <c r="T2219" t="str">
        <f t="shared" si="311"/>
        <v>29-Jul-1939</v>
      </c>
      <c r="U2219">
        <f t="shared" si="312"/>
        <v>1939</v>
      </c>
      <c r="V2219">
        <f t="shared" si="313"/>
        <v>7</v>
      </c>
      <c r="W2219" t="str">
        <f t="shared" si="314"/>
        <v>music</v>
      </c>
    </row>
    <row r="2220" spans="1:23" ht="45.75">
      <c r="A2220">
        <v>2218</v>
      </c>
      <c r="B2220" s="3" t="s">
        <v>4526</v>
      </c>
      <c r="C2220" s="3" t="s">
        <v>4527</v>
      </c>
      <c r="D2220" s="6">
        <v>2000</v>
      </c>
      <c r="E2220" s="8">
        <v>2456.66</v>
      </c>
      <c r="F2220" t="s">
        <v>25</v>
      </c>
      <c r="G2220">
        <f t="shared" si="306"/>
        <v>1</v>
      </c>
      <c r="H2220">
        <f t="shared" si="307"/>
        <v>0</v>
      </c>
      <c r="I2220" t="b">
        <f t="shared" si="308"/>
        <v>0</v>
      </c>
      <c r="J2220" t="s">
        <v>26</v>
      </c>
      <c r="K2220" t="s">
        <v>27</v>
      </c>
      <c r="L2220">
        <v>1346198400</v>
      </c>
      <c r="M2220">
        <v>1344281383</v>
      </c>
      <c r="N2220" t="b">
        <v>0</v>
      </c>
      <c r="O2220">
        <v>76</v>
      </c>
      <c r="P2220" t="b">
        <v>1</v>
      </c>
      <c r="Q2220" t="s">
        <v>2110</v>
      </c>
      <c r="R2220">
        <f t="shared" si="309"/>
        <v>123</v>
      </c>
      <c r="S2220">
        <f t="shared" si="310"/>
        <v>32.32</v>
      </c>
      <c r="T2220" t="str">
        <f t="shared" si="311"/>
        <v>19-Oct-1936</v>
      </c>
      <c r="U2220">
        <f t="shared" si="312"/>
        <v>1936</v>
      </c>
      <c r="V2220">
        <f t="shared" si="313"/>
        <v>10</v>
      </c>
      <c r="W2220" t="str">
        <f t="shared" si="314"/>
        <v>music</v>
      </c>
    </row>
    <row r="2221" spans="1:23" ht="45.75">
      <c r="A2221">
        <v>2219</v>
      </c>
      <c r="B2221" s="3" t="s">
        <v>4528</v>
      </c>
      <c r="C2221" s="3" t="s">
        <v>4529</v>
      </c>
      <c r="D2221" s="6">
        <v>1000</v>
      </c>
      <c r="E2221" s="8">
        <v>1015</v>
      </c>
      <c r="F2221" t="s">
        <v>25</v>
      </c>
      <c r="G2221">
        <f t="shared" si="306"/>
        <v>1</v>
      </c>
      <c r="H2221">
        <f t="shared" si="307"/>
        <v>0</v>
      </c>
      <c r="I2221" t="b">
        <f t="shared" si="308"/>
        <v>0</v>
      </c>
      <c r="J2221" t="s">
        <v>26</v>
      </c>
      <c r="K2221" t="s">
        <v>27</v>
      </c>
      <c r="L2221">
        <v>1440004512</v>
      </c>
      <c r="M2221">
        <v>1437412512</v>
      </c>
      <c r="N2221" t="b">
        <v>0</v>
      </c>
      <c r="O2221">
        <v>19</v>
      </c>
      <c r="P2221" t="b">
        <v>1</v>
      </c>
      <c r="Q2221" t="s">
        <v>2110</v>
      </c>
      <c r="R2221">
        <f t="shared" si="309"/>
        <v>102</v>
      </c>
      <c r="S2221">
        <f t="shared" si="310"/>
        <v>53.42</v>
      </c>
      <c r="T2221" t="str">
        <f t="shared" si="311"/>
        <v>09-May-1939</v>
      </c>
      <c r="U2221">
        <f t="shared" si="312"/>
        <v>1939</v>
      </c>
      <c r="V2221">
        <f t="shared" si="313"/>
        <v>5</v>
      </c>
      <c r="W2221" t="str">
        <f t="shared" si="314"/>
        <v>music</v>
      </c>
    </row>
    <row r="2222" spans="1:23" ht="45.75">
      <c r="A2222">
        <v>2220</v>
      </c>
      <c r="B2222" s="3" t="s">
        <v>4530</v>
      </c>
      <c r="C2222" s="3" t="s">
        <v>4531</v>
      </c>
      <c r="D2222" s="6">
        <v>3500</v>
      </c>
      <c r="E2222" s="8">
        <v>3540</v>
      </c>
      <c r="F2222" t="s">
        <v>25</v>
      </c>
      <c r="G2222">
        <f t="shared" si="306"/>
        <v>1</v>
      </c>
      <c r="H2222">
        <f t="shared" si="307"/>
        <v>0</v>
      </c>
      <c r="I2222" t="b">
        <f t="shared" si="308"/>
        <v>0</v>
      </c>
      <c r="J2222" t="s">
        <v>26</v>
      </c>
      <c r="K2222" t="s">
        <v>27</v>
      </c>
      <c r="L2222">
        <v>1374888436</v>
      </c>
      <c r="M2222">
        <v>1372296436</v>
      </c>
      <c r="N2222" t="b">
        <v>0</v>
      </c>
      <c r="O2222">
        <v>69</v>
      </c>
      <c r="P2222" t="b">
        <v>1</v>
      </c>
      <c r="Q2222" t="s">
        <v>2110</v>
      </c>
      <c r="R2222">
        <f t="shared" si="309"/>
        <v>101</v>
      </c>
      <c r="S2222">
        <f t="shared" si="310"/>
        <v>51.3</v>
      </c>
      <c r="T2222" t="str">
        <f t="shared" si="311"/>
        <v>26-Jul-1937</v>
      </c>
      <c r="U2222">
        <f t="shared" si="312"/>
        <v>1937</v>
      </c>
      <c r="V2222">
        <f t="shared" si="313"/>
        <v>7</v>
      </c>
      <c r="W2222" t="str">
        <f t="shared" si="314"/>
        <v>music</v>
      </c>
    </row>
    <row r="2223" spans="1:23" ht="45.75">
      <c r="A2223">
        <v>2221</v>
      </c>
      <c r="B2223" s="3" t="s">
        <v>4532</v>
      </c>
      <c r="C2223" s="3" t="s">
        <v>4533</v>
      </c>
      <c r="D2223" s="6">
        <v>7500</v>
      </c>
      <c r="E2223" s="8">
        <v>8109</v>
      </c>
      <c r="F2223" t="s">
        <v>25</v>
      </c>
      <c r="G2223">
        <f t="shared" si="306"/>
        <v>1</v>
      </c>
      <c r="H2223">
        <f t="shared" si="307"/>
        <v>0</v>
      </c>
      <c r="I2223" t="b">
        <f t="shared" si="308"/>
        <v>0</v>
      </c>
      <c r="J2223" t="s">
        <v>26</v>
      </c>
      <c r="K2223" t="s">
        <v>27</v>
      </c>
      <c r="L2223">
        <v>1461369600</v>
      </c>
      <c r="M2223">
        <v>1458748809</v>
      </c>
      <c r="N2223" t="b">
        <v>0</v>
      </c>
      <c r="O2223">
        <v>218</v>
      </c>
      <c r="P2223" t="b">
        <v>1</v>
      </c>
      <c r="Q2223" t="s">
        <v>4453</v>
      </c>
      <c r="R2223">
        <f t="shared" si="309"/>
        <v>108</v>
      </c>
      <c r="S2223">
        <f t="shared" si="310"/>
        <v>37.200000000000003</v>
      </c>
      <c r="T2223" t="str">
        <f t="shared" si="311"/>
        <v>08-Dec-1939</v>
      </c>
      <c r="U2223">
        <f t="shared" si="312"/>
        <v>1939</v>
      </c>
      <c r="V2223">
        <f t="shared" si="313"/>
        <v>12</v>
      </c>
      <c r="W2223" t="str">
        <f t="shared" si="314"/>
        <v>games</v>
      </c>
    </row>
    <row r="2224" spans="1:23" ht="60.75">
      <c r="A2224">
        <v>2222</v>
      </c>
      <c r="B2224" s="3" t="s">
        <v>4534</v>
      </c>
      <c r="C2224" s="3" t="s">
        <v>4535</v>
      </c>
      <c r="D2224" s="6">
        <v>500</v>
      </c>
      <c r="E2224" s="8">
        <v>813</v>
      </c>
      <c r="F2224" t="s">
        <v>25</v>
      </c>
      <c r="G2224">
        <f t="shared" si="306"/>
        <v>1</v>
      </c>
      <c r="H2224">
        <f t="shared" si="307"/>
        <v>0</v>
      </c>
      <c r="I2224" t="b">
        <f t="shared" si="308"/>
        <v>0</v>
      </c>
      <c r="J2224" t="s">
        <v>26</v>
      </c>
      <c r="K2224" t="s">
        <v>27</v>
      </c>
      <c r="L2224">
        <v>1327776847</v>
      </c>
      <c r="M2224">
        <v>1325184847</v>
      </c>
      <c r="N2224" t="b">
        <v>0</v>
      </c>
      <c r="O2224">
        <v>30</v>
      </c>
      <c r="P2224" t="b">
        <v>1</v>
      </c>
      <c r="Q2224" t="s">
        <v>4453</v>
      </c>
      <c r="R2224">
        <f t="shared" si="309"/>
        <v>163</v>
      </c>
      <c r="S2224">
        <f t="shared" si="310"/>
        <v>27.1</v>
      </c>
      <c r="T2224" t="str">
        <f t="shared" si="311"/>
        <v>11-Apr-1936</v>
      </c>
      <c r="U2224">
        <f t="shared" si="312"/>
        <v>1936</v>
      </c>
      <c r="V2224">
        <f t="shared" si="313"/>
        <v>4</v>
      </c>
      <c r="W2224" t="str">
        <f t="shared" si="314"/>
        <v>games</v>
      </c>
    </row>
    <row r="2225" spans="1:23" ht="60.75">
      <c r="A2225">
        <v>2223</v>
      </c>
      <c r="B2225" s="3" t="s">
        <v>4536</v>
      </c>
      <c r="C2225" s="3" t="s">
        <v>4537</v>
      </c>
      <c r="D2225" s="6">
        <v>19500</v>
      </c>
      <c r="E2225" s="8">
        <v>20631</v>
      </c>
      <c r="F2225" t="s">
        <v>25</v>
      </c>
      <c r="G2225">
        <f t="shared" si="306"/>
        <v>1</v>
      </c>
      <c r="H2225">
        <f t="shared" si="307"/>
        <v>0</v>
      </c>
      <c r="I2225" t="b">
        <f t="shared" si="308"/>
        <v>0</v>
      </c>
      <c r="J2225" t="s">
        <v>168</v>
      </c>
      <c r="K2225" t="s">
        <v>169</v>
      </c>
      <c r="L2225">
        <v>1435418568</v>
      </c>
      <c r="M2225">
        <v>1432826568</v>
      </c>
      <c r="N2225" t="b">
        <v>0</v>
      </c>
      <c r="O2225">
        <v>100</v>
      </c>
      <c r="P2225" t="b">
        <v>1</v>
      </c>
      <c r="Q2225" t="s">
        <v>4453</v>
      </c>
      <c r="R2225">
        <f t="shared" si="309"/>
        <v>106</v>
      </c>
      <c r="S2225">
        <f t="shared" si="310"/>
        <v>206.31</v>
      </c>
      <c r="T2225" t="str">
        <f t="shared" si="311"/>
        <v>24-Mar-1939</v>
      </c>
      <c r="U2225">
        <f t="shared" si="312"/>
        <v>1939</v>
      </c>
      <c r="V2225">
        <f t="shared" si="313"/>
        <v>3</v>
      </c>
      <c r="W2225" t="str">
        <f t="shared" si="314"/>
        <v>games</v>
      </c>
    </row>
    <row r="2226" spans="1:23" ht="60.75">
      <c r="A2226">
        <v>2224</v>
      </c>
      <c r="B2226" s="3" t="s">
        <v>4538</v>
      </c>
      <c r="C2226" s="3" t="s">
        <v>4539</v>
      </c>
      <c r="D2226" s="6">
        <v>10000</v>
      </c>
      <c r="E2226" s="8">
        <v>24315</v>
      </c>
      <c r="F2226" t="s">
        <v>25</v>
      </c>
      <c r="G2226">
        <f t="shared" si="306"/>
        <v>1</v>
      </c>
      <c r="H2226">
        <f t="shared" si="307"/>
        <v>0</v>
      </c>
      <c r="I2226" t="b">
        <f t="shared" si="308"/>
        <v>0</v>
      </c>
      <c r="J2226" t="s">
        <v>26</v>
      </c>
      <c r="K2226" t="s">
        <v>27</v>
      </c>
      <c r="L2226">
        <v>1477767600</v>
      </c>
      <c r="M2226">
        <v>1475337675</v>
      </c>
      <c r="N2226" t="b">
        <v>0</v>
      </c>
      <c r="O2226">
        <v>296</v>
      </c>
      <c r="P2226" t="b">
        <v>1</v>
      </c>
      <c r="Q2226" t="s">
        <v>4453</v>
      </c>
      <c r="R2226">
        <f t="shared" si="309"/>
        <v>243</v>
      </c>
      <c r="S2226">
        <f t="shared" si="310"/>
        <v>82.15</v>
      </c>
      <c r="T2226" t="str">
        <f t="shared" si="311"/>
        <v>22-May-1940</v>
      </c>
      <c r="U2226">
        <f t="shared" si="312"/>
        <v>1940</v>
      </c>
      <c r="V2226">
        <f t="shared" si="313"/>
        <v>5</v>
      </c>
      <c r="W2226" t="str">
        <f t="shared" si="314"/>
        <v>games</v>
      </c>
    </row>
    <row r="2227" spans="1:23" ht="45.75">
      <c r="A2227">
        <v>2225</v>
      </c>
      <c r="B2227" s="3" t="s">
        <v>4540</v>
      </c>
      <c r="C2227" s="3" t="s">
        <v>4541</v>
      </c>
      <c r="D2227" s="6">
        <v>21000</v>
      </c>
      <c r="E2227" s="8">
        <v>198415.01</v>
      </c>
      <c r="F2227" t="s">
        <v>25</v>
      </c>
      <c r="G2227">
        <f t="shared" si="306"/>
        <v>1</v>
      </c>
      <c r="H2227">
        <f t="shared" si="307"/>
        <v>0</v>
      </c>
      <c r="I2227" t="b">
        <f t="shared" si="308"/>
        <v>0</v>
      </c>
      <c r="J2227" t="s">
        <v>33</v>
      </c>
      <c r="K2227" t="s">
        <v>34</v>
      </c>
      <c r="L2227">
        <v>1411326015</v>
      </c>
      <c r="M2227">
        <v>1408734015</v>
      </c>
      <c r="N2227" t="b">
        <v>0</v>
      </c>
      <c r="O2227">
        <v>1204</v>
      </c>
      <c r="P2227" t="b">
        <v>1</v>
      </c>
      <c r="Q2227" t="s">
        <v>4453</v>
      </c>
      <c r="R2227">
        <f t="shared" si="309"/>
        <v>945</v>
      </c>
      <c r="S2227">
        <f t="shared" si="310"/>
        <v>164.8</v>
      </c>
      <c r="T2227" t="str">
        <f t="shared" si="311"/>
        <v>26-Jul-1938</v>
      </c>
      <c r="U2227">
        <f t="shared" si="312"/>
        <v>1938</v>
      </c>
      <c r="V2227">
        <f t="shared" si="313"/>
        <v>7</v>
      </c>
      <c r="W2227" t="str">
        <f t="shared" si="314"/>
        <v>games</v>
      </c>
    </row>
    <row r="2228" spans="1:23" ht="45.75">
      <c r="A2228">
        <v>2226</v>
      </c>
      <c r="B2228" s="3" t="s">
        <v>4542</v>
      </c>
      <c r="C2228" s="3" t="s">
        <v>4543</v>
      </c>
      <c r="D2228" s="6">
        <v>18000</v>
      </c>
      <c r="E2228" s="8">
        <v>19523.310000000001</v>
      </c>
      <c r="F2228" t="s">
        <v>25</v>
      </c>
      <c r="G2228">
        <f t="shared" si="306"/>
        <v>1</v>
      </c>
      <c r="H2228">
        <f t="shared" si="307"/>
        <v>0</v>
      </c>
      <c r="I2228" t="b">
        <f t="shared" si="308"/>
        <v>0</v>
      </c>
      <c r="J2228" t="s">
        <v>26</v>
      </c>
      <c r="K2228" t="s">
        <v>27</v>
      </c>
      <c r="L2228">
        <v>1455253140</v>
      </c>
      <c r="M2228">
        <v>1452625822</v>
      </c>
      <c r="N2228" t="b">
        <v>0</v>
      </c>
      <c r="O2228">
        <v>321</v>
      </c>
      <c r="P2228" t="b">
        <v>1</v>
      </c>
      <c r="Q2228" t="s">
        <v>4453</v>
      </c>
      <c r="R2228">
        <f t="shared" si="309"/>
        <v>108</v>
      </c>
      <c r="S2228">
        <f t="shared" si="310"/>
        <v>60.82</v>
      </c>
      <c r="T2228" t="str">
        <f t="shared" si="311"/>
        <v>08-Oct-1939</v>
      </c>
      <c r="U2228">
        <f t="shared" si="312"/>
        <v>1939</v>
      </c>
      <c r="V2228">
        <f t="shared" si="313"/>
        <v>10</v>
      </c>
      <c r="W2228" t="str">
        <f t="shared" si="314"/>
        <v>games</v>
      </c>
    </row>
    <row r="2229" spans="1:23" ht="45.75">
      <c r="A2229">
        <v>2227</v>
      </c>
      <c r="B2229" s="3" t="s">
        <v>4544</v>
      </c>
      <c r="C2229" s="3" t="s">
        <v>4545</v>
      </c>
      <c r="D2229" s="6">
        <v>13000</v>
      </c>
      <c r="E2229" s="8">
        <v>20459</v>
      </c>
      <c r="F2229" t="s">
        <v>25</v>
      </c>
      <c r="G2229">
        <f t="shared" si="306"/>
        <v>1</v>
      </c>
      <c r="H2229">
        <f t="shared" si="307"/>
        <v>0</v>
      </c>
      <c r="I2229" t="b">
        <f t="shared" si="308"/>
        <v>0</v>
      </c>
      <c r="J2229" t="s">
        <v>33</v>
      </c>
      <c r="K2229" t="s">
        <v>34</v>
      </c>
      <c r="L2229">
        <v>1384374155</v>
      </c>
      <c r="M2229">
        <v>1381778555</v>
      </c>
      <c r="N2229" t="b">
        <v>0</v>
      </c>
      <c r="O2229">
        <v>301</v>
      </c>
      <c r="P2229" t="b">
        <v>1</v>
      </c>
      <c r="Q2229" t="s">
        <v>4453</v>
      </c>
      <c r="R2229">
        <f t="shared" si="309"/>
        <v>157</v>
      </c>
      <c r="S2229">
        <f t="shared" si="310"/>
        <v>67.97</v>
      </c>
      <c r="T2229" t="str">
        <f t="shared" si="311"/>
        <v>29-Oct-1937</v>
      </c>
      <c r="U2229">
        <f t="shared" si="312"/>
        <v>1937</v>
      </c>
      <c r="V2229">
        <f t="shared" si="313"/>
        <v>10</v>
      </c>
      <c r="W2229" t="str">
        <f t="shared" si="314"/>
        <v>games</v>
      </c>
    </row>
    <row r="2230" spans="1:23" ht="60.75">
      <c r="A2230">
        <v>2228</v>
      </c>
      <c r="B2230" s="3" t="s">
        <v>4546</v>
      </c>
      <c r="C2230" s="3" t="s">
        <v>4547</v>
      </c>
      <c r="D2230" s="6">
        <v>1000</v>
      </c>
      <c r="E2230" s="8">
        <v>11744.9</v>
      </c>
      <c r="F2230" t="s">
        <v>25</v>
      </c>
      <c r="G2230">
        <f t="shared" si="306"/>
        <v>1</v>
      </c>
      <c r="H2230">
        <f t="shared" si="307"/>
        <v>0</v>
      </c>
      <c r="I2230" t="b">
        <f t="shared" si="308"/>
        <v>0</v>
      </c>
      <c r="J2230" t="s">
        <v>511</v>
      </c>
      <c r="K2230" t="s">
        <v>64</v>
      </c>
      <c r="L2230">
        <v>1439707236</v>
      </c>
      <c r="M2230">
        <v>1437115236</v>
      </c>
      <c r="N2230" t="b">
        <v>0</v>
      </c>
      <c r="O2230">
        <v>144</v>
      </c>
      <c r="P2230" t="b">
        <v>1</v>
      </c>
      <c r="Q2230" t="s">
        <v>4453</v>
      </c>
      <c r="R2230">
        <f t="shared" si="309"/>
        <v>1174</v>
      </c>
      <c r="S2230">
        <f t="shared" si="310"/>
        <v>81.56</v>
      </c>
      <c r="T2230" t="str">
        <f t="shared" si="311"/>
        <v>06-May-1939</v>
      </c>
      <c r="U2230">
        <f t="shared" si="312"/>
        <v>1939</v>
      </c>
      <c r="V2230">
        <f t="shared" si="313"/>
        <v>5</v>
      </c>
      <c r="W2230" t="str">
        <f t="shared" si="314"/>
        <v>games</v>
      </c>
    </row>
    <row r="2231" spans="1:23" ht="60.75">
      <c r="A2231">
        <v>2229</v>
      </c>
      <c r="B2231" s="3" t="s">
        <v>4548</v>
      </c>
      <c r="C2231" s="3" t="s">
        <v>4549</v>
      </c>
      <c r="D2231" s="6">
        <v>8012</v>
      </c>
      <c r="E2231" s="8">
        <v>13704.33</v>
      </c>
      <c r="F2231" t="s">
        <v>25</v>
      </c>
      <c r="G2231">
        <f t="shared" si="306"/>
        <v>1</v>
      </c>
      <c r="H2231">
        <f t="shared" si="307"/>
        <v>0</v>
      </c>
      <c r="I2231" t="b">
        <f t="shared" si="308"/>
        <v>0</v>
      </c>
      <c r="J2231" t="s">
        <v>26</v>
      </c>
      <c r="K2231" t="s">
        <v>27</v>
      </c>
      <c r="L2231">
        <v>1378180800</v>
      </c>
      <c r="M2231">
        <v>1375113391</v>
      </c>
      <c r="N2231" t="b">
        <v>0</v>
      </c>
      <c r="O2231">
        <v>539</v>
      </c>
      <c r="P2231" t="b">
        <v>1</v>
      </c>
      <c r="Q2231" t="s">
        <v>4453</v>
      </c>
      <c r="R2231">
        <f t="shared" si="309"/>
        <v>171</v>
      </c>
      <c r="S2231">
        <f t="shared" si="310"/>
        <v>25.43</v>
      </c>
      <c r="T2231" t="str">
        <f t="shared" si="311"/>
        <v>24-Aug-1937</v>
      </c>
      <c r="U2231">
        <f t="shared" si="312"/>
        <v>1937</v>
      </c>
      <c r="V2231">
        <f t="shared" si="313"/>
        <v>8</v>
      </c>
      <c r="W2231" t="str">
        <f t="shared" si="314"/>
        <v>games</v>
      </c>
    </row>
    <row r="2232" spans="1:23" ht="60.75">
      <c r="A2232">
        <v>2230</v>
      </c>
      <c r="B2232" s="3" t="s">
        <v>4550</v>
      </c>
      <c r="C2232" s="3" t="s">
        <v>4551</v>
      </c>
      <c r="D2232" s="6">
        <v>8500</v>
      </c>
      <c r="E2232" s="8">
        <v>10706</v>
      </c>
      <c r="F2232" t="s">
        <v>25</v>
      </c>
      <c r="G2232">
        <f t="shared" si="306"/>
        <v>1</v>
      </c>
      <c r="H2232">
        <f t="shared" si="307"/>
        <v>0</v>
      </c>
      <c r="I2232" t="b">
        <f t="shared" si="308"/>
        <v>0</v>
      </c>
      <c r="J2232" t="s">
        <v>26</v>
      </c>
      <c r="K2232" t="s">
        <v>27</v>
      </c>
      <c r="L2232">
        <v>1398460127</v>
      </c>
      <c r="M2232">
        <v>1395868127</v>
      </c>
      <c r="N2232" t="b">
        <v>0</v>
      </c>
      <c r="O2232">
        <v>498</v>
      </c>
      <c r="P2232" t="b">
        <v>1</v>
      </c>
      <c r="Q2232" t="s">
        <v>4453</v>
      </c>
      <c r="R2232">
        <f t="shared" si="309"/>
        <v>126</v>
      </c>
      <c r="S2232">
        <f t="shared" si="310"/>
        <v>21.5</v>
      </c>
      <c r="T2232" t="str">
        <f t="shared" si="311"/>
        <v>19-Mar-1938</v>
      </c>
      <c r="U2232">
        <f t="shared" si="312"/>
        <v>1938</v>
      </c>
      <c r="V2232">
        <f t="shared" si="313"/>
        <v>3</v>
      </c>
      <c r="W2232" t="str">
        <f t="shared" si="314"/>
        <v>games</v>
      </c>
    </row>
    <row r="2233" spans="1:23" ht="45.75">
      <c r="A2233">
        <v>2231</v>
      </c>
      <c r="B2233" s="3" t="s">
        <v>4552</v>
      </c>
      <c r="C2233" s="3" t="s">
        <v>4553</v>
      </c>
      <c r="D2233" s="6">
        <v>2500</v>
      </c>
      <c r="E2233" s="8">
        <v>30303.24</v>
      </c>
      <c r="F2233" t="s">
        <v>25</v>
      </c>
      <c r="G2233">
        <f t="shared" si="306"/>
        <v>1</v>
      </c>
      <c r="H2233">
        <f t="shared" si="307"/>
        <v>0</v>
      </c>
      <c r="I2233" t="b">
        <f t="shared" si="308"/>
        <v>0</v>
      </c>
      <c r="J2233" t="s">
        <v>26</v>
      </c>
      <c r="K2233" t="s">
        <v>27</v>
      </c>
      <c r="L2233">
        <v>1372136400</v>
      </c>
      <c r="M2233">
        <v>1369864301</v>
      </c>
      <c r="N2233" t="b">
        <v>0</v>
      </c>
      <c r="O2233">
        <v>1113</v>
      </c>
      <c r="P2233" t="b">
        <v>1</v>
      </c>
      <c r="Q2233" t="s">
        <v>4453</v>
      </c>
      <c r="R2233">
        <f t="shared" si="309"/>
        <v>1212</v>
      </c>
      <c r="S2233">
        <f t="shared" si="310"/>
        <v>27.23</v>
      </c>
      <c r="T2233" t="str">
        <f t="shared" si="311"/>
        <v>02-Jul-1937</v>
      </c>
      <c r="U2233">
        <f t="shared" si="312"/>
        <v>1937</v>
      </c>
      <c r="V2233">
        <f t="shared" si="313"/>
        <v>7</v>
      </c>
      <c r="W2233" t="str">
        <f t="shared" si="314"/>
        <v>games</v>
      </c>
    </row>
    <row r="2234" spans="1:23" ht="45.75">
      <c r="A2234">
        <v>2232</v>
      </c>
      <c r="B2234" s="3" t="s">
        <v>4554</v>
      </c>
      <c r="C2234" s="3" t="s">
        <v>4555</v>
      </c>
      <c r="D2234" s="6">
        <v>5000</v>
      </c>
      <c r="E2234" s="8">
        <v>24790</v>
      </c>
      <c r="F2234" t="s">
        <v>25</v>
      </c>
      <c r="G2234">
        <f t="shared" si="306"/>
        <v>1</v>
      </c>
      <c r="H2234">
        <f t="shared" si="307"/>
        <v>0</v>
      </c>
      <c r="I2234" t="b">
        <f t="shared" si="308"/>
        <v>0</v>
      </c>
      <c r="J2234" t="s">
        <v>26</v>
      </c>
      <c r="K2234" t="s">
        <v>27</v>
      </c>
      <c r="L2234">
        <v>1405738800</v>
      </c>
      <c r="M2234">
        <v>1402945408</v>
      </c>
      <c r="N2234" t="b">
        <v>0</v>
      </c>
      <c r="O2234">
        <v>988</v>
      </c>
      <c r="P2234" t="b">
        <v>1</v>
      </c>
      <c r="Q2234" t="s">
        <v>4453</v>
      </c>
      <c r="R2234">
        <f t="shared" si="309"/>
        <v>496</v>
      </c>
      <c r="S2234">
        <f t="shared" si="310"/>
        <v>25.09</v>
      </c>
      <c r="T2234" t="str">
        <f t="shared" si="311"/>
        <v>29-May-1938</v>
      </c>
      <c r="U2234">
        <f t="shared" si="312"/>
        <v>1938</v>
      </c>
      <c r="V2234">
        <f t="shared" si="313"/>
        <v>5</v>
      </c>
      <c r="W2234" t="str">
        <f t="shared" si="314"/>
        <v>games</v>
      </c>
    </row>
    <row r="2235" spans="1:23" ht="45.75">
      <c r="A2235">
        <v>2233</v>
      </c>
      <c r="B2235" s="3" t="s">
        <v>4556</v>
      </c>
      <c r="C2235" s="3" t="s">
        <v>4557</v>
      </c>
      <c r="D2235" s="6">
        <v>2500</v>
      </c>
      <c r="E2235" s="8">
        <v>8301</v>
      </c>
      <c r="F2235" t="s">
        <v>25</v>
      </c>
      <c r="G2235">
        <f t="shared" si="306"/>
        <v>1</v>
      </c>
      <c r="H2235">
        <f t="shared" si="307"/>
        <v>0</v>
      </c>
      <c r="I2235" t="b">
        <f t="shared" si="308"/>
        <v>0</v>
      </c>
      <c r="J2235" t="s">
        <v>33</v>
      </c>
      <c r="K2235" t="s">
        <v>34</v>
      </c>
      <c r="L2235">
        <v>1450051200</v>
      </c>
      <c r="M2235">
        <v>1448269539</v>
      </c>
      <c r="N2235" t="b">
        <v>0</v>
      </c>
      <c r="O2235">
        <v>391</v>
      </c>
      <c r="P2235" t="b">
        <v>1</v>
      </c>
      <c r="Q2235" t="s">
        <v>4453</v>
      </c>
      <c r="R2235">
        <f t="shared" si="309"/>
        <v>332</v>
      </c>
      <c r="S2235">
        <f t="shared" si="310"/>
        <v>21.23</v>
      </c>
      <c r="T2235" t="str">
        <f t="shared" si="311"/>
        <v>25-Aug-1939</v>
      </c>
      <c r="U2235">
        <f t="shared" si="312"/>
        <v>1939</v>
      </c>
      <c r="V2235">
        <f t="shared" si="313"/>
        <v>8</v>
      </c>
      <c r="W2235" t="str">
        <f t="shared" si="314"/>
        <v>games</v>
      </c>
    </row>
    <row r="2236" spans="1:23" ht="45.75">
      <c r="A2236">
        <v>2234</v>
      </c>
      <c r="B2236" s="3" t="s">
        <v>4558</v>
      </c>
      <c r="C2236" s="3" t="s">
        <v>4559</v>
      </c>
      <c r="D2236" s="6">
        <v>100</v>
      </c>
      <c r="E2236" s="8">
        <v>1165</v>
      </c>
      <c r="F2236" t="s">
        <v>25</v>
      </c>
      <c r="G2236">
        <f t="shared" si="306"/>
        <v>1</v>
      </c>
      <c r="H2236">
        <f t="shared" si="307"/>
        <v>0</v>
      </c>
      <c r="I2236" t="b">
        <f t="shared" si="308"/>
        <v>0</v>
      </c>
      <c r="J2236" t="s">
        <v>26</v>
      </c>
      <c r="K2236" t="s">
        <v>27</v>
      </c>
      <c r="L2236">
        <v>1483645647</v>
      </c>
      <c r="M2236">
        <v>1481053647</v>
      </c>
      <c r="N2236" t="b">
        <v>0</v>
      </c>
      <c r="O2236">
        <v>28</v>
      </c>
      <c r="P2236" t="b">
        <v>1</v>
      </c>
      <c r="Q2236" t="s">
        <v>4453</v>
      </c>
      <c r="R2236">
        <f t="shared" si="309"/>
        <v>1165</v>
      </c>
      <c r="S2236">
        <f t="shared" si="310"/>
        <v>41.61</v>
      </c>
      <c r="T2236" t="str">
        <f t="shared" si="311"/>
        <v>18-Jul-1940</v>
      </c>
      <c r="U2236">
        <f t="shared" si="312"/>
        <v>1940</v>
      </c>
      <c r="V2236">
        <f t="shared" si="313"/>
        <v>7</v>
      </c>
      <c r="W2236" t="str">
        <f t="shared" si="314"/>
        <v>games</v>
      </c>
    </row>
    <row r="2237" spans="1:23" ht="30.75">
      <c r="A2237">
        <v>2235</v>
      </c>
      <c r="B2237" s="3" t="s">
        <v>4560</v>
      </c>
      <c r="C2237" s="3" t="s">
        <v>4561</v>
      </c>
      <c r="D2237" s="6">
        <v>13000</v>
      </c>
      <c r="E2237" s="8">
        <v>19931</v>
      </c>
      <c r="F2237" t="s">
        <v>25</v>
      </c>
      <c r="G2237">
        <f t="shared" si="306"/>
        <v>1</v>
      </c>
      <c r="H2237">
        <f t="shared" si="307"/>
        <v>0</v>
      </c>
      <c r="I2237" t="b">
        <f t="shared" si="308"/>
        <v>0</v>
      </c>
      <c r="J2237" t="s">
        <v>168</v>
      </c>
      <c r="K2237" t="s">
        <v>169</v>
      </c>
      <c r="L2237">
        <v>1427585511</v>
      </c>
      <c r="M2237">
        <v>1424997111</v>
      </c>
      <c r="N2237" t="b">
        <v>0</v>
      </c>
      <c r="O2237">
        <v>147</v>
      </c>
      <c r="P2237" t="b">
        <v>1</v>
      </c>
      <c r="Q2237" t="s">
        <v>4453</v>
      </c>
      <c r="R2237">
        <f t="shared" si="309"/>
        <v>153</v>
      </c>
      <c r="S2237">
        <f t="shared" si="310"/>
        <v>135.59</v>
      </c>
      <c r="T2237" t="str">
        <f t="shared" si="311"/>
        <v>04-Jan-1939</v>
      </c>
      <c r="U2237">
        <f t="shared" si="312"/>
        <v>1939</v>
      </c>
      <c r="V2237">
        <f t="shared" si="313"/>
        <v>1</v>
      </c>
      <c r="W2237" t="str">
        <f t="shared" si="314"/>
        <v>games</v>
      </c>
    </row>
    <row r="2238" spans="1:23" ht="45.75">
      <c r="A2238">
        <v>2236</v>
      </c>
      <c r="B2238" s="3" t="s">
        <v>4562</v>
      </c>
      <c r="C2238" s="3" t="s">
        <v>4563</v>
      </c>
      <c r="D2238" s="6">
        <v>2800</v>
      </c>
      <c r="E2238" s="8">
        <v>15039</v>
      </c>
      <c r="F2238" t="s">
        <v>25</v>
      </c>
      <c r="G2238">
        <f t="shared" si="306"/>
        <v>1</v>
      </c>
      <c r="H2238">
        <f t="shared" si="307"/>
        <v>0</v>
      </c>
      <c r="I2238" t="b">
        <f t="shared" si="308"/>
        <v>0</v>
      </c>
      <c r="J2238" t="s">
        <v>26</v>
      </c>
      <c r="K2238" t="s">
        <v>27</v>
      </c>
      <c r="L2238">
        <v>1454338123</v>
      </c>
      <c r="M2238">
        <v>1451746123</v>
      </c>
      <c r="N2238" t="b">
        <v>0</v>
      </c>
      <c r="O2238">
        <v>680</v>
      </c>
      <c r="P2238" t="b">
        <v>1</v>
      </c>
      <c r="Q2238" t="s">
        <v>4453</v>
      </c>
      <c r="R2238">
        <f t="shared" si="309"/>
        <v>537</v>
      </c>
      <c r="S2238">
        <f t="shared" si="310"/>
        <v>22.12</v>
      </c>
      <c r="T2238" t="str">
        <f t="shared" si="311"/>
        <v>29-Sep-1939</v>
      </c>
      <c r="U2238">
        <f t="shared" si="312"/>
        <v>1939</v>
      </c>
      <c r="V2238">
        <f t="shared" si="313"/>
        <v>9</v>
      </c>
      <c r="W2238" t="str">
        <f t="shared" si="314"/>
        <v>games</v>
      </c>
    </row>
    <row r="2239" spans="1:23" ht="45.75">
      <c r="A2239">
        <v>2237</v>
      </c>
      <c r="B2239" s="3" t="s">
        <v>4564</v>
      </c>
      <c r="C2239" s="3" t="s">
        <v>4565</v>
      </c>
      <c r="D2239" s="6">
        <v>18000</v>
      </c>
      <c r="E2239" s="8">
        <v>63527</v>
      </c>
      <c r="F2239" t="s">
        <v>25</v>
      </c>
      <c r="G2239">
        <f t="shared" si="306"/>
        <v>1</v>
      </c>
      <c r="H2239">
        <f t="shared" si="307"/>
        <v>0</v>
      </c>
      <c r="I2239" t="b">
        <f t="shared" si="308"/>
        <v>0</v>
      </c>
      <c r="J2239" t="s">
        <v>26</v>
      </c>
      <c r="K2239" t="s">
        <v>27</v>
      </c>
      <c r="L2239">
        <v>1415779140</v>
      </c>
      <c r="M2239">
        <v>1412294683</v>
      </c>
      <c r="N2239" t="b">
        <v>0</v>
      </c>
      <c r="O2239">
        <v>983</v>
      </c>
      <c r="P2239" t="b">
        <v>1</v>
      </c>
      <c r="Q2239" t="s">
        <v>4453</v>
      </c>
      <c r="R2239">
        <f t="shared" si="309"/>
        <v>353</v>
      </c>
      <c r="S2239">
        <f t="shared" si="310"/>
        <v>64.63</v>
      </c>
      <c r="T2239" t="str">
        <f t="shared" si="311"/>
        <v>30-Aug-1938</v>
      </c>
      <c r="U2239">
        <f t="shared" si="312"/>
        <v>1938</v>
      </c>
      <c r="V2239">
        <f t="shared" si="313"/>
        <v>8</v>
      </c>
      <c r="W2239" t="str">
        <f t="shared" si="314"/>
        <v>games</v>
      </c>
    </row>
    <row r="2240" spans="1:23" ht="30.75">
      <c r="A2240">
        <v>2238</v>
      </c>
      <c r="B2240" s="3" t="s">
        <v>4566</v>
      </c>
      <c r="C2240" s="3" t="s">
        <v>4567</v>
      </c>
      <c r="D2240" s="6">
        <v>4000</v>
      </c>
      <c r="E2240" s="8">
        <v>5496</v>
      </c>
      <c r="F2240" t="s">
        <v>25</v>
      </c>
      <c r="G2240">
        <f t="shared" si="306"/>
        <v>1</v>
      </c>
      <c r="H2240">
        <f t="shared" si="307"/>
        <v>0</v>
      </c>
      <c r="I2240" t="b">
        <f t="shared" si="308"/>
        <v>0</v>
      </c>
      <c r="J2240" t="s">
        <v>511</v>
      </c>
      <c r="K2240" t="s">
        <v>64</v>
      </c>
      <c r="L2240">
        <v>1489157716</v>
      </c>
      <c r="M2240">
        <v>1486565716</v>
      </c>
      <c r="N2240" t="b">
        <v>0</v>
      </c>
      <c r="O2240">
        <v>79</v>
      </c>
      <c r="P2240" t="b">
        <v>1</v>
      </c>
      <c r="Q2240" t="s">
        <v>4453</v>
      </c>
      <c r="R2240">
        <f t="shared" si="309"/>
        <v>137</v>
      </c>
      <c r="S2240">
        <f t="shared" si="310"/>
        <v>69.569999999999993</v>
      </c>
      <c r="T2240" t="str">
        <f t="shared" si="311"/>
        <v>11-Sep-1940</v>
      </c>
      <c r="U2240">
        <f t="shared" si="312"/>
        <v>1940</v>
      </c>
      <c r="V2240">
        <f t="shared" si="313"/>
        <v>9</v>
      </c>
      <c r="W2240" t="str">
        <f t="shared" si="314"/>
        <v>games</v>
      </c>
    </row>
    <row r="2241" spans="1:23" ht="30.75">
      <c r="A2241">
        <v>2239</v>
      </c>
      <c r="B2241" s="3" t="s">
        <v>4568</v>
      </c>
      <c r="C2241" s="3" t="s">
        <v>4569</v>
      </c>
      <c r="D2241" s="6">
        <v>25000</v>
      </c>
      <c r="E2241" s="8">
        <v>32006.67</v>
      </c>
      <c r="F2241" t="s">
        <v>25</v>
      </c>
      <c r="G2241">
        <f t="shared" si="306"/>
        <v>1</v>
      </c>
      <c r="H2241">
        <f t="shared" si="307"/>
        <v>0</v>
      </c>
      <c r="I2241" t="b">
        <f t="shared" si="308"/>
        <v>0</v>
      </c>
      <c r="J2241" t="s">
        <v>26</v>
      </c>
      <c r="K2241" t="s">
        <v>27</v>
      </c>
      <c r="L2241">
        <v>1385870520</v>
      </c>
      <c r="M2241">
        <v>1382742014</v>
      </c>
      <c r="N2241" t="b">
        <v>0</v>
      </c>
      <c r="O2241">
        <v>426</v>
      </c>
      <c r="P2241" t="b">
        <v>1</v>
      </c>
      <c r="Q2241" t="s">
        <v>4453</v>
      </c>
      <c r="R2241">
        <f t="shared" si="309"/>
        <v>128</v>
      </c>
      <c r="S2241">
        <f t="shared" si="310"/>
        <v>75.13</v>
      </c>
      <c r="T2241" t="str">
        <f t="shared" si="311"/>
        <v>08-Nov-1937</v>
      </c>
      <c r="U2241">
        <f t="shared" si="312"/>
        <v>1937</v>
      </c>
      <c r="V2241">
        <f t="shared" si="313"/>
        <v>11</v>
      </c>
      <c r="W2241" t="str">
        <f t="shared" si="314"/>
        <v>games</v>
      </c>
    </row>
    <row r="2242" spans="1:23" ht="45.75">
      <c r="A2242">
        <v>2240</v>
      </c>
      <c r="B2242" s="3" t="s">
        <v>4570</v>
      </c>
      <c r="C2242" s="3" t="s">
        <v>4571</v>
      </c>
      <c r="D2242" s="6">
        <v>5000</v>
      </c>
      <c r="E2242" s="8">
        <v>13534</v>
      </c>
      <c r="F2242" t="s">
        <v>25</v>
      </c>
      <c r="G2242">
        <f t="shared" si="306"/>
        <v>1</v>
      </c>
      <c r="H2242">
        <f t="shared" si="307"/>
        <v>0</v>
      </c>
      <c r="I2242" t="b">
        <f t="shared" si="308"/>
        <v>0</v>
      </c>
      <c r="J2242" t="s">
        <v>26</v>
      </c>
      <c r="K2242" t="s">
        <v>27</v>
      </c>
      <c r="L2242">
        <v>1461354544</v>
      </c>
      <c r="M2242">
        <v>1458762544</v>
      </c>
      <c r="N2242" t="b">
        <v>0</v>
      </c>
      <c r="O2242">
        <v>96</v>
      </c>
      <c r="P2242" t="b">
        <v>1</v>
      </c>
      <c r="Q2242" t="s">
        <v>4453</v>
      </c>
      <c r="R2242">
        <f t="shared" si="309"/>
        <v>271</v>
      </c>
      <c r="S2242">
        <f t="shared" si="310"/>
        <v>140.97999999999999</v>
      </c>
      <c r="T2242" t="str">
        <f t="shared" si="311"/>
        <v>08-Dec-1939</v>
      </c>
      <c r="U2242">
        <f t="shared" si="312"/>
        <v>1939</v>
      </c>
      <c r="V2242">
        <f t="shared" si="313"/>
        <v>12</v>
      </c>
      <c r="W2242" t="str">
        <f t="shared" si="314"/>
        <v>games</v>
      </c>
    </row>
    <row r="2243" spans="1:23" ht="45.75">
      <c r="A2243">
        <v>2241</v>
      </c>
      <c r="B2243" s="3" t="s">
        <v>4572</v>
      </c>
      <c r="C2243" s="3" t="s">
        <v>4573</v>
      </c>
      <c r="D2243" s="6">
        <v>1000</v>
      </c>
      <c r="E2243" s="8">
        <v>8064</v>
      </c>
      <c r="F2243" t="s">
        <v>25</v>
      </c>
      <c r="G2243">
        <f t="shared" ref="G2243:G2306" si="315">IF(F2243="successful",1,0)</f>
        <v>1</v>
      </c>
      <c r="H2243">
        <f t="shared" ref="H2243:H2306" si="316">IF(F2243="failed",1,0)</f>
        <v>0</v>
      </c>
      <c r="I2243" t="b">
        <f t="shared" ref="I2243:I2306" si="317">IF(F2243="canceled",1)</f>
        <v>0</v>
      </c>
      <c r="J2243" t="s">
        <v>33</v>
      </c>
      <c r="K2243" t="s">
        <v>34</v>
      </c>
      <c r="L2243">
        <v>1488484300</v>
      </c>
      <c r="M2243">
        <v>1485892300</v>
      </c>
      <c r="N2243" t="b">
        <v>0</v>
      </c>
      <c r="O2243">
        <v>163</v>
      </c>
      <c r="P2243" t="b">
        <v>1</v>
      </c>
      <c r="Q2243" t="s">
        <v>4453</v>
      </c>
      <c r="R2243">
        <f t="shared" ref="R2243:R2306" si="318">ROUND(E2243/D2243*100,0)</f>
        <v>806</v>
      </c>
      <c r="S2243">
        <f t="shared" ref="S2243:S2306" si="319">ROUND(E2243/O2243,2)</f>
        <v>49.47</v>
      </c>
      <c r="T2243" t="str">
        <f t="shared" ref="T2243:T2306" si="320">TEXT(LEFT(M2243,5),"dd-mmm-yyyy")</f>
        <v>04-Sep-1940</v>
      </c>
      <c r="U2243">
        <f t="shared" ref="U2243:U2306" si="321">YEAR(T2243)</f>
        <v>1940</v>
      </c>
      <c r="V2243">
        <f t="shared" ref="V2243:V2306" si="322">MONTH(T2243)</f>
        <v>9</v>
      </c>
      <c r="W2243" t="str">
        <f t="shared" ref="W2243:W2306" si="323">LEFT(Q2243,FIND("/",Q2243,1)-1)</f>
        <v>games</v>
      </c>
    </row>
    <row r="2244" spans="1:23" ht="30.75">
      <c r="A2244">
        <v>2242</v>
      </c>
      <c r="B2244" s="3" t="s">
        <v>4574</v>
      </c>
      <c r="C2244" s="3" t="s">
        <v>4575</v>
      </c>
      <c r="D2244" s="6">
        <v>10000</v>
      </c>
      <c r="E2244" s="8">
        <v>136009.76</v>
      </c>
      <c r="F2244" t="s">
        <v>25</v>
      </c>
      <c r="G2244">
        <f t="shared" si="315"/>
        <v>1</v>
      </c>
      <c r="H2244">
        <f t="shared" si="316"/>
        <v>0</v>
      </c>
      <c r="I2244" t="b">
        <f t="shared" si="317"/>
        <v>0</v>
      </c>
      <c r="J2244" t="s">
        <v>26</v>
      </c>
      <c r="K2244" t="s">
        <v>27</v>
      </c>
      <c r="L2244">
        <v>1385521320</v>
      </c>
      <c r="M2244">
        <v>1382449733</v>
      </c>
      <c r="N2244" t="b">
        <v>0</v>
      </c>
      <c r="O2244">
        <v>2525</v>
      </c>
      <c r="P2244" t="b">
        <v>1</v>
      </c>
      <c r="Q2244" t="s">
        <v>4453</v>
      </c>
      <c r="R2244">
        <f t="shared" si="318"/>
        <v>1360</v>
      </c>
      <c r="S2244">
        <f t="shared" si="319"/>
        <v>53.87</v>
      </c>
      <c r="T2244" t="str">
        <f t="shared" si="320"/>
        <v>05-Nov-1937</v>
      </c>
      <c r="U2244">
        <f t="shared" si="321"/>
        <v>1937</v>
      </c>
      <c r="V2244">
        <f t="shared" si="322"/>
        <v>11</v>
      </c>
      <c r="W2244" t="str">
        <f t="shared" si="323"/>
        <v>games</v>
      </c>
    </row>
    <row r="2245" spans="1:23" ht="60.75">
      <c r="A2245">
        <v>2243</v>
      </c>
      <c r="B2245" s="3" t="s">
        <v>4576</v>
      </c>
      <c r="C2245" s="3" t="s">
        <v>4577</v>
      </c>
      <c r="D2245" s="6">
        <v>1</v>
      </c>
      <c r="E2245" s="8">
        <v>9302.5</v>
      </c>
      <c r="F2245" t="s">
        <v>25</v>
      </c>
      <c r="G2245">
        <f t="shared" si="315"/>
        <v>1</v>
      </c>
      <c r="H2245">
        <f t="shared" si="316"/>
        <v>0</v>
      </c>
      <c r="I2245" t="b">
        <f t="shared" si="317"/>
        <v>0</v>
      </c>
      <c r="J2245" t="s">
        <v>26</v>
      </c>
      <c r="K2245" t="s">
        <v>27</v>
      </c>
      <c r="L2245">
        <v>1489374000</v>
      </c>
      <c r="M2245">
        <v>1488823290</v>
      </c>
      <c r="N2245" t="b">
        <v>0</v>
      </c>
      <c r="O2245">
        <v>2035</v>
      </c>
      <c r="P2245" t="b">
        <v>1</v>
      </c>
      <c r="Q2245" t="s">
        <v>4453</v>
      </c>
      <c r="R2245">
        <f t="shared" si="318"/>
        <v>930250</v>
      </c>
      <c r="S2245">
        <f t="shared" si="319"/>
        <v>4.57</v>
      </c>
      <c r="T2245" t="str">
        <f t="shared" si="320"/>
        <v>04-Oct-1940</v>
      </c>
      <c r="U2245">
        <f t="shared" si="321"/>
        <v>1940</v>
      </c>
      <c r="V2245">
        <f t="shared" si="322"/>
        <v>10</v>
      </c>
      <c r="W2245" t="str">
        <f t="shared" si="323"/>
        <v>games</v>
      </c>
    </row>
    <row r="2246" spans="1:23" ht="45.75">
      <c r="A2246">
        <v>2244</v>
      </c>
      <c r="B2246" s="3" t="s">
        <v>4578</v>
      </c>
      <c r="C2246" s="3" t="s">
        <v>4579</v>
      </c>
      <c r="D2246" s="6">
        <v>5000</v>
      </c>
      <c r="E2246" s="8">
        <v>18851</v>
      </c>
      <c r="F2246" t="s">
        <v>25</v>
      </c>
      <c r="G2246">
        <f t="shared" si="315"/>
        <v>1</v>
      </c>
      <c r="H2246">
        <f t="shared" si="316"/>
        <v>0</v>
      </c>
      <c r="I2246" t="b">
        <f t="shared" si="317"/>
        <v>0</v>
      </c>
      <c r="J2246" t="s">
        <v>26</v>
      </c>
      <c r="K2246" t="s">
        <v>27</v>
      </c>
      <c r="L2246">
        <v>1476649800</v>
      </c>
      <c r="M2246">
        <v>1475609946</v>
      </c>
      <c r="N2246" t="b">
        <v>0</v>
      </c>
      <c r="O2246">
        <v>290</v>
      </c>
      <c r="P2246" t="b">
        <v>1</v>
      </c>
      <c r="Q2246" t="s">
        <v>4453</v>
      </c>
      <c r="R2246">
        <f t="shared" si="318"/>
        <v>377</v>
      </c>
      <c r="S2246">
        <f t="shared" si="319"/>
        <v>65</v>
      </c>
      <c r="T2246" t="str">
        <f t="shared" si="320"/>
        <v>25-May-1940</v>
      </c>
      <c r="U2246">
        <f t="shared" si="321"/>
        <v>1940</v>
      </c>
      <c r="V2246">
        <f t="shared" si="322"/>
        <v>5</v>
      </c>
      <c r="W2246" t="str">
        <f t="shared" si="323"/>
        <v>games</v>
      </c>
    </row>
    <row r="2247" spans="1:23" ht="45.75">
      <c r="A2247">
        <v>2245</v>
      </c>
      <c r="B2247" s="3" t="s">
        <v>4580</v>
      </c>
      <c r="C2247" s="3" t="s">
        <v>4581</v>
      </c>
      <c r="D2247" s="6">
        <v>4000</v>
      </c>
      <c r="E2247" s="8">
        <v>105881</v>
      </c>
      <c r="F2247" t="s">
        <v>25</v>
      </c>
      <c r="G2247">
        <f t="shared" si="315"/>
        <v>1</v>
      </c>
      <c r="H2247">
        <f t="shared" si="316"/>
        <v>0</v>
      </c>
      <c r="I2247" t="b">
        <f t="shared" si="317"/>
        <v>0</v>
      </c>
      <c r="J2247" t="s">
        <v>26</v>
      </c>
      <c r="K2247" t="s">
        <v>27</v>
      </c>
      <c r="L2247">
        <v>1393005600</v>
      </c>
      <c r="M2247">
        <v>1390323617</v>
      </c>
      <c r="N2247" t="b">
        <v>0</v>
      </c>
      <c r="O2247">
        <v>1980</v>
      </c>
      <c r="P2247" t="b">
        <v>1</v>
      </c>
      <c r="Q2247" t="s">
        <v>4453</v>
      </c>
      <c r="R2247">
        <f t="shared" si="318"/>
        <v>2647</v>
      </c>
      <c r="S2247">
        <f t="shared" si="319"/>
        <v>53.48</v>
      </c>
      <c r="T2247" t="str">
        <f t="shared" si="320"/>
        <v>23-Jan-1938</v>
      </c>
      <c r="U2247">
        <f t="shared" si="321"/>
        <v>1938</v>
      </c>
      <c r="V2247">
        <f t="shared" si="322"/>
        <v>1</v>
      </c>
      <c r="W2247" t="str">
        <f t="shared" si="323"/>
        <v>games</v>
      </c>
    </row>
    <row r="2248" spans="1:23" ht="45.75">
      <c r="A2248">
        <v>2246</v>
      </c>
      <c r="B2248" s="3" t="s">
        <v>4582</v>
      </c>
      <c r="C2248" s="3" t="s">
        <v>4583</v>
      </c>
      <c r="D2248" s="6">
        <v>2500</v>
      </c>
      <c r="E2248" s="8">
        <v>2503</v>
      </c>
      <c r="F2248" t="s">
        <v>25</v>
      </c>
      <c r="G2248">
        <f t="shared" si="315"/>
        <v>1</v>
      </c>
      <c r="H2248">
        <f t="shared" si="316"/>
        <v>0</v>
      </c>
      <c r="I2248" t="b">
        <f t="shared" si="317"/>
        <v>0</v>
      </c>
      <c r="J2248" t="s">
        <v>33</v>
      </c>
      <c r="K2248" t="s">
        <v>34</v>
      </c>
      <c r="L2248">
        <v>1441393210</v>
      </c>
      <c r="M2248">
        <v>1438801210</v>
      </c>
      <c r="N2248" t="b">
        <v>0</v>
      </c>
      <c r="O2248">
        <v>57</v>
      </c>
      <c r="P2248" t="b">
        <v>1</v>
      </c>
      <c r="Q2248" t="s">
        <v>4453</v>
      </c>
      <c r="R2248">
        <f t="shared" si="318"/>
        <v>100</v>
      </c>
      <c r="S2248">
        <f t="shared" si="319"/>
        <v>43.91</v>
      </c>
      <c r="T2248" t="str">
        <f t="shared" si="320"/>
        <v>23-May-1939</v>
      </c>
      <c r="U2248">
        <f t="shared" si="321"/>
        <v>1939</v>
      </c>
      <c r="V2248">
        <f t="shared" si="322"/>
        <v>5</v>
      </c>
      <c r="W2248" t="str">
        <f t="shared" si="323"/>
        <v>games</v>
      </c>
    </row>
    <row r="2249" spans="1:23" ht="45.75">
      <c r="A2249">
        <v>2247</v>
      </c>
      <c r="B2249" s="3" t="s">
        <v>4584</v>
      </c>
      <c r="C2249" s="3" t="s">
        <v>4585</v>
      </c>
      <c r="D2249" s="6">
        <v>18500</v>
      </c>
      <c r="E2249" s="8">
        <v>19324</v>
      </c>
      <c r="F2249" t="s">
        <v>25</v>
      </c>
      <c r="G2249">
        <f t="shared" si="315"/>
        <v>1</v>
      </c>
      <c r="H2249">
        <f t="shared" si="316"/>
        <v>0</v>
      </c>
      <c r="I2249" t="b">
        <f t="shared" si="317"/>
        <v>0</v>
      </c>
      <c r="J2249" t="s">
        <v>26</v>
      </c>
      <c r="K2249" t="s">
        <v>27</v>
      </c>
      <c r="L2249">
        <v>1438185565</v>
      </c>
      <c r="M2249">
        <v>1436975965</v>
      </c>
      <c r="N2249" t="b">
        <v>0</v>
      </c>
      <c r="O2249">
        <v>380</v>
      </c>
      <c r="P2249" t="b">
        <v>1</v>
      </c>
      <c r="Q2249" t="s">
        <v>4453</v>
      </c>
      <c r="R2249">
        <f t="shared" si="318"/>
        <v>104</v>
      </c>
      <c r="S2249">
        <f t="shared" si="319"/>
        <v>50.85</v>
      </c>
      <c r="T2249" t="str">
        <f t="shared" si="320"/>
        <v>04-May-1939</v>
      </c>
      <c r="U2249">
        <f t="shared" si="321"/>
        <v>1939</v>
      </c>
      <c r="V2249">
        <f t="shared" si="322"/>
        <v>5</v>
      </c>
      <c r="W2249" t="str">
        <f t="shared" si="323"/>
        <v>games</v>
      </c>
    </row>
    <row r="2250" spans="1:23" ht="45.75">
      <c r="A2250">
        <v>2248</v>
      </c>
      <c r="B2250" s="3" t="s">
        <v>4586</v>
      </c>
      <c r="C2250" s="3" t="s">
        <v>4587</v>
      </c>
      <c r="D2250" s="6">
        <v>7000</v>
      </c>
      <c r="E2250" s="8">
        <v>7505</v>
      </c>
      <c r="F2250" t="s">
        <v>25</v>
      </c>
      <c r="G2250">
        <f t="shared" si="315"/>
        <v>1</v>
      </c>
      <c r="H2250">
        <f t="shared" si="316"/>
        <v>0</v>
      </c>
      <c r="I2250" t="b">
        <f t="shared" si="317"/>
        <v>0</v>
      </c>
      <c r="J2250" t="s">
        <v>33</v>
      </c>
      <c r="K2250" t="s">
        <v>34</v>
      </c>
      <c r="L2250">
        <v>1481749278</v>
      </c>
      <c r="M2250">
        <v>1479157278</v>
      </c>
      <c r="N2250" t="b">
        <v>0</v>
      </c>
      <c r="O2250">
        <v>128</v>
      </c>
      <c r="P2250" t="b">
        <v>1</v>
      </c>
      <c r="Q2250" t="s">
        <v>4453</v>
      </c>
      <c r="R2250">
        <f t="shared" si="318"/>
        <v>107</v>
      </c>
      <c r="S2250">
        <f t="shared" si="319"/>
        <v>58.63</v>
      </c>
      <c r="T2250" t="str">
        <f t="shared" si="320"/>
        <v>29-Jun-1940</v>
      </c>
      <c r="U2250">
        <f t="shared" si="321"/>
        <v>1940</v>
      </c>
      <c r="V2250">
        <f t="shared" si="322"/>
        <v>6</v>
      </c>
      <c r="W2250" t="str">
        <f t="shared" si="323"/>
        <v>games</v>
      </c>
    </row>
    <row r="2251" spans="1:23" ht="45.75">
      <c r="A2251">
        <v>2249</v>
      </c>
      <c r="B2251" s="3" t="s">
        <v>4588</v>
      </c>
      <c r="C2251" s="3" t="s">
        <v>4589</v>
      </c>
      <c r="D2251" s="6">
        <v>3500</v>
      </c>
      <c r="E2251" s="8">
        <v>5907</v>
      </c>
      <c r="F2251" t="s">
        <v>25</v>
      </c>
      <c r="G2251">
        <f t="shared" si="315"/>
        <v>1</v>
      </c>
      <c r="H2251">
        <f t="shared" si="316"/>
        <v>0</v>
      </c>
      <c r="I2251" t="b">
        <f t="shared" si="317"/>
        <v>0</v>
      </c>
      <c r="J2251" t="s">
        <v>26</v>
      </c>
      <c r="K2251" t="s">
        <v>27</v>
      </c>
      <c r="L2251">
        <v>1364917965</v>
      </c>
      <c r="M2251">
        <v>1362329565</v>
      </c>
      <c r="N2251" t="b">
        <v>0</v>
      </c>
      <c r="O2251">
        <v>180</v>
      </c>
      <c r="P2251" t="b">
        <v>1</v>
      </c>
      <c r="Q2251" t="s">
        <v>4453</v>
      </c>
      <c r="R2251">
        <f t="shared" si="318"/>
        <v>169</v>
      </c>
      <c r="S2251">
        <f t="shared" si="319"/>
        <v>32.82</v>
      </c>
      <c r="T2251" t="str">
        <f t="shared" si="320"/>
        <v>18-Apr-1937</v>
      </c>
      <c r="U2251">
        <f t="shared" si="321"/>
        <v>1937</v>
      </c>
      <c r="V2251">
        <f t="shared" si="322"/>
        <v>4</v>
      </c>
      <c r="W2251" t="str">
        <f t="shared" si="323"/>
        <v>games</v>
      </c>
    </row>
    <row r="2252" spans="1:23" ht="45.75">
      <c r="A2252">
        <v>2250</v>
      </c>
      <c r="B2252" s="3" t="s">
        <v>4590</v>
      </c>
      <c r="C2252" s="3" t="s">
        <v>4591</v>
      </c>
      <c r="D2252" s="6">
        <v>25000</v>
      </c>
      <c r="E2252" s="8">
        <v>243778</v>
      </c>
      <c r="F2252" t="s">
        <v>25</v>
      </c>
      <c r="G2252">
        <f t="shared" si="315"/>
        <v>1</v>
      </c>
      <c r="H2252">
        <f t="shared" si="316"/>
        <v>0</v>
      </c>
      <c r="I2252" t="b">
        <f t="shared" si="317"/>
        <v>0</v>
      </c>
      <c r="J2252" t="s">
        <v>26</v>
      </c>
      <c r="K2252" t="s">
        <v>27</v>
      </c>
      <c r="L2252">
        <v>1480727273</v>
      </c>
      <c r="M2252">
        <v>1478131673</v>
      </c>
      <c r="N2252" t="b">
        <v>0</v>
      </c>
      <c r="O2252">
        <v>571</v>
      </c>
      <c r="P2252" t="b">
        <v>1</v>
      </c>
      <c r="Q2252" t="s">
        <v>4453</v>
      </c>
      <c r="R2252">
        <f t="shared" si="318"/>
        <v>975</v>
      </c>
      <c r="S2252">
        <f t="shared" si="319"/>
        <v>426.93</v>
      </c>
      <c r="T2252" t="str">
        <f t="shared" si="320"/>
        <v>19-Jun-1940</v>
      </c>
      <c r="U2252">
        <f t="shared" si="321"/>
        <v>1940</v>
      </c>
      <c r="V2252">
        <f t="shared" si="322"/>
        <v>6</v>
      </c>
      <c r="W2252" t="str">
        <f t="shared" si="323"/>
        <v>games</v>
      </c>
    </row>
    <row r="2253" spans="1:23" ht="45.75">
      <c r="A2253">
        <v>2251</v>
      </c>
      <c r="B2253" s="3" t="s">
        <v>4592</v>
      </c>
      <c r="C2253" s="3" t="s">
        <v>4593</v>
      </c>
      <c r="D2253" s="6">
        <v>8500</v>
      </c>
      <c r="E2253" s="8">
        <v>11428.19</v>
      </c>
      <c r="F2253" t="s">
        <v>25</v>
      </c>
      <c r="G2253">
        <f t="shared" si="315"/>
        <v>1</v>
      </c>
      <c r="H2253">
        <f t="shared" si="316"/>
        <v>0</v>
      </c>
      <c r="I2253" t="b">
        <f t="shared" si="317"/>
        <v>0</v>
      </c>
      <c r="J2253" t="s">
        <v>26</v>
      </c>
      <c r="K2253" t="s">
        <v>27</v>
      </c>
      <c r="L2253">
        <v>1408177077</v>
      </c>
      <c r="M2253">
        <v>1406362677</v>
      </c>
      <c r="N2253" t="b">
        <v>0</v>
      </c>
      <c r="O2253">
        <v>480</v>
      </c>
      <c r="P2253" t="b">
        <v>1</v>
      </c>
      <c r="Q2253" t="s">
        <v>4453</v>
      </c>
      <c r="R2253">
        <f t="shared" si="318"/>
        <v>134</v>
      </c>
      <c r="S2253">
        <f t="shared" si="319"/>
        <v>23.81</v>
      </c>
      <c r="T2253" t="str">
        <f t="shared" si="320"/>
        <v>02-Jul-1938</v>
      </c>
      <c r="U2253">
        <f t="shared" si="321"/>
        <v>1938</v>
      </c>
      <c r="V2253">
        <f t="shared" si="322"/>
        <v>7</v>
      </c>
      <c r="W2253" t="str">
        <f t="shared" si="323"/>
        <v>games</v>
      </c>
    </row>
    <row r="2254" spans="1:23" ht="45.75">
      <c r="A2254">
        <v>2252</v>
      </c>
      <c r="B2254" s="3" t="s">
        <v>4594</v>
      </c>
      <c r="C2254" s="3" t="s">
        <v>4595</v>
      </c>
      <c r="D2254" s="6">
        <v>9000</v>
      </c>
      <c r="E2254" s="8">
        <v>24505</v>
      </c>
      <c r="F2254" t="s">
        <v>25</v>
      </c>
      <c r="G2254">
        <f t="shared" si="315"/>
        <v>1</v>
      </c>
      <c r="H2254">
        <f t="shared" si="316"/>
        <v>0</v>
      </c>
      <c r="I2254" t="b">
        <f t="shared" si="317"/>
        <v>0</v>
      </c>
      <c r="J2254" t="s">
        <v>63</v>
      </c>
      <c r="K2254" t="s">
        <v>64</v>
      </c>
      <c r="L2254">
        <v>1470469938</v>
      </c>
      <c r="M2254">
        <v>1469173938</v>
      </c>
      <c r="N2254" t="b">
        <v>0</v>
      </c>
      <c r="O2254">
        <v>249</v>
      </c>
      <c r="P2254" t="b">
        <v>1</v>
      </c>
      <c r="Q2254" t="s">
        <v>4453</v>
      </c>
      <c r="R2254">
        <f t="shared" si="318"/>
        <v>272</v>
      </c>
      <c r="S2254">
        <f t="shared" si="319"/>
        <v>98.41</v>
      </c>
      <c r="T2254" t="str">
        <f t="shared" si="320"/>
        <v>21-Mar-1940</v>
      </c>
      <c r="U2254">
        <f t="shared" si="321"/>
        <v>1940</v>
      </c>
      <c r="V2254">
        <f t="shared" si="322"/>
        <v>3</v>
      </c>
      <c r="W2254" t="str">
        <f t="shared" si="323"/>
        <v>games</v>
      </c>
    </row>
    <row r="2255" spans="1:23" ht="60.75">
      <c r="A2255">
        <v>2253</v>
      </c>
      <c r="B2255" s="3" t="s">
        <v>4596</v>
      </c>
      <c r="C2255" s="3" t="s">
        <v>4597</v>
      </c>
      <c r="D2255" s="6">
        <v>8000</v>
      </c>
      <c r="E2255" s="8">
        <v>9015</v>
      </c>
      <c r="F2255" t="s">
        <v>25</v>
      </c>
      <c r="G2255">
        <f t="shared" si="315"/>
        <v>1</v>
      </c>
      <c r="H2255">
        <f t="shared" si="316"/>
        <v>0</v>
      </c>
      <c r="I2255" t="b">
        <f t="shared" si="317"/>
        <v>0</v>
      </c>
      <c r="J2255" t="s">
        <v>26</v>
      </c>
      <c r="K2255" t="s">
        <v>27</v>
      </c>
      <c r="L2255">
        <v>1447862947</v>
      </c>
      <c r="M2255">
        <v>1445267347</v>
      </c>
      <c r="N2255" t="b">
        <v>0</v>
      </c>
      <c r="O2255">
        <v>84</v>
      </c>
      <c r="P2255" t="b">
        <v>1</v>
      </c>
      <c r="Q2255" t="s">
        <v>4453</v>
      </c>
      <c r="R2255">
        <f t="shared" si="318"/>
        <v>113</v>
      </c>
      <c r="S2255">
        <f t="shared" si="319"/>
        <v>107.32</v>
      </c>
      <c r="T2255" t="str">
        <f t="shared" si="320"/>
        <v>26-Jul-1939</v>
      </c>
      <c r="U2255">
        <f t="shared" si="321"/>
        <v>1939</v>
      </c>
      <c r="V2255">
        <f t="shared" si="322"/>
        <v>7</v>
      </c>
      <c r="W2255" t="str">
        <f t="shared" si="323"/>
        <v>games</v>
      </c>
    </row>
    <row r="2256" spans="1:23" ht="45.75">
      <c r="A2256">
        <v>2254</v>
      </c>
      <c r="B2256" s="3" t="s">
        <v>4598</v>
      </c>
      <c r="C2256" s="3" t="s">
        <v>4599</v>
      </c>
      <c r="D2256" s="6">
        <v>500</v>
      </c>
      <c r="E2256" s="8">
        <v>2299</v>
      </c>
      <c r="F2256" t="s">
        <v>25</v>
      </c>
      <c r="G2256">
        <f t="shared" si="315"/>
        <v>1</v>
      </c>
      <c r="H2256">
        <f t="shared" si="316"/>
        <v>0</v>
      </c>
      <c r="I2256" t="b">
        <f t="shared" si="317"/>
        <v>0</v>
      </c>
      <c r="J2256" t="s">
        <v>26</v>
      </c>
      <c r="K2256" t="s">
        <v>27</v>
      </c>
      <c r="L2256">
        <v>1485271968</v>
      </c>
      <c r="M2256">
        <v>1484667168</v>
      </c>
      <c r="N2256" t="b">
        <v>0</v>
      </c>
      <c r="O2256">
        <v>197</v>
      </c>
      <c r="P2256" t="b">
        <v>1</v>
      </c>
      <c r="Q2256" t="s">
        <v>4453</v>
      </c>
      <c r="R2256">
        <f t="shared" si="318"/>
        <v>460</v>
      </c>
      <c r="S2256">
        <f t="shared" si="319"/>
        <v>11.67</v>
      </c>
      <c r="T2256" t="str">
        <f t="shared" si="320"/>
        <v>23-Aug-1940</v>
      </c>
      <c r="U2256">
        <f t="shared" si="321"/>
        <v>1940</v>
      </c>
      <c r="V2256">
        <f t="shared" si="322"/>
        <v>8</v>
      </c>
      <c r="W2256" t="str">
        <f t="shared" si="323"/>
        <v>games</v>
      </c>
    </row>
    <row r="2257" spans="1:23" ht="30.75">
      <c r="A2257">
        <v>2255</v>
      </c>
      <c r="B2257" s="3" t="s">
        <v>4600</v>
      </c>
      <c r="C2257" s="3" t="s">
        <v>4601</v>
      </c>
      <c r="D2257" s="6">
        <v>3950</v>
      </c>
      <c r="E2257" s="8">
        <v>11323</v>
      </c>
      <c r="F2257" t="s">
        <v>25</v>
      </c>
      <c r="G2257">
        <f t="shared" si="315"/>
        <v>1</v>
      </c>
      <c r="H2257">
        <f t="shared" si="316"/>
        <v>0</v>
      </c>
      <c r="I2257" t="b">
        <f t="shared" si="317"/>
        <v>0</v>
      </c>
      <c r="J2257" t="s">
        <v>26</v>
      </c>
      <c r="K2257" t="s">
        <v>27</v>
      </c>
      <c r="L2257">
        <v>1462661451</v>
      </c>
      <c r="M2257">
        <v>1460069451</v>
      </c>
      <c r="N2257" t="b">
        <v>0</v>
      </c>
      <c r="O2257">
        <v>271</v>
      </c>
      <c r="P2257" t="b">
        <v>1</v>
      </c>
      <c r="Q2257" t="s">
        <v>4453</v>
      </c>
      <c r="R2257">
        <f t="shared" si="318"/>
        <v>287</v>
      </c>
      <c r="S2257">
        <f t="shared" si="319"/>
        <v>41.78</v>
      </c>
      <c r="T2257" t="str">
        <f t="shared" si="320"/>
        <v>21-Dec-1939</v>
      </c>
      <c r="U2257">
        <f t="shared" si="321"/>
        <v>1939</v>
      </c>
      <c r="V2257">
        <f t="shared" si="322"/>
        <v>12</v>
      </c>
      <c r="W2257" t="str">
        <f t="shared" si="323"/>
        <v>games</v>
      </c>
    </row>
    <row r="2258" spans="1:23" ht="45.75">
      <c r="A2258">
        <v>2256</v>
      </c>
      <c r="B2258" s="3" t="s">
        <v>4602</v>
      </c>
      <c r="C2258" s="3" t="s">
        <v>4603</v>
      </c>
      <c r="D2258" s="6">
        <v>480</v>
      </c>
      <c r="E2258" s="8">
        <v>1069</v>
      </c>
      <c r="F2258" t="s">
        <v>25</v>
      </c>
      <c r="G2258">
        <f t="shared" si="315"/>
        <v>1</v>
      </c>
      <c r="H2258">
        <f t="shared" si="316"/>
        <v>0</v>
      </c>
      <c r="I2258" t="b">
        <f t="shared" si="317"/>
        <v>0</v>
      </c>
      <c r="J2258" t="s">
        <v>33</v>
      </c>
      <c r="K2258" t="s">
        <v>34</v>
      </c>
      <c r="L2258">
        <v>1479811846</v>
      </c>
      <c r="M2258">
        <v>1478602246</v>
      </c>
      <c r="N2258" t="b">
        <v>0</v>
      </c>
      <c r="O2258">
        <v>50</v>
      </c>
      <c r="P2258" t="b">
        <v>1</v>
      </c>
      <c r="Q2258" t="s">
        <v>4453</v>
      </c>
      <c r="R2258">
        <f t="shared" si="318"/>
        <v>223</v>
      </c>
      <c r="S2258">
        <f t="shared" si="319"/>
        <v>21.38</v>
      </c>
      <c r="T2258" t="str">
        <f t="shared" si="320"/>
        <v>24-Jun-1940</v>
      </c>
      <c r="U2258">
        <f t="shared" si="321"/>
        <v>1940</v>
      </c>
      <c r="V2258">
        <f t="shared" si="322"/>
        <v>6</v>
      </c>
      <c r="W2258" t="str">
        <f t="shared" si="323"/>
        <v>games</v>
      </c>
    </row>
    <row r="2259" spans="1:23" ht="60.75">
      <c r="A2259">
        <v>2257</v>
      </c>
      <c r="B2259" s="3" t="s">
        <v>4604</v>
      </c>
      <c r="C2259" s="3" t="s">
        <v>4605</v>
      </c>
      <c r="D2259" s="6">
        <v>2500</v>
      </c>
      <c r="E2259" s="8">
        <v>15903.5</v>
      </c>
      <c r="F2259" t="s">
        <v>25</v>
      </c>
      <c r="G2259">
        <f t="shared" si="315"/>
        <v>1</v>
      </c>
      <c r="H2259">
        <f t="shared" si="316"/>
        <v>0</v>
      </c>
      <c r="I2259" t="b">
        <f t="shared" si="317"/>
        <v>0</v>
      </c>
      <c r="J2259" t="s">
        <v>33</v>
      </c>
      <c r="K2259" t="s">
        <v>34</v>
      </c>
      <c r="L2259">
        <v>1466377200</v>
      </c>
      <c r="M2259">
        <v>1463351329</v>
      </c>
      <c r="N2259" t="b">
        <v>0</v>
      </c>
      <c r="O2259">
        <v>169</v>
      </c>
      <c r="P2259" t="b">
        <v>1</v>
      </c>
      <c r="Q2259" t="s">
        <v>4453</v>
      </c>
      <c r="R2259">
        <f t="shared" si="318"/>
        <v>636</v>
      </c>
      <c r="S2259">
        <f t="shared" si="319"/>
        <v>94.1</v>
      </c>
      <c r="T2259" t="str">
        <f t="shared" si="320"/>
        <v>23-Jan-1940</v>
      </c>
      <c r="U2259">
        <f t="shared" si="321"/>
        <v>1940</v>
      </c>
      <c r="V2259">
        <f t="shared" si="322"/>
        <v>1</v>
      </c>
      <c r="W2259" t="str">
        <f t="shared" si="323"/>
        <v>games</v>
      </c>
    </row>
    <row r="2260" spans="1:23" ht="30.75">
      <c r="A2260">
        <v>2258</v>
      </c>
      <c r="B2260" s="3" t="s">
        <v>4606</v>
      </c>
      <c r="C2260" s="3" t="s">
        <v>4607</v>
      </c>
      <c r="D2260" s="6">
        <v>2200</v>
      </c>
      <c r="E2260" s="8">
        <v>3223</v>
      </c>
      <c r="F2260" t="s">
        <v>25</v>
      </c>
      <c r="G2260">
        <f t="shared" si="315"/>
        <v>1</v>
      </c>
      <c r="H2260">
        <f t="shared" si="316"/>
        <v>0</v>
      </c>
      <c r="I2260" t="b">
        <f t="shared" si="317"/>
        <v>0</v>
      </c>
      <c r="J2260" t="s">
        <v>26</v>
      </c>
      <c r="K2260" t="s">
        <v>27</v>
      </c>
      <c r="L2260">
        <v>1434045687</v>
      </c>
      <c r="M2260">
        <v>1431453687</v>
      </c>
      <c r="N2260" t="b">
        <v>0</v>
      </c>
      <c r="O2260">
        <v>205</v>
      </c>
      <c r="P2260" t="b">
        <v>1</v>
      </c>
      <c r="Q2260" t="s">
        <v>4453</v>
      </c>
      <c r="R2260">
        <f t="shared" si="318"/>
        <v>147</v>
      </c>
      <c r="S2260">
        <f t="shared" si="319"/>
        <v>15.72</v>
      </c>
      <c r="T2260" t="str">
        <f t="shared" si="320"/>
        <v>10-Mar-1939</v>
      </c>
      <c r="U2260">
        <f t="shared" si="321"/>
        <v>1939</v>
      </c>
      <c r="V2260">
        <f t="shared" si="322"/>
        <v>3</v>
      </c>
      <c r="W2260" t="str">
        <f t="shared" si="323"/>
        <v>games</v>
      </c>
    </row>
    <row r="2261" spans="1:23" ht="45.75">
      <c r="A2261">
        <v>2259</v>
      </c>
      <c r="B2261" s="3" t="s">
        <v>4608</v>
      </c>
      <c r="C2261" s="3" t="s">
        <v>4609</v>
      </c>
      <c r="D2261" s="6">
        <v>1000</v>
      </c>
      <c r="E2261" s="8">
        <v>18671</v>
      </c>
      <c r="F2261" t="s">
        <v>25</v>
      </c>
      <c r="G2261">
        <f t="shared" si="315"/>
        <v>1</v>
      </c>
      <c r="H2261">
        <f t="shared" si="316"/>
        <v>0</v>
      </c>
      <c r="I2261" t="b">
        <f t="shared" si="317"/>
        <v>0</v>
      </c>
      <c r="J2261" t="s">
        <v>33</v>
      </c>
      <c r="K2261" t="s">
        <v>34</v>
      </c>
      <c r="L2261">
        <v>1481224736</v>
      </c>
      <c r="M2261">
        <v>1480360736</v>
      </c>
      <c r="N2261" t="b">
        <v>0</v>
      </c>
      <c r="O2261">
        <v>206</v>
      </c>
      <c r="P2261" t="b">
        <v>1</v>
      </c>
      <c r="Q2261" t="s">
        <v>4453</v>
      </c>
      <c r="R2261">
        <f t="shared" si="318"/>
        <v>1867</v>
      </c>
      <c r="S2261">
        <f t="shared" si="319"/>
        <v>90.64</v>
      </c>
      <c r="T2261" t="str">
        <f t="shared" si="320"/>
        <v>11-Jul-1940</v>
      </c>
      <c r="U2261">
        <f t="shared" si="321"/>
        <v>1940</v>
      </c>
      <c r="V2261">
        <f t="shared" si="322"/>
        <v>7</v>
      </c>
      <c r="W2261" t="str">
        <f t="shared" si="323"/>
        <v>games</v>
      </c>
    </row>
    <row r="2262" spans="1:23" ht="45.75">
      <c r="A2262">
        <v>2260</v>
      </c>
      <c r="B2262" s="3" t="s">
        <v>4610</v>
      </c>
      <c r="C2262" s="3" t="s">
        <v>4611</v>
      </c>
      <c r="D2262" s="6">
        <v>2500</v>
      </c>
      <c r="E2262" s="8">
        <v>8173</v>
      </c>
      <c r="F2262" t="s">
        <v>25</v>
      </c>
      <c r="G2262">
        <f t="shared" si="315"/>
        <v>1</v>
      </c>
      <c r="H2262">
        <f t="shared" si="316"/>
        <v>0</v>
      </c>
      <c r="I2262" t="b">
        <f t="shared" si="317"/>
        <v>0</v>
      </c>
      <c r="J2262" t="s">
        <v>26</v>
      </c>
      <c r="K2262" t="s">
        <v>27</v>
      </c>
      <c r="L2262">
        <v>1395876250</v>
      </c>
      <c r="M2262">
        <v>1393287850</v>
      </c>
      <c r="N2262" t="b">
        <v>0</v>
      </c>
      <c r="O2262">
        <v>84</v>
      </c>
      <c r="P2262" t="b">
        <v>1</v>
      </c>
      <c r="Q2262" t="s">
        <v>4453</v>
      </c>
      <c r="R2262">
        <f t="shared" si="318"/>
        <v>327</v>
      </c>
      <c r="S2262">
        <f t="shared" si="319"/>
        <v>97.3</v>
      </c>
      <c r="T2262" t="str">
        <f t="shared" si="320"/>
        <v>21-Feb-1938</v>
      </c>
      <c r="U2262">
        <f t="shared" si="321"/>
        <v>1938</v>
      </c>
      <c r="V2262">
        <f t="shared" si="322"/>
        <v>2</v>
      </c>
      <c r="W2262" t="str">
        <f t="shared" si="323"/>
        <v>games</v>
      </c>
    </row>
    <row r="2263" spans="1:23" ht="60.75">
      <c r="A2263">
        <v>2261</v>
      </c>
      <c r="B2263" s="3" t="s">
        <v>4612</v>
      </c>
      <c r="C2263" s="3" t="s">
        <v>4613</v>
      </c>
      <c r="D2263" s="6">
        <v>1000</v>
      </c>
      <c r="E2263" s="8">
        <v>7795</v>
      </c>
      <c r="F2263" t="s">
        <v>25</v>
      </c>
      <c r="G2263">
        <f t="shared" si="315"/>
        <v>1</v>
      </c>
      <c r="H2263">
        <f t="shared" si="316"/>
        <v>0</v>
      </c>
      <c r="I2263" t="b">
        <f t="shared" si="317"/>
        <v>0</v>
      </c>
      <c r="J2263" t="s">
        <v>59</v>
      </c>
      <c r="K2263" t="s">
        <v>60</v>
      </c>
      <c r="L2263">
        <v>1487093020</v>
      </c>
      <c r="M2263">
        <v>1485278620</v>
      </c>
      <c r="N2263" t="b">
        <v>0</v>
      </c>
      <c r="O2263">
        <v>210</v>
      </c>
      <c r="P2263" t="b">
        <v>1</v>
      </c>
      <c r="Q2263" t="s">
        <v>4453</v>
      </c>
      <c r="R2263">
        <f t="shared" si="318"/>
        <v>780</v>
      </c>
      <c r="S2263">
        <f t="shared" si="319"/>
        <v>37.119999999999997</v>
      </c>
      <c r="T2263" t="str">
        <f t="shared" si="320"/>
        <v>29-Aug-1940</v>
      </c>
      <c r="U2263">
        <f t="shared" si="321"/>
        <v>1940</v>
      </c>
      <c r="V2263">
        <f t="shared" si="322"/>
        <v>8</v>
      </c>
      <c r="W2263" t="str">
        <f t="shared" si="323"/>
        <v>games</v>
      </c>
    </row>
    <row r="2264" spans="1:23" ht="45.75">
      <c r="A2264">
        <v>2262</v>
      </c>
      <c r="B2264" s="3" t="s">
        <v>4614</v>
      </c>
      <c r="C2264" s="3" t="s">
        <v>4615</v>
      </c>
      <c r="D2264" s="6">
        <v>3300</v>
      </c>
      <c r="E2264" s="8">
        <v>5087</v>
      </c>
      <c r="F2264" t="s">
        <v>25</v>
      </c>
      <c r="G2264">
        <f t="shared" si="315"/>
        <v>1</v>
      </c>
      <c r="H2264">
        <f t="shared" si="316"/>
        <v>0</v>
      </c>
      <c r="I2264" t="b">
        <f t="shared" si="317"/>
        <v>0</v>
      </c>
      <c r="J2264" t="s">
        <v>26</v>
      </c>
      <c r="K2264" t="s">
        <v>27</v>
      </c>
      <c r="L2264">
        <v>1416268800</v>
      </c>
      <c r="M2264">
        <v>1413295358</v>
      </c>
      <c r="N2264" t="b">
        <v>0</v>
      </c>
      <c r="O2264">
        <v>181</v>
      </c>
      <c r="P2264" t="b">
        <v>1</v>
      </c>
      <c r="Q2264" t="s">
        <v>4453</v>
      </c>
      <c r="R2264">
        <f t="shared" si="318"/>
        <v>154</v>
      </c>
      <c r="S2264">
        <f t="shared" si="319"/>
        <v>28.1</v>
      </c>
      <c r="T2264" t="str">
        <f t="shared" si="320"/>
        <v>09-Sep-1938</v>
      </c>
      <c r="U2264">
        <f t="shared" si="321"/>
        <v>1938</v>
      </c>
      <c r="V2264">
        <f t="shared" si="322"/>
        <v>9</v>
      </c>
      <c r="W2264" t="str">
        <f t="shared" si="323"/>
        <v>games</v>
      </c>
    </row>
    <row r="2265" spans="1:23" ht="45.75">
      <c r="A2265">
        <v>2263</v>
      </c>
      <c r="B2265" s="3" t="s">
        <v>4616</v>
      </c>
      <c r="C2265" s="3" t="s">
        <v>4617</v>
      </c>
      <c r="D2265" s="6">
        <v>7500</v>
      </c>
      <c r="E2265" s="8">
        <v>8666</v>
      </c>
      <c r="F2265" t="s">
        <v>25</v>
      </c>
      <c r="G2265">
        <f t="shared" si="315"/>
        <v>1</v>
      </c>
      <c r="H2265">
        <f t="shared" si="316"/>
        <v>0</v>
      </c>
      <c r="I2265" t="b">
        <f t="shared" si="317"/>
        <v>0</v>
      </c>
      <c r="J2265" t="s">
        <v>485</v>
      </c>
      <c r="K2265" t="s">
        <v>486</v>
      </c>
      <c r="L2265">
        <v>1422734313</v>
      </c>
      <c r="M2265">
        <v>1420919913</v>
      </c>
      <c r="N2265" t="b">
        <v>0</v>
      </c>
      <c r="O2265">
        <v>60</v>
      </c>
      <c r="P2265" t="b">
        <v>1</v>
      </c>
      <c r="Q2265" t="s">
        <v>4453</v>
      </c>
      <c r="R2265">
        <f t="shared" si="318"/>
        <v>116</v>
      </c>
      <c r="S2265">
        <f t="shared" si="319"/>
        <v>144.43</v>
      </c>
      <c r="T2265" t="str">
        <f t="shared" si="320"/>
        <v>25-Nov-1938</v>
      </c>
      <c r="U2265">
        <f t="shared" si="321"/>
        <v>1938</v>
      </c>
      <c r="V2265">
        <f t="shared" si="322"/>
        <v>11</v>
      </c>
      <c r="W2265" t="str">
        <f t="shared" si="323"/>
        <v>games</v>
      </c>
    </row>
    <row r="2266" spans="1:23" ht="60.75">
      <c r="A2266">
        <v>2264</v>
      </c>
      <c r="B2266" s="3" t="s">
        <v>4618</v>
      </c>
      <c r="C2266" s="3" t="s">
        <v>4619</v>
      </c>
      <c r="D2266" s="6">
        <v>6000</v>
      </c>
      <c r="E2266" s="8">
        <v>10802</v>
      </c>
      <c r="F2266" t="s">
        <v>25</v>
      </c>
      <c r="G2266">
        <f t="shared" si="315"/>
        <v>1</v>
      </c>
      <c r="H2266">
        <f t="shared" si="316"/>
        <v>0</v>
      </c>
      <c r="I2266" t="b">
        <f t="shared" si="317"/>
        <v>0</v>
      </c>
      <c r="J2266" t="s">
        <v>26</v>
      </c>
      <c r="K2266" t="s">
        <v>27</v>
      </c>
      <c r="L2266">
        <v>1463972400</v>
      </c>
      <c r="M2266">
        <v>1462543114</v>
      </c>
      <c r="N2266" t="b">
        <v>0</v>
      </c>
      <c r="O2266">
        <v>445</v>
      </c>
      <c r="P2266" t="b">
        <v>1</v>
      </c>
      <c r="Q2266" t="s">
        <v>4453</v>
      </c>
      <c r="R2266">
        <f t="shared" si="318"/>
        <v>180</v>
      </c>
      <c r="S2266">
        <f t="shared" si="319"/>
        <v>24.27</v>
      </c>
      <c r="T2266" t="str">
        <f t="shared" si="320"/>
        <v>15-Jan-1940</v>
      </c>
      <c r="U2266">
        <f t="shared" si="321"/>
        <v>1940</v>
      </c>
      <c r="V2266">
        <f t="shared" si="322"/>
        <v>1</v>
      </c>
      <c r="W2266" t="str">
        <f t="shared" si="323"/>
        <v>games</v>
      </c>
    </row>
    <row r="2267" spans="1:23" ht="60.75">
      <c r="A2267">
        <v>2265</v>
      </c>
      <c r="B2267" s="3" t="s">
        <v>4620</v>
      </c>
      <c r="C2267" s="3" t="s">
        <v>4621</v>
      </c>
      <c r="D2267" s="6">
        <v>200</v>
      </c>
      <c r="E2267" s="8">
        <v>597</v>
      </c>
      <c r="F2267" t="s">
        <v>25</v>
      </c>
      <c r="G2267">
        <f t="shared" si="315"/>
        <v>1</v>
      </c>
      <c r="H2267">
        <f t="shared" si="316"/>
        <v>0</v>
      </c>
      <c r="I2267" t="b">
        <f t="shared" si="317"/>
        <v>0</v>
      </c>
      <c r="J2267" t="s">
        <v>33</v>
      </c>
      <c r="K2267" t="s">
        <v>34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t="s">
        <v>4453</v>
      </c>
      <c r="R2267">
        <f t="shared" si="318"/>
        <v>299</v>
      </c>
      <c r="S2267">
        <f t="shared" si="319"/>
        <v>35.119999999999997</v>
      </c>
      <c r="T2267" t="str">
        <f t="shared" si="320"/>
        <v>30-Jun-1940</v>
      </c>
      <c r="U2267">
        <f t="shared" si="321"/>
        <v>1940</v>
      </c>
      <c r="V2267">
        <f t="shared" si="322"/>
        <v>6</v>
      </c>
      <c r="W2267" t="str">
        <f t="shared" si="323"/>
        <v>games</v>
      </c>
    </row>
    <row r="2268" spans="1:23" ht="45.75">
      <c r="A2268">
        <v>2266</v>
      </c>
      <c r="B2268" s="3" t="s">
        <v>4622</v>
      </c>
      <c r="C2268" s="3" t="s">
        <v>4623</v>
      </c>
      <c r="D2268" s="6">
        <v>1500</v>
      </c>
      <c r="E2268" s="8">
        <v>4804</v>
      </c>
      <c r="F2268" t="s">
        <v>25</v>
      </c>
      <c r="G2268">
        <f t="shared" si="315"/>
        <v>1</v>
      </c>
      <c r="H2268">
        <f t="shared" si="316"/>
        <v>0</v>
      </c>
      <c r="I2268" t="b">
        <f t="shared" si="317"/>
        <v>0</v>
      </c>
      <c r="J2268" t="s">
        <v>26</v>
      </c>
      <c r="K2268" t="s">
        <v>27</v>
      </c>
      <c r="L2268">
        <v>1461722400</v>
      </c>
      <c r="M2268">
        <v>1460235592</v>
      </c>
      <c r="N2268" t="b">
        <v>0</v>
      </c>
      <c r="O2268">
        <v>194</v>
      </c>
      <c r="P2268" t="b">
        <v>1</v>
      </c>
      <c r="Q2268" t="s">
        <v>4453</v>
      </c>
      <c r="R2268">
        <f t="shared" si="318"/>
        <v>320</v>
      </c>
      <c r="S2268">
        <f t="shared" si="319"/>
        <v>24.76</v>
      </c>
      <c r="T2268" t="str">
        <f t="shared" si="320"/>
        <v>23-Dec-1939</v>
      </c>
      <c r="U2268">
        <f t="shared" si="321"/>
        <v>1939</v>
      </c>
      <c r="V2268">
        <f t="shared" si="322"/>
        <v>12</v>
      </c>
      <c r="W2268" t="str">
        <f t="shared" si="323"/>
        <v>games</v>
      </c>
    </row>
    <row r="2269" spans="1:23" ht="60.75">
      <c r="A2269">
        <v>2267</v>
      </c>
      <c r="B2269" s="3" t="s">
        <v>4624</v>
      </c>
      <c r="C2269" s="3" t="s">
        <v>4625</v>
      </c>
      <c r="D2269" s="6">
        <v>20000</v>
      </c>
      <c r="E2269" s="8">
        <v>76105</v>
      </c>
      <c r="F2269" t="s">
        <v>25</v>
      </c>
      <c r="G2269">
        <f t="shared" si="315"/>
        <v>1</v>
      </c>
      <c r="H2269">
        <f t="shared" si="316"/>
        <v>0</v>
      </c>
      <c r="I2269" t="b">
        <f t="shared" si="317"/>
        <v>0</v>
      </c>
      <c r="J2269" t="s">
        <v>26</v>
      </c>
      <c r="K2269" t="s">
        <v>27</v>
      </c>
      <c r="L2269">
        <v>1419123600</v>
      </c>
      <c r="M2269">
        <v>1416945297</v>
      </c>
      <c r="N2269" t="b">
        <v>0</v>
      </c>
      <c r="O2269">
        <v>404</v>
      </c>
      <c r="P2269" t="b">
        <v>1</v>
      </c>
      <c r="Q2269" t="s">
        <v>4453</v>
      </c>
      <c r="R2269">
        <f t="shared" si="318"/>
        <v>381</v>
      </c>
      <c r="S2269">
        <f t="shared" si="319"/>
        <v>188.38</v>
      </c>
      <c r="T2269" t="str">
        <f t="shared" si="320"/>
        <v>16-Oct-1938</v>
      </c>
      <c r="U2269">
        <f t="shared" si="321"/>
        <v>1938</v>
      </c>
      <c r="V2269">
        <f t="shared" si="322"/>
        <v>10</v>
      </c>
      <c r="W2269" t="str">
        <f t="shared" si="323"/>
        <v>games</v>
      </c>
    </row>
    <row r="2270" spans="1:23" ht="60.75">
      <c r="A2270">
        <v>2268</v>
      </c>
      <c r="B2270" s="3" t="s">
        <v>4626</v>
      </c>
      <c r="C2270" s="3" t="s">
        <v>4627</v>
      </c>
      <c r="D2270" s="6">
        <v>28000</v>
      </c>
      <c r="E2270" s="8">
        <v>28728</v>
      </c>
      <c r="F2270" t="s">
        <v>25</v>
      </c>
      <c r="G2270">
        <f t="shared" si="315"/>
        <v>1</v>
      </c>
      <c r="H2270">
        <f t="shared" si="316"/>
        <v>0</v>
      </c>
      <c r="I2270" t="b">
        <f t="shared" si="317"/>
        <v>0</v>
      </c>
      <c r="J2270" t="s">
        <v>26</v>
      </c>
      <c r="K2270" t="s">
        <v>27</v>
      </c>
      <c r="L2270">
        <v>1489283915</v>
      </c>
      <c r="M2270">
        <v>1486691915</v>
      </c>
      <c r="N2270" t="b">
        <v>0</v>
      </c>
      <c r="O2270">
        <v>194</v>
      </c>
      <c r="P2270" t="b">
        <v>1</v>
      </c>
      <c r="Q2270" t="s">
        <v>4453</v>
      </c>
      <c r="R2270">
        <f t="shared" si="318"/>
        <v>103</v>
      </c>
      <c r="S2270">
        <f t="shared" si="319"/>
        <v>148.08000000000001</v>
      </c>
      <c r="T2270" t="str">
        <f t="shared" si="320"/>
        <v>12-Sep-1940</v>
      </c>
      <c r="U2270">
        <f t="shared" si="321"/>
        <v>1940</v>
      </c>
      <c r="V2270">
        <f t="shared" si="322"/>
        <v>9</v>
      </c>
      <c r="W2270" t="str">
        <f t="shared" si="323"/>
        <v>games</v>
      </c>
    </row>
    <row r="2271" spans="1:23" ht="45.75">
      <c r="A2271">
        <v>2269</v>
      </c>
      <c r="B2271" s="3" t="s">
        <v>4628</v>
      </c>
      <c r="C2271" s="3" t="s">
        <v>4629</v>
      </c>
      <c r="D2271" s="6">
        <v>2500</v>
      </c>
      <c r="E2271" s="8">
        <v>45041</v>
      </c>
      <c r="F2271" t="s">
        <v>25</v>
      </c>
      <c r="G2271">
        <f t="shared" si="315"/>
        <v>1</v>
      </c>
      <c r="H2271">
        <f t="shared" si="316"/>
        <v>0</v>
      </c>
      <c r="I2271" t="b">
        <f t="shared" si="317"/>
        <v>0</v>
      </c>
      <c r="J2271" t="s">
        <v>26</v>
      </c>
      <c r="K2271" t="s">
        <v>27</v>
      </c>
      <c r="L2271">
        <v>1488862800</v>
      </c>
      <c r="M2271">
        <v>1486745663</v>
      </c>
      <c r="N2271" t="b">
        <v>0</v>
      </c>
      <c r="O2271">
        <v>902</v>
      </c>
      <c r="P2271" t="b">
        <v>1</v>
      </c>
      <c r="Q2271" t="s">
        <v>4453</v>
      </c>
      <c r="R2271">
        <f t="shared" si="318"/>
        <v>1802</v>
      </c>
      <c r="S2271">
        <f t="shared" si="319"/>
        <v>49.93</v>
      </c>
      <c r="T2271" t="str">
        <f t="shared" si="320"/>
        <v>13-Sep-1940</v>
      </c>
      <c r="U2271">
        <f t="shared" si="321"/>
        <v>1940</v>
      </c>
      <c r="V2271">
        <f t="shared" si="322"/>
        <v>9</v>
      </c>
      <c r="W2271" t="str">
        <f t="shared" si="323"/>
        <v>games</v>
      </c>
    </row>
    <row r="2272" spans="1:23" ht="45.75">
      <c r="A2272">
        <v>2270</v>
      </c>
      <c r="B2272" s="3" t="s">
        <v>4630</v>
      </c>
      <c r="C2272" s="3" t="s">
        <v>4631</v>
      </c>
      <c r="D2272" s="6">
        <v>25000</v>
      </c>
      <c r="E2272" s="8">
        <v>180062</v>
      </c>
      <c r="F2272" t="s">
        <v>25</v>
      </c>
      <c r="G2272">
        <f t="shared" si="315"/>
        <v>1</v>
      </c>
      <c r="H2272">
        <f t="shared" si="316"/>
        <v>0</v>
      </c>
      <c r="I2272" t="b">
        <f t="shared" si="317"/>
        <v>0</v>
      </c>
      <c r="J2272" t="s">
        <v>26</v>
      </c>
      <c r="K2272" t="s">
        <v>27</v>
      </c>
      <c r="L2272">
        <v>1484085540</v>
      </c>
      <c r="M2272">
        <v>1482353513</v>
      </c>
      <c r="N2272" t="b">
        <v>0</v>
      </c>
      <c r="O2272">
        <v>1670</v>
      </c>
      <c r="P2272" t="b">
        <v>1</v>
      </c>
      <c r="Q2272" t="s">
        <v>4453</v>
      </c>
      <c r="R2272">
        <f t="shared" si="318"/>
        <v>720</v>
      </c>
      <c r="S2272">
        <f t="shared" si="319"/>
        <v>107.82</v>
      </c>
      <c r="T2272" t="str">
        <f t="shared" si="320"/>
        <v>31-Jul-1940</v>
      </c>
      <c r="U2272">
        <f t="shared" si="321"/>
        <v>1940</v>
      </c>
      <c r="V2272">
        <f t="shared" si="322"/>
        <v>7</v>
      </c>
      <c r="W2272" t="str">
        <f t="shared" si="323"/>
        <v>games</v>
      </c>
    </row>
    <row r="2273" spans="1:23" ht="45.75">
      <c r="A2273">
        <v>2271</v>
      </c>
      <c r="B2273" s="3" t="s">
        <v>4632</v>
      </c>
      <c r="C2273" s="3" t="s">
        <v>4633</v>
      </c>
      <c r="D2273" s="6">
        <v>20000</v>
      </c>
      <c r="E2273" s="8">
        <v>56618</v>
      </c>
      <c r="F2273" t="s">
        <v>25</v>
      </c>
      <c r="G2273">
        <f t="shared" si="315"/>
        <v>1</v>
      </c>
      <c r="H2273">
        <f t="shared" si="316"/>
        <v>0</v>
      </c>
      <c r="I2273" t="b">
        <f t="shared" si="317"/>
        <v>0</v>
      </c>
      <c r="J2273" t="s">
        <v>26</v>
      </c>
      <c r="K2273" t="s">
        <v>27</v>
      </c>
      <c r="L2273">
        <v>1481328004</v>
      </c>
      <c r="M2273">
        <v>1478736004</v>
      </c>
      <c r="N2273" t="b">
        <v>0</v>
      </c>
      <c r="O2273">
        <v>1328</v>
      </c>
      <c r="P2273" t="b">
        <v>1</v>
      </c>
      <c r="Q2273" t="s">
        <v>4453</v>
      </c>
      <c r="R2273">
        <f t="shared" si="318"/>
        <v>283</v>
      </c>
      <c r="S2273">
        <f t="shared" si="319"/>
        <v>42.63</v>
      </c>
      <c r="T2273" t="str">
        <f t="shared" si="320"/>
        <v>25-Jun-1940</v>
      </c>
      <c r="U2273">
        <f t="shared" si="321"/>
        <v>1940</v>
      </c>
      <c r="V2273">
        <f t="shared" si="322"/>
        <v>6</v>
      </c>
      <c r="W2273" t="str">
        <f t="shared" si="323"/>
        <v>games</v>
      </c>
    </row>
    <row r="2274" spans="1:23" ht="45.75">
      <c r="A2274">
        <v>2272</v>
      </c>
      <c r="B2274" s="3" t="s">
        <v>4634</v>
      </c>
      <c r="C2274" s="3" t="s">
        <v>4635</v>
      </c>
      <c r="D2274" s="6">
        <v>1000</v>
      </c>
      <c r="E2274" s="8">
        <v>13566</v>
      </c>
      <c r="F2274" t="s">
        <v>25</v>
      </c>
      <c r="G2274">
        <f t="shared" si="315"/>
        <v>1</v>
      </c>
      <c r="H2274">
        <f t="shared" si="316"/>
        <v>0</v>
      </c>
      <c r="I2274" t="b">
        <f t="shared" si="317"/>
        <v>0</v>
      </c>
      <c r="J2274" t="s">
        <v>26</v>
      </c>
      <c r="K2274" t="s">
        <v>27</v>
      </c>
      <c r="L2274">
        <v>1449506836</v>
      </c>
      <c r="M2274">
        <v>1446914836</v>
      </c>
      <c r="N2274" t="b">
        <v>0</v>
      </c>
      <c r="O2274">
        <v>944</v>
      </c>
      <c r="P2274" t="b">
        <v>1</v>
      </c>
      <c r="Q2274" t="s">
        <v>4453</v>
      </c>
      <c r="R2274">
        <f t="shared" si="318"/>
        <v>1357</v>
      </c>
      <c r="S2274">
        <f t="shared" si="319"/>
        <v>14.37</v>
      </c>
      <c r="T2274" t="str">
        <f t="shared" si="320"/>
        <v>12-Aug-1939</v>
      </c>
      <c r="U2274">
        <f t="shared" si="321"/>
        <v>1939</v>
      </c>
      <c r="V2274">
        <f t="shared" si="322"/>
        <v>8</v>
      </c>
      <c r="W2274" t="str">
        <f t="shared" si="323"/>
        <v>games</v>
      </c>
    </row>
    <row r="2275" spans="1:23" ht="45.75">
      <c r="A2275">
        <v>2273</v>
      </c>
      <c r="B2275" s="3" t="s">
        <v>4636</v>
      </c>
      <c r="C2275" s="3" t="s">
        <v>4637</v>
      </c>
      <c r="D2275" s="6">
        <v>2500</v>
      </c>
      <c r="E2275" s="8">
        <v>5509</v>
      </c>
      <c r="F2275" t="s">
        <v>25</v>
      </c>
      <c r="G2275">
        <f t="shared" si="315"/>
        <v>1</v>
      </c>
      <c r="H2275">
        <f t="shared" si="316"/>
        <v>0</v>
      </c>
      <c r="I2275" t="b">
        <f t="shared" si="317"/>
        <v>0</v>
      </c>
      <c r="J2275" t="s">
        <v>168</v>
      </c>
      <c r="K2275" t="s">
        <v>169</v>
      </c>
      <c r="L2275">
        <v>1489320642</v>
      </c>
      <c r="M2275">
        <v>1487164242</v>
      </c>
      <c r="N2275" t="b">
        <v>0</v>
      </c>
      <c r="O2275">
        <v>147</v>
      </c>
      <c r="P2275" t="b">
        <v>1</v>
      </c>
      <c r="Q2275" t="s">
        <v>4453</v>
      </c>
      <c r="R2275">
        <f t="shared" si="318"/>
        <v>220</v>
      </c>
      <c r="S2275">
        <f t="shared" si="319"/>
        <v>37.479999999999997</v>
      </c>
      <c r="T2275" t="str">
        <f t="shared" si="320"/>
        <v>17-Sep-1940</v>
      </c>
      <c r="U2275">
        <f t="shared" si="321"/>
        <v>1940</v>
      </c>
      <c r="V2275">
        <f t="shared" si="322"/>
        <v>9</v>
      </c>
      <c r="W2275" t="str">
        <f t="shared" si="323"/>
        <v>games</v>
      </c>
    </row>
    <row r="2276" spans="1:23" ht="60.75">
      <c r="A2276">
        <v>2274</v>
      </c>
      <c r="B2276" s="3" t="s">
        <v>4638</v>
      </c>
      <c r="C2276" s="3" t="s">
        <v>4639</v>
      </c>
      <c r="D2276" s="6">
        <v>2500</v>
      </c>
      <c r="E2276" s="8">
        <v>2990</v>
      </c>
      <c r="F2276" t="s">
        <v>25</v>
      </c>
      <c r="G2276">
        <f t="shared" si="315"/>
        <v>1</v>
      </c>
      <c r="H2276">
        <f t="shared" si="316"/>
        <v>0</v>
      </c>
      <c r="I2276" t="b">
        <f t="shared" si="317"/>
        <v>0</v>
      </c>
      <c r="J2276" t="s">
        <v>26</v>
      </c>
      <c r="K2276" t="s">
        <v>27</v>
      </c>
      <c r="L2276">
        <v>1393156857</v>
      </c>
      <c r="M2276">
        <v>1390564857</v>
      </c>
      <c r="N2276" t="b">
        <v>0</v>
      </c>
      <c r="O2276">
        <v>99</v>
      </c>
      <c r="P2276" t="b">
        <v>1</v>
      </c>
      <c r="Q2276" t="s">
        <v>4453</v>
      </c>
      <c r="R2276">
        <f t="shared" si="318"/>
        <v>120</v>
      </c>
      <c r="S2276">
        <f t="shared" si="319"/>
        <v>30.2</v>
      </c>
      <c r="T2276" t="str">
        <f t="shared" si="320"/>
        <v>25-Jan-1938</v>
      </c>
      <c r="U2276">
        <f t="shared" si="321"/>
        <v>1938</v>
      </c>
      <c r="V2276">
        <f t="shared" si="322"/>
        <v>1</v>
      </c>
      <c r="W2276" t="str">
        <f t="shared" si="323"/>
        <v>games</v>
      </c>
    </row>
    <row r="2277" spans="1:23" ht="45.75">
      <c r="A2277">
        <v>2275</v>
      </c>
      <c r="B2277" s="3" t="s">
        <v>4640</v>
      </c>
      <c r="C2277" s="3" t="s">
        <v>4641</v>
      </c>
      <c r="D2277" s="6">
        <v>650</v>
      </c>
      <c r="E2277" s="8">
        <v>2650.5</v>
      </c>
      <c r="F2277" t="s">
        <v>25</v>
      </c>
      <c r="G2277">
        <f t="shared" si="315"/>
        <v>1</v>
      </c>
      <c r="H2277">
        <f t="shared" si="316"/>
        <v>0</v>
      </c>
      <c r="I2277" t="b">
        <f t="shared" si="317"/>
        <v>0</v>
      </c>
      <c r="J2277" t="s">
        <v>33</v>
      </c>
      <c r="K2277" t="s">
        <v>34</v>
      </c>
      <c r="L2277">
        <v>1419259679</v>
      </c>
      <c r="M2277">
        <v>1416667679</v>
      </c>
      <c r="N2277" t="b">
        <v>0</v>
      </c>
      <c r="O2277">
        <v>79</v>
      </c>
      <c r="P2277" t="b">
        <v>1</v>
      </c>
      <c r="Q2277" t="s">
        <v>4453</v>
      </c>
      <c r="R2277">
        <f t="shared" si="318"/>
        <v>408</v>
      </c>
      <c r="S2277">
        <f t="shared" si="319"/>
        <v>33.549999999999997</v>
      </c>
      <c r="T2277" t="str">
        <f t="shared" si="320"/>
        <v>13-Oct-1938</v>
      </c>
      <c r="U2277">
        <f t="shared" si="321"/>
        <v>1938</v>
      </c>
      <c r="V2277">
        <f t="shared" si="322"/>
        <v>10</v>
      </c>
      <c r="W2277" t="str">
        <f t="shared" si="323"/>
        <v>games</v>
      </c>
    </row>
    <row r="2278" spans="1:23" ht="60.75">
      <c r="A2278">
        <v>2276</v>
      </c>
      <c r="B2278" s="3" t="s">
        <v>4642</v>
      </c>
      <c r="C2278" s="3" t="s">
        <v>4643</v>
      </c>
      <c r="D2278" s="6">
        <v>4589</v>
      </c>
      <c r="E2278" s="8">
        <v>4856</v>
      </c>
      <c r="F2278" t="s">
        <v>25</v>
      </c>
      <c r="G2278">
        <f t="shared" si="315"/>
        <v>1</v>
      </c>
      <c r="H2278">
        <f t="shared" si="316"/>
        <v>0</v>
      </c>
      <c r="I2278" t="b">
        <f t="shared" si="317"/>
        <v>0</v>
      </c>
      <c r="J2278" t="s">
        <v>26</v>
      </c>
      <c r="K2278" t="s">
        <v>27</v>
      </c>
      <c r="L2278">
        <v>1388936289</v>
      </c>
      <c r="M2278">
        <v>1386344289</v>
      </c>
      <c r="N2278" t="b">
        <v>0</v>
      </c>
      <c r="O2278">
        <v>75</v>
      </c>
      <c r="P2278" t="b">
        <v>1</v>
      </c>
      <c r="Q2278" t="s">
        <v>4453</v>
      </c>
      <c r="R2278">
        <f t="shared" si="318"/>
        <v>106</v>
      </c>
      <c r="S2278">
        <f t="shared" si="319"/>
        <v>64.75</v>
      </c>
      <c r="T2278" t="str">
        <f t="shared" si="320"/>
        <v>14-Dec-1937</v>
      </c>
      <c r="U2278">
        <f t="shared" si="321"/>
        <v>1937</v>
      </c>
      <c r="V2278">
        <f t="shared" si="322"/>
        <v>12</v>
      </c>
      <c r="W2278" t="str">
        <f t="shared" si="323"/>
        <v>games</v>
      </c>
    </row>
    <row r="2279" spans="1:23" ht="45.75">
      <c r="A2279">
        <v>2277</v>
      </c>
      <c r="B2279" s="3" t="s">
        <v>4644</v>
      </c>
      <c r="C2279" s="3" t="s">
        <v>4645</v>
      </c>
      <c r="D2279" s="6">
        <v>8500</v>
      </c>
      <c r="E2279" s="8">
        <v>11992</v>
      </c>
      <c r="F2279" t="s">
        <v>25</v>
      </c>
      <c r="G2279">
        <f t="shared" si="315"/>
        <v>1</v>
      </c>
      <c r="H2279">
        <f t="shared" si="316"/>
        <v>0</v>
      </c>
      <c r="I2279" t="b">
        <f t="shared" si="317"/>
        <v>0</v>
      </c>
      <c r="J2279" t="s">
        <v>26</v>
      </c>
      <c r="K2279" t="s">
        <v>27</v>
      </c>
      <c r="L2279">
        <v>1330359423</v>
      </c>
      <c r="M2279">
        <v>1327767423</v>
      </c>
      <c r="N2279" t="b">
        <v>0</v>
      </c>
      <c r="O2279">
        <v>207</v>
      </c>
      <c r="P2279" t="b">
        <v>1</v>
      </c>
      <c r="Q2279" t="s">
        <v>4453</v>
      </c>
      <c r="R2279">
        <f t="shared" si="318"/>
        <v>141</v>
      </c>
      <c r="S2279">
        <f t="shared" si="319"/>
        <v>57.93</v>
      </c>
      <c r="T2279" t="str">
        <f t="shared" si="320"/>
        <v>07-May-1936</v>
      </c>
      <c r="U2279">
        <f t="shared" si="321"/>
        <v>1936</v>
      </c>
      <c r="V2279">
        <f t="shared" si="322"/>
        <v>5</v>
      </c>
      <c r="W2279" t="str">
        <f t="shared" si="323"/>
        <v>games</v>
      </c>
    </row>
    <row r="2280" spans="1:23" ht="45.75">
      <c r="A2280">
        <v>2278</v>
      </c>
      <c r="B2280" s="3" t="s">
        <v>4646</v>
      </c>
      <c r="C2280" s="3" t="s">
        <v>4647</v>
      </c>
      <c r="D2280" s="6">
        <v>2000</v>
      </c>
      <c r="E2280" s="8">
        <v>5414</v>
      </c>
      <c r="F2280" t="s">
        <v>25</v>
      </c>
      <c r="G2280">
        <f t="shared" si="315"/>
        <v>1</v>
      </c>
      <c r="H2280">
        <f t="shared" si="316"/>
        <v>0</v>
      </c>
      <c r="I2280" t="b">
        <f t="shared" si="317"/>
        <v>0</v>
      </c>
      <c r="J2280" t="s">
        <v>1233</v>
      </c>
      <c r="K2280" t="s">
        <v>64</v>
      </c>
      <c r="L2280">
        <v>1451861940</v>
      </c>
      <c r="M2280">
        <v>1448902867</v>
      </c>
      <c r="N2280" t="b">
        <v>0</v>
      </c>
      <c r="O2280">
        <v>102</v>
      </c>
      <c r="P2280" t="b">
        <v>1</v>
      </c>
      <c r="Q2280" t="s">
        <v>4453</v>
      </c>
      <c r="R2280">
        <f t="shared" si="318"/>
        <v>271</v>
      </c>
      <c r="S2280">
        <f t="shared" si="319"/>
        <v>53.08</v>
      </c>
      <c r="T2280" t="str">
        <f t="shared" si="320"/>
        <v>01-Sep-1939</v>
      </c>
      <c r="U2280">
        <f t="shared" si="321"/>
        <v>1939</v>
      </c>
      <c r="V2280">
        <f t="shared" si="322"/>
        <v>9</v>
      </c>
      <c r="W2280" t="str">
        <f t="shared" si="323"/>
        <v>games</v>
      </c>
    </row>
    <row r="2281" spans="1:23" ht="60.75">
      <c r="A2281">
        <v>2279</v>
      </c>
      <c r="B2281" s="3" t="s">
        <v>4648</v>
      </c>
      <c r="C2281" s="3" t="s">
        <v>4649</v>
      </c>
      <c r="D2281" s="6">
        <v>1000</v>
      </c>
      <c r="E2281" s="8">
        <v>1538</v>
      </c>
      <c r="F2281" t="s">
        <v>25</v>
      </c>
      <c r="G2281">
        <f t="shared" si="315"/>
        <v>1</v>
      </c>
      <c r="H2281">
        <f t="shared" si="316"/>
        <v>0</v>
      </c>
      <c r="I2281" t="b">
        <f t="shared" si="317"/>
        <v>0</v>
      </c>
      <c r="J2281" t="s">
        <v>26</v>
      </c>
      <c r="K2281" t="s">
        <v>27</v>
      </c>
      <c r="L2281">
        <v>1423022400</v>
      </c>
      <c r="M2281">
        <v>1421436099</v>
      </c>
      <c r="N2281" t="b">
        <v>0</v>
      </c>
      <c r="O2281">
        <v>32</v>
      </c>
      <c r="P2281" t="b">
        <v>1</v>
      </c>
      <c r="Q2281" t="s">
        <v>4453</v>
      </c>
      <c r="R2281">
        <f t="shared" si="318"/>
        <v>154</v>
      </c>
      <c r="S2281">
        <f t="shared" si="319"/>
        <v>48.06</v>
      </c>
      <c r="T2281" t="str">
        <f t="shared" si="320"/>
        <v>30-Nov-1938</v>
      </c>
      <c r="U2281">
        <f t="shared" si="321"/>
        <v>1938</v>
      </c>
      <c r="V2281">
        <f t="shared" si="322"/>
        <v>11</v>
      </c>
      <c r="W2281" t="str">
        <f t="shared" si="323"/>
        <v>games</v>
      </c>
    </row>
    <row r="2282" spans="1:23" ht="60.75">
      <c r="A2282">
        <v>2280</v>
      </c>
      <c r="B2282" s="3" t="s">
        <v>4650</v>
      </c>
      <c r="C2282" s="3" t="s">
        <v>4651</v>
      </c>
      <c r="D2282" s="6">
        <v>9800</v>
      </c>
      <c r="E2282" s="8">
        <v>39550.5</v>
      </c>
      <c r="F2282" t="s">
        <v>25</v>
      </c>
      <c r="G2282">
        <f t="shared" si="315"/>
        <v>1</v>
      </c>
      <c r="H2282">
        <f t="shared" si="316"/>
        <v>0</v>
      </c>
      <c r="I2282" t="b">
        <f t="shared" si="317"/>
        <v>0</v>
      </c>
      <c r="J2282" t="s">
        <v>26</v>
      </c>
      <c r="K2282" t="s">
        <v>27</v>
      </c>
      <c r="L2282">
        <v>1442501991</v>
      </c>
      <c r="M2282">
        <v>1439909991</v>
      </c>
      <c r="N2282" t="b">
        <v>0</v>
      </c>
      <c r="O2282">
        <v>480</v>
      </c>
      <c r="P2282" t="b">
        <v>1</v>
      </c>
      <c r="Q2282" t="s">
        <v>4453</v>
      </c>
      <c r="R2282">
        <f t="shared" si="318"/>
        <v>404</v>
      </c>
      <c r="S2282">
        <f t="shared" si="319"/>
        <v>82.4</v>
      </c>
      <c r="T2282" t="str">
        <f t="shared" si="320"/>
        <v>03-Jun-1939</v>
      </c>
      <c r="U2282">
        <f t="shared" si="321"/>
        <v>1939</v>
      </c>
      <c r="V2282">
        <f t="shared" si="322"/>
        <v>6</v>
      </c>
      <c r="W2282" t="str">
        <f t="shared" si="323"/>
        <v>games</v>
      </c>
    </row>
    <row r="2283" spans="1:23" ht="45.75">
      <c r="A2283">
        <v>2281</v>
      </c>
      <c r="B2283" s="3" t="s">
        <v>4652</v>
      </c>
      <c r="C2283" s="3" t="s">
        <v>4653</v>
      </c>
      <c r="D2283" s="6">
        <v>300</v>
      </c>
      <c r="E2283" s="8">
        <v>555</v>
      </c>
      <c r="F2283" t="s">
        <v>25</v>
      </c>
      <c r="G2283">
        <f t="shared" si="315"/>
        <v>1</v>
      </c>
      <c r="H2283">
        <f t="shared" si="316"/>
        <v>0</v>
      </c>
      <c r="I2283" t="b">
        <f t="shared" si="317"/>
        <v>0</v>
      </c>
      <c r="J2283" t="s">
        <v>26</v>
      </c>
      <c r="K2283" t="s">
        <v>27</v>
      </c>
      <c r="L2283">
        <v>1311576600</v>
      </c>
      <c r="M2283">
        <v>1306219897</v>
      </c>
      <c r="N2283" t="b">
        <v>0</v>
      </c>
      <c r="O2283">
        <v>11</v>
      </c>
      <c r="P2283" t="b">
        <v>1</v>
      </c>
      <c r="Q2283" t="s">
        <v>1623</v>
      </c>
      <c r="R2283">
        <f t="shared" si="318"/>
        <v>185</v>
      </c>
      <c r="S2283">
        <f t="shared" si="319"/>
        <v>50.45</v>
      </c>
      <c r="T2283" t="str">
        <f t="shared" si="320"/>
        <v>05-Oct-1935</v>
      </c>
      <c r="U2283">
        <f t="shared" si="321"/>
        <v>1935</v>
      </c>
      <c r="V2283">
        <f t="shared" si="322"/>
        <v>10</v>
      </c>
      <c r="W2283" t="str">
        <f t="shared" si="323"/>
        <v>music</v>
      </c>
    </row>
    <row r="2284" spans="1:23" ht="45.75">
      <c r="A2284">
        <v>2282</v>
      </c>
      <c r="B2284" s="3" t="s">
        <v>4654</v>
      </c>
      <c r="C2284" s="3" t="s">
        <v>4655</v>
      </c>
      <c r="D2284" s="6">
        <v>750</v>
      </c>
      <c r="E2284" s="8">
        <v>1390</v>
      </c>
      <c r="F2284" t="s">
        <v>25</v>
      </c>
      <c r="G2284">
        <f t="shared" si="315"/>
        <v>1</v>
      </c>
      <c r="H2284">
        <f t="shared" si="316"/>
        <v>0</v>
      </c>
      <c r="I2284" t="b">
        <f t="shared" si="317"/>
        <v>0</v>
      </c>
      <c r="J2284" t="s">
        <v>26</v>
      </c>
      <c r="K2284" t="s">
        <v>27</v>
      </c>
      <c r="L2284">
        <v>1452744686</v>
      </c>
      <c r="M2284">
        <v>1447560686</v>
      </c>
      <c r="N2284" t="b">
        <v>0</v>
      </c>
      <c r="O2284">
        <v>12</v>
      </c>
      <c r="P2284" t="b">
        <v>1</v>
      </c>
      <c r="Q2284" t="s">
        <v>1623</v>
      </c>
      <c r="R2284">
        <f t="shared" si="318"/>
        <v>185</v>
      </c>
      <c r="S2284">
        <f t="shared" si="319"/>
        <v>115.83</v>
      </c>
      <c r="T2284" t="str">
        <f t="shared" si="320"/>
        <v>18-Aug-1939</v>
      </c>
      <c r="U2284">
        <f t="shared" si="321"/>
        <v>1939</v>
      </c>
      <c r="V2284">
        <f t="shared" si="322"/>
        <v>8</v>
      </c>
      <c r="W2284" t="str">
        <f t="shared" si="323"/>
        <v>music</v>
      </c>
    </row>
    <row r="2285" spans="1:23" ht="60.75">
      <c r="A2285">
        <v>2283</v>
      </c>
      <c r="B2285" s="3" t="s">
        <v>4656</v>
      </c>
      <c r="C2285" s="3" t="s">
        <v>4657</v>
      </c>
      <c r="D2285" s="6">
        <v>3000</v>
      </c>
      <c r="E2285" s="8">
        <v>3025.66</v>
      </c>
      <c r="F2285" t="s">
        <v>25</v>
      </c>
      <c r="G2285">
        <f t="shared" si="315"/>
        <v>1</v>
      </c>
      <c r="H2285">
        <f t="shared" si="316"/>
        <v>0</v>
      </c>
      <c r="I2285" t="b">
        <f t="shared" si="317"/>
        <v>0</v>
      </c>
      <c r="J2285" t="s">
        <v>26</v>
      </c>
      <c r="K2285" t="s">
        <v>27</v>
      </c>
      <c r="L2285">
        <v>1336528804</v>
      </c>
      <c r="M2285">
        <v>1331348404</v>
      </c>
      <c r="N2285" t="b">
        <v>0</v>
      </c>
      <c r="O2285">
        <v>48</v>
      </c>
      <c r="P2285" t="b">
        <v>1</v>
      </c>
      <c r="Q2285" t="s">
        <v>1623</v>
      </c>
      <c r="R2285">
        <f t="shared" si="318"/>
        <v>101</v>
      </c>
      <c r="S2285">
        <f t="shared" si="319"/>
        <v>63.03</v>
      </c>
      <c r="T2285" t="str">
        <f t="shared" si="320"/>
        <v>12-Jun-1936</v>
      </c>
      <c r="U2285">
        <f t="shared" si="321"/>
        <v>1936</v>
      </c>
      <c r="V2285">
        <f t="shared" si="322"/>
        <v>6</v>
      </c>
      <c r="W2285" t="str">
        <f t="shared" si="323"/>
        <v>music</v>
      </c>
    </row>
    <row r="2286" spans="1:23" ht="30.75">
      <c r="A2286">
        <v>2284</v>
      </c>
      <c r="B2286" s="3" t="s">
        <v>4658</v>
      </c>
      <c r="C2286" s="3" t="s">
        <v>4659</v>
      </c>
      <c r="D2286" s="6">
        <v>6000</v>
      </c>
      <c r="E2286" s="8">
        <v>6373.27</v>
      </c>
      <c r="F2286" t="s">
        <v>25</v>
      </c>
      <c r="G2286">
        <f t="shared" si="315"/>
        <v>1</v>
      </c>
      <c r="H2286">
        <f t="shared" si="316"/>
        <v>0</v>
      </c>
      <c r="I2286" t="b">
        <f t="shared" si="317"/>
        <v>0</v>
      </c>
      <c r="J2286" t="s">
        <v>26</v>
      </c>
      <c r="K2286" t="s">
        <v>27</v>
      </c>
      <c r="L2286">
        <v>1299902400</v>
      </c>
      <c r="M2286">
        <v>1297451245</v>
      </c>
      <c r="N2286" t="b">
        <v>0</v>
      </c>
      <c r="O2286">
        <v>59</v>
      </c>
      <c r="P2286" t="b">
        <v>1</v>
      </c>
      <c r="Q2286" t="s">
        <v>1623</v>
      </c>
      <c r="R2286">
        <f t="shared" si="318"/>
        <v>106</v>
      </c>
      <c r="S2286">
        <f t="shared" si="319"/>
        <v>108.02</v>
      </c>
      <c r="T2286" t="str">
        <f t="shared" si="320"/>
        <v>09-Jul-1935</v>
      </c>
      <c r="U2286">
        <f t="shared" si="321"/>
        <v>1935</v>
      </c>
      <c r="V2286">
        <f t="shared" si="322"/>
        <v>7</v>
      </c>
      <c r="W2286" t="str">
        <f t="shared" si="323"/>
        <v>music</v>
      </c>
    </row>
    <row r="2287" spans="1:23" ht="45.75">
      <c r="A2287">
        <v>2285</v>
      </c>
      <c r="B2287" s="3" t="s">
        <v>4660</v>
      </c>
      <c r="C2287" s="3" t="s">
        <v>4661</v>
      </c>
      <c r="D2287" s="6">
        <v>3000</v>
      </c>
      <c r="E2287" s="8">
        <v>3641</v>
      </c>
      <c r="F2287" t="s">
        <v>25</v>
      </c>
      <c r="G2287">
        <f t="shared" si="315"/>
        <v>1</v>
      </c>
      <c r="H2287">
        <f t="shared" si="316"/>
        <v>0</v>
      </c>
      <c r="I2287" t="b">
        <f t="shared" si="317"/>
        <v>0</v>
      </c>
      <c r="J2287" t="s">
        <v>26</v>
      </c>
      <c r="K2287" t="s">
        <v>27</v>
      </c>
      <c r="L2287">
        <v>1340944043</v>
      </c>
      <c r="M2287">
        <v>1338352043</v>
      </c>
      <c r="N2287" t="b">
        <v>0</v>
      </c>
      <c r="O2287">
        <v>79</v>
      </c>
      <c r="P2287" t="b">
        <v>1</v>
      </c>
      <c r="Q2287" t="s">
        <v>1623</v>
      </c>
      <c r="R2287">
        <f t="shared" si="318"/>
        <v>121</v>
      </c>
      <c r="S2287">
        <f t="shared" si="319"/>
        <v>46.09</v>
      </c>
      <c r="T2287" t="str">
        <f t="shared" si="320"/>
        <v>21-Aug-1936</v>
      </c>
      <c r="U2287">
        <f t="shared" si="321"/>
        <v>1936</v>
      </c>
      <c r="V2287">
        <f t="shared" si="322"/>
        <v>8</v>
      </c>
      <c r="W2287" t="str">
        <f t="shared" si="323"/>
        <v>music</v>
      </c>
    </row>
    <row r="2288" spans="1:23" ht="45.75">
      <c r="A2288">
        <v>2286</v>
      </c>
      <c r="B2288" s="3" t="s">
        <v>4662</v>
      </c>
      <c r="C2288" s="3" t="s">
        <v>4663</v>
      </c>
      <c r="D2288" s="6">
        <v>1500</v>
      </c>
      <c r="E2288" s="8">
        <v>1501</v>
      </c>
      <c r="F2288" t="s">
        <v>25</v>
      </c>
      <c r="G2288">
        <f t="shared" si="315"/>
        <v>1</v>
      </c>
      <c r="H2288">
        <f t="shared" si="316"/>
        <v>0</v>
      </c>
      <c r="I2288" t="b">
        <f t="shared" si="317"/>
        <v>0</v>
      </c>
      <c r="J2288" t="s">
        <v>26</v>
      </c>
      <c r="K2288" t="s">
        <v>27</v>
      </c>
      <c r="L2288">
        <v>1378439940</v>
      </c>
      <c r="M2288">
        <v>1376003254</v>
      </c>
      <c r="N2288" t="b">
        <v>0</v>
      </c>
      <c r="O2288">
        <v>14</v>
      </c>
      <c r="P2288" t="b">
        <v>1</v>
      </c>
      <c r="Q2288" t="s">
        <v>1623</v>
      </c>
      <c r="R2288">
        <f t="shared" si="318"/>
        <v>100</v>
      </c>
      <c r="S2288">
        <f t="shared" si="319"/>
        <v>107.21</v>
      </c>
      <c r="T2288" t="str">
        <f t="shared" si="320"/>
        <v>02-Sep-1937</v>
      </c>
      <c r="U2288">
        <f t="shared" si="321"/>
        <v>1937</v>
      </c>
      <c r="V2288">
        <f t="shared" si="322"/>
        <v>9</v>
      </c>
      <c r="W2288" t="str">
        <f t="shared" si="323"/>
        <v>music</v>
      </c>
    </row>
    <row r="2289" spans="1:23" ht="45.75">
      <c r="A2289">
        <v>2287</v>
      </c>
      <c r="B2289" s="3" t="s">
        <v>4664</v>
      </c>
      <c r="C2289" s="3" t="s">
        <v>4665</v>
      </c>
      <c r="D2289" s="6">
        <v>4500</v>
      </c>
      <c r="E2289" s="8">
        <v>5398.99</v>
      </c>
      <c r="F2289" t="s">
        <v>25</v>
      </c>
      <c r="G2289">
        <f t="shared" si="315"/>
        <v>1</v>
      </c>
      <c r="H2289">
        <f t="shared" si="316"/>
        <v>0</v>
      </c>
      <c r="I2289" t="b">
        <f t="shared" si="317"/>
        <v>0</v>
      </c>
      <c r="J2289" t="s">
        <v>26</v>
      </c>
      <c r="K2289" t="s">
        <v>27</v>
      </c>
      <c r="L2289">
        <v>1403539260</v>
      </c>
      <c r="M2289">
        <v>1401724860</v>
      </c>
      <c r="N2289" t="b">
        <v>0</v>
      </c>
      <c r="O2289">
        <v>106</v>
      </c>
      <c r="P2289" t="b">
        <v>1</v>
      </c>
      <c r="Q2289" t="s">
        <v>1623</v>
      </c>
      <c r="R2289">
        <f t="shared" si="318"/>
        <v>120</v>
      </c>
      <c r="S2289">
        <f t="shared" si="319"/>
        <v>50.93</v>
      </c>
      <c r="T2289" t="str">
        <f t="shared" si="320"/>
        <v>17-May-1938</v>
      </c>
      <c r="U2289">
        <f t="shared" si="321"/>
        <v>1938</v>
      </c>
      <c r="V2289">
        <f t="shared" si="322"/>
        <v>5</v>
      </c>
      <c r="W2289" t="str">
        <f t="shared" si="323"/>
        <v>music</v>
      </c>
    </row>
    <row r="2290" spans="1:23" ht="45.75">
      <c r="A2290">
        <v>2288</v>
      </c>
      <c r="B2290" s="3" t="s">
        <v>4666</v>
      </c>
      <c r="C2290" s="3" t="s">
        <v>4667</v>
      </c>
      <c r="D2290" s="6">
        <v>1000</v>
      </c>
      <c r="E2290" s="8">
        <v>1001</v>
      </c>
      <c r="F2290" t="s">
        <v>25</v>
      </c>
      <c r="G2290">
        <f t="shared" si="315"/>
        <v>1</v>
      </c>
      <c r="H2290">
        <f t="shared" si="316"/>
        <v>0</v>
      </c>
      <c r="I2290" t="b">
        <f t="shared" si="317"/>
        <v>0</v>
      </c>
      <c r="J2290" t="s">
        <v>26</v>
      </c>
      <c r="K2290" t="s">
        <v>27</v>
      </c>
      <c r="L2290">
        <v>1340733600</v>
      </c>
      <c r="M2290">
        <v>1339098689</v>
      </c>
      <c r="N2290" t="b">
        <v>0</v>
      </c>
      <c r="O2290">
        <v>25</v>
      </c>
      <c r="P2290" t="b">
        <v>1</v>
      </c>
      <c r="Q2290" t="s">
        <v>1623</v>
      </c>
      <c r="R2290">
        <f t="shared" si="318"/>
        <v>100</v>
      </c>
      <c r="S2290">
        <f t="shared" si="319"/>
        <v>40.04</v>
      </c>
      <c r="T2290" t="str">
        <f t="shared" si="320"/>
        <v>28-Aug-1936</v>
      </c>
      <c r="U2290">
        <f t="shared" si="321"/>
        <v>1936</v>
      </c>
      <c r="V2290">
        <f t="shared" si="322"/>
        <v>8</v>
      </c>
      <c r="W2290" t="str">
        <f t="shared" si="323"/>
        <v>music</v>
      </c>
    </row>
    <row r="2291" spans="1:23" ht="60.75">
      <c r="A2291">
        <v>2289</v>
      </c>
      <c r="B2291" s="3" t="s">
        <v>4668</v>
      </c>
      <c r="C2291" s="3" t="s">
        <v>4669</v>
      </c>
      <c r="D2291" s="6">
        <v>1500</v>
      </c>
      <c r="E2291" s="8">
        <v>1611</v>
      </c>
      <c r="F2291" t="s">
        <v>25</v>
      </c>
      <c r="G2291">
        <f t="shared" si="315"/>
        <v>1</v>
      </c>
      <c r="H2291">
        <f t="shared" si="316"/>
        <v>0</v>
      </c>
      <c r="I2291" t="b">
        <f t="shared" si="317"/>
        <v>0</v>
      </c>
      <c r="J2291" t="s">
        <v>26</v>
      </c>
      <c r="K2291" t="s">
        <v>27</v>
      </c>
      <c r="L2291">
        <v>1386372120</v>
      </c>
      <c r="M2291">
        <v>1382659060</v>
      </c>
      <c r="N2291" t="b">
        <v>0</v>
      </c>
      <c r="O2291">
        <v>25</v>
      </c>
      <c r="P2291" t="b">
        <v>1</v>
      </c>
      <c r="Q2291" t="s">
        <v>1623</v>
      </c>
      <c r="R2291">
        <f t="shared" si="318"/>
        <v>107</v>
      </c>
      <c r="S2291">
        <f t="shared" si="319"/>
        <v>64.44</v>
      </c>
      <c r="T2291" t="str">
        <f t="shared" si="320"/>
        <v>07-Nov-1937</v>
      </c>
      <c r="U2291">
        <f t="shared" si="321"/>
        <v>1937</v>
      </c>
      <c r="V2291">
        <f t="shared" si="322"/>
        <v>11</v>
      </c>
      <c r="W2291" t="str">
        <f t="shared" si="323"/>
        <v>music</v>
      </c>
    </row>
    <row r="2292" spans="1:23" ht="45.75">
      <c r="A2292">
        <v>2290</v>
      </c>
      <c r="B2292" s="3" t="s">
        <v>4670</v>
      </c>
      <c r="C2292" s="3" t="s">
        <v>4671</v>
      </c>
      <c r="D2292" s="6">
        <v>1500</v>
      </c>
      <c r="E2292" s="8">
        <v>1561</v>
      </c>
      <c r="F2292" t="s">
        <v>25</v>
      </c>
      <c r="G2292">
        <f t="shared" si="315"/>
        <v>1</v>
      </c>
      <c r="H2292">
        <f t="shared" si="316"/>
        <v>0</v>
      </c>
      <c r="I2292" t="b">
        <f t="shared" si="317"/>
        <v>0</v>
      </c>
      <c r="J2292" t="s">
        <v>26</v>
      </c>
      <c r="K2292" t="s">
        <v>27</v>
      </c>
      <c r="L2292">
        <v>1259686800</v>
      </c>
      <c r="M2292">
        <v>1252908330</v>
      </c>
      <c r="N2292" t="b">
        <v>0</v>
      </c>
      <c r="O2292">
        <v>29</v>
      </c>
      <c r="P2292" t="b">
        <v>1</v>
      </c>
      <c r="Q2292" t="s">
        <v>1623</v>
      </c>
      <c r="R2292">
        <f t="shared" si="318"/>
        <v>104</v>
      </c>
      <c r="S2292">
        <f t="shared" si="319"/>
        <v>53.83</v>
      </c>
      <c r="T2292" t="str">
        <f t="shared" si="320"/>
        <v>20-Apr-1934</v>
      </c>
      <c r="U2292">
        <f t="shared" si="321"/>
        <v>1934</v>
      </c>
      <c r="V2292">
        <f t="shared" si="322"/>
        <v>4</v>
      </c>
      <c r="W2292" t="str">
        <f t="shared" si="323"/>
        <v>music</v>
      </c>
    </row>
    <row r="2293" spans="1:23" ht="45.75">
      <c r="A2293">
        <v>2291</v>
      </c>
      <c r="B2293" s="3" t="s">
        <v>4672</v>
      </c>
      <c r="C2293" s="3" t="s">
        <v>4673</v>
      </c>
      <c r="D2293" s="6">
        <v>2500</v>
      </c>
      <c r="E2293" s="8">
        <v>4320</v>
      </c>
      <c r="F2293" t="s">
        <v>25</v>
      </c>
      <c r="G2293">
        <f t="shared" si="315"/>
        <v>1</v>
      </c>
      <c r="H2293">
        <f t="shared" si="316"/>
        <v>0</v>
      </c>
      <c r="I2293" t="b">
        <f t="shared" si="317"/>
        <v>0</v>
      </c>
      <c r="J2293" t="s">
        <v>26</v>
      </c>
      <c r="K2293" t="s">
        <v>27</v>
      </c>
      <c r="L2293">
        <v>1335153600</v>
      </c>
      <c r="M2293">
        <v>1332199618</v>
      </c>
      <c r="N2293" t="b">
        <v>0</v>
      </c>
      <c r="O2293">
        <v>43</v>
      </c>
      <c r="P2293" t="b">
        <v>1</v>
      </c>
      <c r="Q2293" t="s">
        <v>1623</v>
      </c>
      <c r="R2293">
        <f t="shared" si="318"/>
        <v>173</v>
      </c>
      <c r="S2293">
        <f t="shared" si="319"/>
        <v>100.47</v>
      </c>
      <c r="T2293" t="str">
        <f t="shared" si="320"/>
        <v>20-Jun-1936</v>
      </c>
      <c r="U2293">
        <f t="shared" si="321"/>
        <v>1936</v>
      </c>
      <c r="V2293">
        <f t="shared" si="322"/>
        <v>6</v>
      </c>
      <c r="W2293" t="str">
        <f t="shared" si="323"/>
        <v>music</v>
      </c>
    </row>
    <row r="2294" spans="1:23" ht="45.75">
      <c r="A2294">
        <v>2292</v>
      </c>
      <c r="B2294" s="3" t="s">
        <v>4674</v>
      </c>
      <c r="C2294" s="3" t="s">
        <v>4675</v>
      </c>
      <c r="D2294" s="6">
        <v>2000</v>
      </c>
      <c r="E2294" s="8">
        <v>2145.0100000000002</v>
      </c>
      <c r="F2294" t="s">
        <v>25</v>
      </c>
      <c r="G2294">
        <f t="shared" si="315"/>
        <v>1</v>
      </c>
      <c r="H2294">
        <f t="shared" si="316"/>
        <v>0</v>
      </c>
      <c r="I2294" t="b">
        <f t="shared" si="317"/>
        <v>0</v>
      </c>
      <c r="J2294" t="s">
        <v>26</v>
      </c>
      <c r="K2294" t="s">
        <v>27</v>
      </c>
      <c r="L2294">
        <v>1334767476</v>
      </c>
      <c r="M2294">
        <v>1332175476</v>
      </c>
      <c r="N2294" t="b">
        <v>0</v>
      </c>
      <c r="O2294">
        <v>46</v>
      </c>
      <c r="P2294" t="b">
        <v>1</v>
      </c>
      <c r="Q2294" t="s">
        <v>1623</v>
      </c>
      <c r="R2294">
        <f t="shared" si="318"/>
        <v>107</v>
      </c>
      <c r="S2294">
        <f t="shared" si="319"/>
        <v>46.63</v>
      </c>
      <c r="T2294" t="str">
        <f t="shared" si="320"/>
        <v>20-Jun-1936</v>
      </c>
      <c r="U2294">
        <f t="shared" si="321"/>
        <v>1936</v>
      </c>
      <c r="V2294">
        <f t="shared" si="322"/>
        <v>6</v>
      </c>
      <c r="W2294" t="str">
        <f t="shared" si="323"/>
        <v>music</v>
      </c>
    </row>
    <row r="2295" spans="1:23" ht="30.75">
      <c r="A2295">
        <v>2293</v>
      </c>
      <c r="B2295" s="3" t="s">
        <v>4676</v>
      </c>
      <c r="C2295" s="3" t="s">
        <v>4677</v>
      </c>
      <c r="D2295" s="6">
        <v>850</v>
      </c>
      <c r="E2295" s="8">
        <v>920</v>
      </c>
      <c r="F2295" t="s">
        <v>25</v>
      </c>
      <c r="G2295">
        <f t="shared" si="315"/>
        <v>1</v>
      </c>
      <c r="H2295">
        <f t="shared" si="316"/>
        <v>0</v>
      </c>
      <c r="I2295" t="b">
        <f t="shared" si="317"/>
        <v>0</v>
      </c>
      <c r="J2295" t="s">
        <v>26</v>
      </c>
      <c r="K2295" t="s">
        <v>27</v>
      </c>
      <c r="L2295">
        <v>1348545540</v>
      </c>
      <c r="M2295">
        <v>1346345999</v>
      </c>
      <c r="N2295" t="b">
        <v>0</v>
      </c>
      <c r="O2295">
        <v>27</v>
      </c>
      <c r="P2295" t="b">
        <v>1</v>
      </c>
      <c r="Q2295" t="s">
        <v>1623</v>
      </c>
      <c r="R2295">
        <f t="shared" si="318"/>
        <v>108</v>
      </c>
      <c r="S2295">
        <f t="shared" si="319"/>
        <v>34.07</v>
      </c>
      <c r="T2295" t="str">
        <f t="shared" si="320"/>
        <v>09-Nov-1936</v>
      </c>
      <c r="U2295">
        <f t="shared" si="321"/>
        <v>1936</v>
      </c>
      <c r="V2295">
        <f t="shared" si="322"/>
        <v>11</v>
      </c>
      <c r="W2295" t="str">
        <f t="shared" si="323"/>
        <v>music</v>
      </c>
    </row>
    <row r="2296" spans="1:23" ht="60.75">
      <c r="A2296">
        <v>2294</v>
      </c>
      <c r="B2296" s="3" t="s">
        <v>4678</v>
      </c>
      <c r="C2296" s="3" t="s">
        <v>4679</v>
      </c>
      <c r="D2296" s="6">
        <v>5000</v>
      </c>
      <c r="E2296" s="8">
        <v>7304.04</v>
      </c>
      <c r="F2296" t="s">
        <v>25</v>
      </c>
      <c r="G2296">
        <f t="shared" si="315"/>
        <v>1</v>
      </c>
      <c r="H2296">
        <f t="shared" si="316"/>
        <v>0</v>
      </c>
      <c r="I2296" t="b">
        <f t="shared" si="317"/>
        <v>0</v>
      </c>
      <c r="J2296" t="s">
        <v>26</v>
      </c>
      <c r="K2296" t="s">
        <v>27</v>
      </c>
      <c r="L2296">
        <v>1358702480</v>
      </c>
      <c r="M2296">
        <v>1356110480</v>
      </c>
      <c r="N2296" t="b">
        <v>0</v>
      </c>
      <c r="O2296">
        <v>112</v>
      </c>
      <c r="P2296" t="b">
        <v>1</v>
      </c>
      <c r="Q2296" t="s">
        <v>1623</v>
      </c>
      <c r="R2296">
        <f t="shared" si="318"/>
        <v>146</v>
      </c>
      <c r="S2296">
        <f t="shared" si="319"/>
        <v>65.209999999999994</v>
      </c>
      <c r="T2296" t="str">
        <f t="shared" si="320"/>
        <v>15-Feb-1937</v>
      </c>
      <c r="U2296">
        <f t="shared" si="321"/>
        <v>1937</v>
      </c>
      <c r="V2296">
        <f t="shared" si="322"/>
        <v>2</v>
      </c>
      <c r="W2296" t="str">
        <f t="shared" si="323"/>
        <v>music</v>
      </c>
    </row>
    <row r="2297" spans="1:23" ht="60.75">
      <c r="A2297">
        <v>2295</v>
      </c>
      <c r="B2297" s="3" t="s">
        <v>4680</v>
      </c>
      <c r="C2297" s="3" t="s">
        <v>4681</v>
      </c>
      <c r="D2297" s="6">
        <v>1200</v>
      </c>
      <c r="E2297" s="8">
        <v>1503</v>
      </c>
      <c r="F2297" t="s">
        <v>25</v>
      </c>
      <c r="G2297">
        <f t="shared" si="315"/>
        <v>1</v>
      </c>
      <c r="H2297">
        <f t="shared" si="316"/>
        <v>0</v>
      </c>
      <c r="I2297" t="b">
        <f t="shared" si="317"/>
        <v>0</v>
      </c>
      <c r="J2297" t="s">
        <v>26</v>
      </c>
      <c r="K2297" t="s">
        <v>27</v>
      </c>
      <c r="L2297">
        <v>1359240856</v>
      </c>
      <c r="M2297">
        <v>1356648856</v>
      </c>
      <c r="N2297" t="b">
        <v>0</v>
      </c>
      <c r="O2297">
        <v>34</v>
      </c>
      <c r="P2297" t="b">
        <v>1</v>
      </c>
      <c r="Q2297" t="s">
        <v>1623</v>
      </c>
      <c r="R2297">
        <f t="shared" si="318"/>
        <v>125</v>
      </c>
      <c r="S2297">
        <f t="shared" si="319"/>
        <v>44.21</v>
      </c>
      <c r="T2297" t="str">
        <f t="shared" si="320"/>
        <v>20-Feb-1937</v>
      </c>
      <c r="U2297">
        <f t="shared" si="321"/>
        <v>1937</v>
      </c>
      <c r="V2297">
        <f t="shared" si="322"/>
        <v>2</v>
      </c>
      <c r="W2297" t="str">
        <f t="shared" si="323"/>
        <v>music</v>
      </c>
    </row>
    <row r="2298" spans="1:23" ht="45.75">
      <c r="A2298">
        <v>2296</v>
      </c>
      <c r="B2298" s="3" t="s">
        <v>4682</v>
      </c>
      <c r="C2298" s="3" t="s">
        <v>4683</v>
      </c>
      <c r="D2298" s="6">
        <v>7000</v>
      </c>
      <c r="E2298" s="8">
        <v>10435</v>
      </c>
      <c r="F2298" t="s">
        <v>25</v>
      </c>
      <c r="G2298">
        <f t="shared" si="315"/>
        <v>1</v>
      </c>
      <c r="H2298">
        <f t="shared" si="316"/>
        <v>0</v>
      </c>
      <c r="I2298" t="b">
        <f t="shared" si="317"/>
        <v>0</v>
      </c>
      <c r="J2298" t="s">
        <v>26</v>
      </c>
      <c r="K2298" t="s">
        <v>27</v>
      </c>
      <c r="L2298">
        <v>1330018426</v>
      </c>
      <c r="M2298">
        <v>1326994426</v>
      </c>
      <c r="N2298" t="b">
        <v>0</v>
      </c>
      <c r="O2298">
        <v>145</v>
      </c>
      <c r="P2298" t="b">
        <v>1</v>
      </c>
      <c r="Q2298" t="s">
        <v>1623</v>
      </c>
      <c r="R2298">
        <f t="shared" si="318"/>
        <v>149</v>
      </c>
      <c r="S2298">
        <f t="shared" si="319"/>
        <v>71.97</v>
      </c>
      <c r="T2298" t="str">
        <f t="shared" si="320"/>
        <v>29-Apr-1936</v>
      </c>
      <c r="U2298">
        <f t="shared" si="321"/>
        <v>1936</v>
      </c>
      <c r="V2298">
        <f t="shared" si="322"/>
        <v>4</v>
      </c>
      <c r="W2298" t="str">
        <f t="shared" si="323"/>
        <v>music</v>
      </c>
    </row>
    <row r="2299" spans="1:23" ht="30.75">
      <c r="A2299">
        <v>2297</v>
      </c>
      <c r="B2299" s="3" t="s">
        <v>4684</v>
      </c>
      <c r="C2299" s="3" t="s">
        <v>4685</v>
      </c>
      <c r="D2299" s="6">
        <v>1000</v>
      </c>
      <c r="E2299" s="8">
        <v>1006</v>
      </c>
      <c r="F2299" t="s">
        <v>25</v>
      </c>
      <c r="G2299">
        <f t="shared" si="315"/>
        <v>1</v>
      </c>
      <c r="H2299">
        <f t="shared" si="316"/>
        <v>0</v>
      </c>
      <c r="I2299" t="b">
        <f t="shared" si="317"/>
        <v>0</v>
      </c>
      <c r="J2299" t="s">
        <v>26</v>
      </c>
      <c r="K2299" t="s">
        <v>27</v>
      </c>
      <c r="L2299">
        <v>1331697540</v>
      </c>
      <c r="M2299">
        <v>1328749249</v>
      </c>
      <c r="N2299" t="b">
        <v>0</v>
      </c>
      <c r="O2299">
        <v>19</v>
      </c>
      <c r="P2299" t="b">
        <v>1</v>
      </c>
      <c r="Q2299" t="s">
        <v>1623</v>
      </c>
      <c r="R2299">
        <f t="shared" si="318"/>
        <v>101</v>
      </c>
      <c r="S2299">
        <f t="shared" si="319"/>
        <v>52.95</v>
      </c>
      <c r="T2299" t="str">
        <f t="shared" si="320"/>
        <v>17-May-1936</v>
      </c>
      <c r="U2299">
        <f t="shared" si="321"/>
        <v>1936</v>
      </c>
      <c r="V2299">
        <f t="shared" si="322"/>
        <v>5</v>
      </c>
      <c r="W2299" t="str">
        <f t="shared" si="323"/>
        <v>music</v>
      </c>
    </row>
    <row r="2300" spans="1:23" ht="45.75">
      <c r="A2300">
        <v>2298</v>
      </c>
      <c r="B2300" s="3" t="s">
        <v>4686</v>
      </c>
      <c r="C2300" s="3" t="s">
        <v>4687</v>
      </c>
      <c r="D2300" s="6">
        <v>30000</v>
      </c>
      <c r="E2300" s="8">
        <v>31522</v>
      </c>
      <c r="F2300" t="s">
        <v>25</v>
      </c>
      <c r="G2300">
        <f t="shared" si="315"/>
        <v>1</v>
      </c>
      <c r="H2300">
        <f t="shared" si="316"/>
        <v>0</v>
      </c>
      <c r="I2300" t="b">
        <f t="shared" si="317"/>
        <v>0</v>
      </c>
      <c r="J2300" t="s">
        <v>26</v>
      </c>
      <c r="K2300" t="s">
        <v>27</v>
      </c>
      <c r="L2300">
        <v>1395861033</v>
      </c>
      <c r="M2300">
        <v>1393272633</v>
      </c>
      <c r="N2300" t="b">
        <v>0</v>
      </c>
      <c r="O2300">
        <v>288</v>
      </c>
      <c r="P2300" t="b">
        <v>1</v>
      </c>
      <c r="Q2300" t="s">
        <v>1623</v>
      </c>
      <c r="R2300">
        <f t="shared" si="318"/>
        <v>105</v>
      </c>
      <c r="S2300">
        <f t="shared" si="319"/>
        <v>109.45</v>
      </c>
      <c r="T2300" t="str">
        <f t="shared" si="320"/>
        <v>21-Feb-1938</v>
      </c>
      <c r="U2300">
        <f t="shared" si="321"/>
        <v>1938</v>
      </c>
      <c r="V2300">
        <f t="shared" si="322"/>
        <v>2</v>
      </c>
      <c r="W2300" t="str">
        <f t="shared" si="323"/>
        <v>music</v>
      </c>
    </row>
    <row r="2301" spans="1:23" ht="45.75">
      <c r="A2301">
        <v>2299</v>
      </c>
      <c r="B2301" s="3" t="s">
        <v>4688</v>
      </c>
      <c r="C2301" s="3" t="s">
        <v>4689</v>
      </c>
      <c r="D2301" s="6">
        <v>300</v>
      </c>
      <c r="E2301" s="8">
        <v>1050.5</v>
      </c>
      <c r="F2301" t="s">
        <v>25</v>
      </c>
      <c r="G2301">
        <f t="shared" si="315"/>
        <v>1</v>
      </c>
      <c r="H2301">
        <f t="shared" si="316"/>
        <v>0</v>
      </c>
      <c r="I2301" t="b">
        <f t="shared" si="317"/>
        <v>0</v>
      </c>
      <c r="J2301" t="s">
        <v>26</v>
      </c>
      <c r="K2301" t="s">
        <v>27</v>
      </c>
      <c r="L2301">
        <v>1296953209</v>
      </c>
      <c r="M2301">
        <v>1295657209</v>
      </c>
      <c r="N2301" t="b">
        <v>0</v>
      </c>
      <c r="O2301">
        <v>14</v>
      </c>
      <c r="P2301" t="b">
        <v>1</v>
      </c>
      <c r="Q2301" t="s">
        <v>1623</v>
      </c>
      <c r="R2301">
        <f t="shared" si="318"/>
        <v>350</v>
      </c>
      <c r="S2301">
        <f t="shared" si="319"/>
        <v>75.040000000000006</v>
      </c>
      <c r="T2301" t="str">
        <f t="shared" si="320"/>
        <v>21-Jun-1935</v>
      </c>
      <c r="U2301">
        <f t="shared" si="321"/>
        <v>1935</v>
      </c>
      <c r="V2301">
        <f t="shared" si="322"/>
        <v>6</v>
      </c>
      <c r="W2301" t="str">
        <f t="shared" si="323"/>
        <v>music</v>
      </c>
    </row>
    <row r="2302" spans="1:23" ht="45.75">
      <c r="A2302">
        <v>2300</v>
      </c>
      <c r="B2302" s="3" t="s">
        <v>4690</v>
      </c>
      <c r="C2302" s="3" t="s">
        <v>4691</v>
      </c>
      <c r="D2302" s="6">
        <v>800</v>
      </c>
      <c r="E2302" s="8">
        <v>810</v>
      </c>
      <c r="F2302" t="s">
        <v>25</v>
      </c>
      <c r="G2302">
        <f t="shared" si="315"/>
        <v>1</v>
      </c>
      <c r="H2302">
        <f t="shared" si="316"/>
        <v>0</v>
      </c>
      <c r="I2302" t="b">
        <f t="shared" si="317"/>
        <v>0</v>
      </c>
      <c r="J2302" t="s">
        <v>26</v>
      </c>
      <c r="K2302" t="s">
        <v>27</v>
      </c>
      <c r="L2302">
        <v>1340904416</v>
      </c>
      <c r="M2302">
        <v>1339694816</v>
      </c>
      <c r="N2302" t="b">
        <v>0</v>
      </c>
      <c r="O2302">
        <v>7</v>
      </c>
      <c r="P2302" t="b">
        <v>1</v>
      </c>
      <c r="Q2302" t="s">
        <v>1623</v>
      </c>
      <c r="R2302">
        <f t="shared" si="318"/>
        <v>101</v>
      </c>
      <c r="S2302">
        <f t="shared" si="319"/>
        <v>115.71</v>
      </c>
      <c r="T2302" t="str">
        <f t="shared" si="320"/>
        <v>03-Sep-1936</v>
      </c>
      <c r="U2302">
        <f t="shared" si="321"/>
        <v>1936</v>
      </c>
      <c r="V2302">
        <f t="shared" si="322"/>
        <v>9</v>
      </c>
      <c r="W2302" t="str">
        <f t="shared" si="323"/>
        <v>music</v>
      </c>
    </row>
    <row r="2303" spans="1:23" ht="30.75">
      <c r="A2303">
        <v>2301</v>
      </c>
      <c r="B2303" s="3" t="s">
        <v>4692</v>
      </c>
      <c r="C2303" s="3" t="s">
        <v>4693</v>
      </c>
      <c r="D2303" s="6">
        <v>5000</v>
      </c>
      <c r="E2303" s="8">
        <v>6680.22</v>
      </c>
      <c r="F2303" t="s">
        <v>25</v>
      </c>
      <c r="G2303">
        <f t="shared" si="315"/>
        <v>1</v>
      </c>
      <c r="H2303">
        <f t="shared" si="316"/>
        <v>0</v>
      </c>
      <c r="I2303" t="b">
        <f t="shared" si="317"/>
        <v>0</v>
      </c>
      <c r="J2303" t="s">
        <v>26</v>
      </c>
      <c r="K2303" t="s">
        <v>27</v>
      </c>
      <c r="L2303">
        <v>1371785496</v>
      </c>
      <c r="M2303">
        <v>1369193496</v>
      </c>
      <c r="N2303" t="b">
        <v>1</v>
      </c>
      <c r="O2303">
        <v>211</v>
      </c>
      <c r="P2303" t="b">
        <v>1</v>
      </c>
      <c r="Q2303" t="s">
        <v>1826</v>
      </c>
      <c r="R2303">
        <f t="shared" si="318"/>
        <v>134</v>
      </c>
      <c r="S2303">
        <f t="shared" si="319"/>
        <v>31.66</v>
      </c>
      <c r="T2303" t="str">
        <f t="shared" si="320"/>
        <v>25-Jun-1937</v>
      </c>
      <c r="U2303">
        <f t="shared" si="321"/>
        <v>1937</v>
      </c>
      <c r="V2303">
        <f t="shared" si="322"/>
        <v>6</v>
      </c>
      <c r="W2303" t="str">
        <f t="shared" si="323"/>
        <v>music</v>
      </c>
    </row>
    <row r="2304" spans="1:23" ht="45.75">
      <c r="A2304">
        <v>2302</v>
      </c>
      <c r="B2304" s="3" t="s">
        <v>4694</v>
      </c>
      <c r="C2304" s="3" t="s">
        <v>4695</v>
      </c>
      <c r="D2304" s="6">
        <v>2300</v>
      </c>
      <c r="E2304" s="8">
        <v>3925</v>
      </c>
      <c r="F2304" t="s">
        <v>25</v>
      </c>
      <c r="G2304">
        <f t="shared" si="315"/>
        <v>1</v>
      </c>
      <c r="H2304">
        <f t="shared" si="316"/>
        <v>0</v>
      </c>
      <c r="I2304" t="b">
        <f t="shared" si="317"/>
        <v>0</v>
      </c>
      <c r="J2304" t="s">
        <v>26</v>
      </c>
      <c r="K2304" t="s">
        <v>27</v>
      </c>
      <c r="L2304">
        <v>1388473200</v>
      </c>
      <c r="M2304">
        <v>1385585434</v>
      </c>
      <c r="N2304" t="b">
        <v>1</v>
      </c>
      <c r="O2304">
        <v>85</v>
      </c>
      <c r="P2304" t="b">
        <v>1</v>
      </c>
      <c r="Q2304" t="s">
        <v>1826</v>
      </c>
      <c r="R2304">
        <f t="shared" si="318"/>
        <v>171</v>
      </c>
      <c r="S2304">
        <f t="shared" si="319"/>
        <v>46.18</v>
      </c>
      <c r="T2304" t="str">
        <f t="shared" si="320"/>
        <v>06-Dec-1937</v>
      </c>
      <c r="U2304">
        <f t="shared" si="321"/>
        <v>1937</v>
      </c>
      <c r="V2304">
        <f t="shared" si="322"/>
        <v>12</v>
      </c>
      <c r="W2304" t="str">
        <f t="shared" si="323"/>
        <v>music</v>
      </c>
    </row>
    <row r="2305" spans="1:23" ht="60.75">
      <c r="A2305">
        <v>2303</v>
      </c>
      <c r="B2305" s="3" t="s">
        <v>4696</v>
      </c>
      <c r="C2305" s="3" t="s">
        <v>4697</v>
      </c>
      <c r="D2305" s="6">
        <v>6450</v>
      </c>
      <c r="E2305" s="8">
        <v>7053.61</v>
      </c>
      <c r="F2305" t="s">
        <v>25</v>
      </c>
      <c r="G2305">
        <f t="shared" si="315"/>
        <v>1</v>
      </c>
      <c r="H2305">
        <f t="shared" si="316"/>
        <v>0</v>
      </c>
      <c r="I2305" t="b">
        <f t="shared" si="317"/>
        <v>0</v>
      </c>
      <c r="J2305" t="s">
        <v>26</v>
      </c>
      <c r="K2305" t="s">
        <v>27</v>
      </c>
      <c r="L2305">
        <v>1323747596</v>
      </c>
      <c r="M2305">
        <v>1320287996</v>
      </c>
      <c r="N2305" t="b">
        <v>1</v>
      </c>
      <c r="O2305">
        <v>103</v>
      </c>
      <c r="P2305" t="b">
        <v>1</v>
      </c>
      <c r="Q2305" t="s">
        <v>1826</v>
      </c>
      <c r="R2305">
        <f t="shared" si="318"/>
        <v>109</v>
      </c>
      <c r="S2305">
        <f t="shared" si="319"/>
        <v>68.48</v>
      </c>
      <c r="T2305" t="str">
        <f t="shared" si="320"/>
        <v>22-Feb-1936</v>
      </c>
      <c r="U2305">
        <f t="shared" si="321"/>
        <v>1936</v>
      </c>
      <c r="V2305">
        <f t="shared" si="322"/>
        <v>2</v>
      </c>
      <c r="W2305" t="str">
        <f t="shared" si="323"/>
        <v>music</v>
      </c>
    </row>
    <row r="2306" spans="1:23" ht="45.75">
      <c r="A2306">
        <v>2304</v>
      </c>
      <c r="B2306" s="3" t="s">
        <v>4698</v>
      </c>
      <c r="C2306" s="3" t="s">
        <v>4699</v>
      </c>
      <c r="D2306" s="6">
        <v>6000</v>
      </c>
      <c r="E2306" s="8">
        <v>6042.02</v>
      </c>
      <c r="F2306" t="s">
        <v>25</v>
      </c>
      <c r="G2306">
        <f t="shared" si="315"/>
        <v>1</v>
      </c>
      <c r="H2306">
        <f t="shared" si="316"/>
        <v>0</v>
      </c>
      <c r="I2306" t="b">
        <f t="shared" si="317"/>
        <v>0</v>
      </c>
      <c r="J2306" t="s">
        <v>26</v>
      </c>
      <c r="K2306" t="s">
        <v>27</v>
      </c>
      <c r="L2306">
        <v>1293857940</v>
      </c>
      <c r="M2306">
        <v>1290281691</v>
      </c>
      <c r="N2306" t="b">
        <v>1</v>
      </c>
      <c r="O2306">
        <v>113</v>
      </c>
      <c r="P2306" t="b">
        <v>1</v>
      </c>
      <c r="Q2306" t="s">
        <v>1826</v>
      </c>
      <c r="R2306">
        <f t="shared" si="318"/>
        <v>101</v>
      </c>
      <c r="S2306">
        <f t="shared" si="319"/>
        <v>53.47</v>
      </c>
      <c r="T2306" t="str">
        <f t="shared" si="320"/>
        <v>28-Apr-1935</v>
      </c>
      <c r="U2306">
        <f t="shared" si="321"/>
        <v>1935</v>
      </c>
      <c r="V2306">
        <f t="shared" si="322"/>
        <v>4</v>
      </c>
      <c r="W2306" t="str">
        <f t="shared" si="323"/>
        <v>music</v>
      </c>
    </row>
    <row r="2307" spans="1:23" ht="45.75">
      <c r="A2307">
        <v>2305</v>
      </c>
      <c r="B2307" s="3" t="s">
        <v>4700</v>
      </c>
      <c r="C2307" s="3" t="s">
        <v>4701</v>
      </c>
      <c r="D2307" s="6">
        <v>18000</v>
      </c>
      <c r="E2307" s="8">
        <v>18221</v>
      </c>
      <c r="F2307" t="s">
        <v>25</v>
      </c>
      <c r="G2307">
        <f t="shared" ref="G2307:G2370" si="324">IF(F2307="successful",1,0)</f>
        <v>1</v>
      </c>
      <c r="H2307">
        <f t="shared" ref="H2307:H2370" si="325">IF(F2307="failed",1,0)</f>
        <v>0</v>
      </c>
      <c r="I2307" t="b">
        <f t="shared" ref="I2307:I2370" si="326">IF(F2307="canceled",1)</f>
        <v>0</v>
      </c>
      <c r="J2307" t="s">
        <v>26</v>
      </c>
      <c r="K2307" t="s">
        <v>27</v>
      </c>
      <c r="L2307">
        <v>1407520800</v>
      </c>
      <c r="M2307">
        <v>1405356072</v>
      </c>
      <c r="N2307" t="b">
        <v>1</v>
      </c>
      <c r="O2307">
        <v>167</v>
      </c>
      <c r="P2307" t="b">
        <v>1</v>
      </c>
      <c r="Q2307" t="s">
        <v>1826</v>
      </c>
      <c r="R2307">
        <f t="shared" ref="R2307:R2370" si="327">ROUND(E2307/D2307*100,0)</f>
        <v>101</v>
      </c>
      <c r="S2307">
        <f t="shared" ref="S2307:S2370" si="328">ROUND(E2307/O2307,2)</f>
        <v>109.11</v>
      </c>
      <c r="T2307" t="str">
        <f t="shared" ref="T2307:T2370" si="329">TEXT(LEFT(M2307,5),"dd-mmm-yyyy")</f>
        <v>22-Jun-1938</v>
      </c>
      <c r="U2307">
        <f t="shared" ref="U2307:U2370" si="330">YEAR(T2307)</f>
        <v>1938</v>
      </c>
      <c r="V2307">
        <f t="shared" ref="V2307:V2370" si="331">MONTH(T2307)</f>
        <v>6</v>
      </c>
      <c r="W2307" t="str">
        <f t="shared" ref="W2307:W2370" si="332">LEFT(Q2307,FIND("/",Q2307,1)-1)</f>
        <v>music</v>
      </c>
    </row>
    <row r="2308" spans="1:23" ht="45.75">
      <c r="A2308">
        <v>2306</v>
      </c>
      <c r="B2308" s="3" t="s">
        <v>4702</v>
      </c>
      <c r="C2308" s="3" t="s">
        <v>4703</v>
      </c>
      <c r="D2308" s="6">
        <v>3500</v>
      </c>
      <c r="E2308" s="8">
        <v>3736.55</v>
      </c>
      <c r="F2308" t="s">
        <v>25</v>
      </c>
      <c r="G2308">
        <f t="shared" si="324"/>
        <v>1</v>
      </c>
      <c r="H2308">
        <f t="shared" si="325"/>
        <v>0</v>
      </c>
      <c r="I2308" t="b">
        <f t="shared" si="326"/>
        <v>0</v>
      </c>
      <c r="J2308" t="s">
        <v>26</v>
      </c>
      <c r="K2308" t="s">
        <v>27</v>
      </c>
      <c r="L2308">
        <v>1331352129</v>
      </c>
      <c r="M2308">
        <v>1328760129</v>
      </c>
      <c r="N2308" t="b">
        <v>1</v>
      </c>
      <c r="O2308">
        <v>73</v>
      </c>
      <c r="P2308" t="b">
        <v>1</v>
      </c>
      <c r="Q2308" t="s">
        <v>1826</v>
      </c>
      <c r="R2308">
        <f t="shared" si="327"/>
        <v>107</v>
      </c>
      <c r="S2308">
        <f t="shared" si="328"/>
        <v>51.19</v>
      </c>
      <c r="T2308" t="str">
        <f t="shared" si="329"/>
        <v>17-May-1936</v>
      </c>
      <c r="U2308">
        <f t="shared" si="330"/>
        <v>1936</v>
      </c>
      <c r="V2308">
        <f t="shared" si="331"/>
        <v>5</v>
      </c>
      <c r="W2308" t="str">
        <f t="shared" si="332"/>
        <v>music</v>
      </c>
    </row>
    <row r="2309" spans="1:23" ht="45.75">
      <c r="A2309">
        <v>2307</v>
      </c>
      <c r="B2309" s="3" t="s">
        <v>4704</v>
      </c>
      <c r="C2309" s="3" t="s">
        <v>4705</v>
      </c>
      <c r="D2309" s="6">
        <v>1964.47</v>
      </c>
      <c r="E2309" s="8">
        <v>2095.2600000000002</v>
      </c>
      <c r="F2309" t="s">
        <v>25</v>
      </c>
      <c r="G2309">
        <f t="shared" si="324"/>
        <v>1</v>
      </c>
      <c r="H2309">
        <f t="shared" si="325"/>
        <v>0</v>
      </c>
      <c r="I2309" t="b">
        <f t="shared" si="326"/>
        <v>0</v>
      </c>
      <c r="J2309" t="s">
        <v>26</v>
      </c>
      <c r="K2309" t="s">
        <v>27</v>
      </c>
      <c r="L2309">
        <v>1336245328</v>
      </c>
      <c r="M2309">
        <v>1333653333</v>
      </c>
      <c r="N2309" t="b">
        <v>1</v>
      </c>
      <c r="O2309">
        <v>75</v>
      </c>
      <c r="P2309" t="b">
        <v>1</v>
      </c>
      <c r="Q2309" t="s">
        <v>1826</v>
      </c>
      <c r="R2309">
        <f t="shared" si="327"/>
        <v>107</v>
      </c>
      <c r="S2309">
        <f t="shared" si="328"/>
        <v>27.94</v>
      </c>
      <c r="T2309" t="str">
        <f t="shared" si="329"/>
        <v>05-Jul-1936</v>
      </c>
      <c r="U2309">
        <f t="shared" si="330"/>
        <v>1936</v>
      </c>
      <c r="V2309">
        <f t="shared" si="331"/>
        <v>7</v>
      </c>
      <c r="W2309" t="str">
        <f t="shared" si="332"/>
        <v>music</v>
      </c>
    </row>
    <row r="2310" spans="1:23" ht="45.75">
      <c r="A2310">
        <v>2308</v>
      </c>
      <c r="B2310" s="3" t="s">
        <v>4706</v>
      </c>
      <c r="C2310" s="3" t="s">
        <v>4707</v>
      </c>
      <c r="D2310" s="6">
        <v>50000</v>
      </c>
      <c r="E2310" s="8">
        <v>50653.11</v>
      </c>
      <c r="F2310" t="s">
        <v>25</v>
      </c>
      <c r="G2310">
        <f t="shared" si="324"/>
        <v>1</v>
      </c>
      <c r="H2310">
        <f t="shared" si="325"/>
        <v>0</v>
      </c>
      <c r="I2310" t="b">
        <f t="shared" si="326"/>
        <v>0</v>
      </c>
      <c r="J2310" t="s">
        <v>26</v>
      </c>
      <c r="K2310" t="s">
        <v>27</v>
      </c>
      <c r="L2310">
        <v>1409274000</v>
      </c>
      <c r="M2310">
        <v>1406847996</v>
      </c>
      <c r="N2310" t="b">
        <v>1</v>
      </c>
      <c r="O2310">
        <v>614</v>
      </c>
      <c r="P2310" t="b">
        <v>1</v>
      </c>
      <c r="Q2310" t="s">
        <v>1826</v>
      </c>
      <c r="R2310">
        <f t="shared" si="327"/>
        <v>101</v>
      </c>
      <c r="S2310">
        <f t="shared" si="328"/>
        <v>82.5</v>
      </c>
      <c r="T2310" t="str">
        <f t="shared" si="329"/>
        <v>07-Jul-1938</v>
      </c>
      <c r="U2310">
        <f t="shared" si="330"/>
        <v>1938</v>
      </c>
      <c r="V2310">
        <f t="shared" si="331"/>
        <v>7</v>
      </c>
      <c r="W2310" t="str">
        <f t="shared" si="332"/>
        <v>music</v>
      </c>
    </row>
    <row r="2311" spans="1:23" ht="45.75">
      <c r="A2311">
        <v>2309</v>
      </c>
      <c r="B2311" s="3" t="s">
        <v>4708</v>
      </c>
      <c r="C2311" s="3" t="s">
        <v>4709</v>
      </c>
      <c r="D2311" s="6">
        <v>6000</v>
      </c>
      <c r="E2311" s="8">
        <v>6400.47</v>
      </c>
      <c r="F2311" t="s">
        <v>25</v>
      </c>
      <c r="G2311">
        <f t="shared" si="324"/>
        <v>1</v>
      </c>
      <c r="H2311">
        <f t="shared" si="325"/>
        <v>0</v>
      </c>
      <c r="I2311" t="b">
        <f t="shared" si="326"/>
        <v>0</v>
      </c>
      <c r="J2311" t="s">
        <v>26</v>
      </c>
      <c r="K2311" t="s">
        <v>27</v>
      </c>
      <c r="L2311">
        <v>1362872537</v>
      </c>
      <c r="M2311">
        <v>1359848537</v>
      </c>
      <c r="N2311" t="b">
        <v>1</v>
      </c>
      <c r="O2311">
        <v>107</v>
      </c>
      <c r="P2311" t="b">
        <v>1</v>
      </c>
      <c r="Q2311" t="s">
        <v>1826</v>
      </c>
      <c r="R2311">
        <f t="shared" si="327"/>
        <v>107</v>
      </c>
      <c r="S2311">
        <f t="shared" si="328"/>
        <v>59.82</v>
      </c>
      <c r="T2311" t="str">
        <f t="shared" si="329"/>
        <v>24-Mar-1937</v>
      </c>
      <c r="U2311">
        <f t="shared" si="330"/>
        <v>1937</v>
      </c>
      <c r="V2311">
        <f t="shared" si="331"/>
        <v>3</v>
      </c>
      <c r="W2311" t="str">
        <f t="shared" si="332"/>
        <v>music</v>
      </c>
    </row>
    <row r="2312" spans="1:23" ht="60.75">
      <c r="A2312">
        <v>2310</v>
      </c>
      <c r="B2312" s="3" t="s">
        <v>4710</v>
      </c>
      <c r="C2312" s="3" t="s">
        <v>4711</v>
      </c>
      <c r="D2312" s="6">
        <v>18500</v>
      </c>
      <c r="E2312" s="8">
        <v>79335.360000000001</v>
      </c>
      <c r="F2312" t="s">
        <v>25</v>
      </c>
      <c r="G2312">
        <f t="shared" si="324"/>
        <v>1</v>
      </c>
      <c r="H2312">
        <f t="shared" si="325"/>
        <v>0</v>
      </c>
      <c r="I2312" t="b">
        <f t="shared" si="326"/>
        <v>0</v>
      </c>
      <c r="J2312" t="s">
        <v>26</v>
      </c>
      <c r="K2312" t="s">
        <v>27</v>
      </c>
      <c r="L2312">
        <v>1363889015</v>
      </c>
      <c r="M2312">
        <v>1361300615</v>
      </c>
      <c r="N2312" t="b">
        <v>1</v>
      </c>
      <c r="O2312">
        <v>1224</v>
      </c>
      <c r="P2312" t="b">
        <v>1</v>
      </c>
      <c r="Q2312" t="s">
        <v>1826</v>
      </c>
      <c r="R2312">
        <f t="shared" si="327"/>
        <v>429</v>
      </c>
      <c r="S2312">
        <f t="shared" si="328"/>
        <v>64.819999999999993</v>
      </c>
      <c r="T2312" t="str">
        <f t="shared" si="329"/>
        <v>08-Apr-1937</v>
      </c>
      <c r="U2312">
        <f t="shared" si="330"/>
        <v>1937</v>
      </c>
      <c r="V2312">
        <f t="shared" si="331"/>
        <v>4</v>
      </c>
      <c r="W2312" t="str">
        <f t="shared" si="332"/>
        <v>music</v>
      </c>
    </row>
    <row r="2313" spans="1:23" ht="45.75">
      <c r="A2313">
        <v>2311</v>
      </c>
      <c r="B2313" s="3" t="s">
        <v>4712</v>
      </c>
      <c r="C2313" s="3" t="s">
        <v>4713</v>
      </c>
      <c r="D2313" s="6">
        <v>9000</v>
      </c>
      <c r="E2313" s="8">
        <v>9370</v>
      </c>
      <c r="F2313" t="s">
        <v>25</v>
      </c>
      <c r="G2313">
        <f t="shared" si="324"/>
        <v>1</v>
      </c>
      <c r="H2313">
        <f t="shared" si="325"/>
        <v>0</v>
      </c>
      <c r="I2313" t="b">
        <f t="shared" si="326"/>
        <v>0</v>
      </c>
      <c r="J2313" t="s">
        <v>26</v>
      </c>
      <c r="K2313" t="s">
        <v>27</v>
      </c>
      <c r="L2313">
        <v>1399421189</v>
      </c>
      <c r="M2313">
        <v>1396829189</v>
      </c>
      <c r="N2313" t="b">
        <v>1</v>
      </c>
      <c r="O2313">
        <v>104</v>
      </c>
      <c r="P2313" t="b">
        <v>1</v>
      </c>
      <c r="Q2313" t="s">
        <v>1826</v>
      </c>
      <c r="R2313">
        <f t="shared" si="327"/>
        <v>104</v>
      </c>
      <c r="S2313">
        <f t="shared" si="328"/>
        <v>90.1</v>
      </c>
      <c r="T2313" t="str">
        <f t="shared" si="329"/>
        <v>29-Mar-1938</v>
      </c>
      <c r="U2313">
        <f t="shared" si="330"/>
        <v>1938</v>
      </c>
      <c r="V2313">
        <f t="shared" si="331"/>
        <v>3</v>
      </c>
      <c r="W2313" t="str">
        <f t="shared" si="332"/>
        <v>music</v>
      </c>
    </row>
    <row r="2314" spans="1:23" ht="45.75">
      <c r="A2314">
        <v>2312</v>
      </c>
      <c r="B2314" s="3" t="s">
        <v>4714</v>
      </c>
      <c r="C2314" s="3" t="s">
        <v>4715</v>
      </c>
      <c r="D2314" s="6">
        <v>3000</v>
      </c>
      <c r="E2314" s="8">
        <v>3236</v>
      </c>
      <c r="F2314" t="s">
        <v>25</v>
      </c>
      <c r="G2314">
        <f t="shared" si="324"/>
        <v>1</v>
      </c>
      <c r="H2314">
        <f t="shared" si="325"/>
        <v>0</v>
      </c>
      <c r="I2314" t="b">
        <f t="shared" si="326"/>
        <v>0</v>
      </c>
      <c r="J2314" t="s">
        <v>26</v>
      </c>
      <c r="K2314" t="s">
        <v>27</v>
      </c>
      <c r="L2314">
        <v>1397862000</v>
      </c>
      <c r="M2314">
        <v>1395155478</v>
      </c>
      <c r="N2314" t="b">
        <v>1</v>
      </c>
      <c r="O2314">
        <v>79</v>
      </c>
      <c r="P2314" t="b">
        <v>1</v>
      </c>
      <c r="Q2314" t="s">
        <v>1826</v>
      </c>
      <c r="R2314">
        <f t="shared" si="327"/>
        <v>108</v>
      </c>
      <c r="S2314">
        <f t="shared" si="328"/>
        <v>40.96</v>
      </c>
      <c r="T2314" t="str">
        <f t="shared" si="329"/>
        <v>12-Mar-1938</v>
      </c>
      <c r="U2314">
        <f t="shared" si="330"/>
        <v>1938</v>
      </c>
      <c r="V2314">
        <f t="shared" si="331"/>
        <v>3</v>
      </c>
      <c r="W2314" t="str">
        <f t="shared" si="332"/>
        <v>music</v>
      </c>
    </row>
    <row r="2315" spans="1:23" ht="30.75">
      <c r="A2315">
        <v>2313</v>
      </c>
      <c r="B2315" s="3" t="s">
        <v>4716</v>
      </c>
      <c r="C2315" s="3" t="s">
        <v>4717</v>
      </c>
      <c r="D2315" s="6">
        <v>5000</v>
      </c>
      <c r="E2315" s="8">
        <v>8792.02</v>
      </c>
      <c r="F2315" t="s">
        <v>25</v>
      </c>
      <c r="G2315">
        <f t="shared" si="324"/>
        <v>1</v>
      </c>
      <c r="H2315">
        <f t="shared" si="325"/>
        <v>0</v>
      </c>
      <c r="I2315" t="b">
        <f t="shared" si="326"/>
        <v>0</v>
      </c>
      <c r="J2315" t="s">
        <v>26</v>
      </c>
      <c r="K2315" t="s">
        <v>27</v>
      </c>
      <c r="L2315">
        <v>1336086026</v>
      </c>
      <c r="M2315">
        <v>1333494026</v>
      </c>
      <c r="N2315" t="b">
        <v>1</v>
      </c>
      <c r="O2315">
        <v>157</v>
      </c>
      <c r="P2315" t="b">
        <v>1</v>
      </c>
      <c r="Q2315" t="s">
        <v>1826</v>
      </c>
      <c r="R2315">
        <f t="shared" si="327"/>
        <v>176</v>
      </c>
      <c r="S2315">
        <f t="shared" si="328"/>
        <v>56</v>
      </c>
      <c r="T2315" t="str">
        <f t="shared" si="329"/>
        <v>03-Jul-1936</v>
      </c>
      <c r="U2315">
        <f t="shared" si="330"/>
        <v>1936</v>
      </c>
      <c r="V2315">
        <f t="shared" si="331"/>
        <v>7</v>
      </c>
      <c r="W2315" t="str">
        <f t="shared" si="332"/>
        <v>music</v>
      </c>
    </row>
    <row r="2316" spans="1:23" ht="60.75">
      <c r="A2316">
        <v>2314</v>
      </c>
      <c r="B2316" s="3" t="s">
        <v>4718</v>
      </c>
      <c r="C2316" s="3" t="s">
        <v>4719</v>
      </c>
      <c r="D2316" s="6">
        <v>1200</v>
      </c>
      <c r="E2316" s="8">
        <v>1883.64</v>
      </c>
      <c r="F2316" t="s">
        <v>25</v>
      </c>
      <c r="G2316">
        <f t="shared" si="324"/>
        <v>1</v>
      </c>
      <c r="H2316">
        <f t="shared" si="325"/>
        <v>0</v>
      </c>
      <c r="I2316" t="b">
        <f t="shared" si="326"/>
        <v>0</v>
      </c>
      <c r="J2316" t="s">
        <v>26</v>
      </c>
      <c r="K2316" t="s">
        <v>27</v>
      </c>
      <c r="L2316">
        <v>1339074857</v>
      </c>
      <c r="M2316">
        <v>1336482857</v>
      </c>
      <c r="N2316" t="b">
        <v>1</v>
      </c>
      <c r="O2316">
        <v>50</v>
      </c>
      <c r="P2316" t="b">
        <v>1</v>
      </c>
      <c r="Q2316" t="s">
        <v>1826</v>
      </c>
      <c r="R2316">
        <f t="shared" si="327"/>
        <v>157</v>
      </c>
      <c r="S2316">
        <f t="shared" si="328"/>
        <v>37.67</v>
      </c>
      <c r="T2316" t="str">
        <f t="shared" si="329"/>
        <v>02-Aug-1936</v>
      </c>
      <c r="U2316">
        <f t="shared" si="330"/>
        <v>1936</v>
      </c>
      <c r="V2316">
        <f t="shared" si="331"/>
        <v>8</v>
      </c>
      <c r="W2316" t="str">
        <f t="shared" si="332"/>
        <v>music</v>
      </c>
    </row>
    <row r="2317" spans="1:23" ht="45.75">
      <c r="A2317">
        <v>2315</v>
      </c>
      <c r="B2317" s="3" t="s">
        <v>4720</v>
      </c>
      <c r="C2317" s="3" t="s">
        <v>4721</v>
      </c>
      <c r="D2317" s="6">
        <v>2500</v>
      </c>
      <c r="E2317" s="8">
        <v>2565</v>
      </c>
      <c r="F2317" t="s">
        <v>25</v>
      </c>
      <c r="G2317">
        <f t="shared" si="324"/>
        <v>1</v>
      </c>
      <c r="H2317">
        <f t="shared" si="325"/>
        <v>0</v>
      </c>
      <c r="I2317" t="b">
        <f t="shared" si="326"/>
        <v>0</v>
      </c>
      <c r="J2317" t="s">
        <v>26</v>
      </c>
      <c r="K2317" t="s">
        <v>27</v>
      </c>
      <c r="L2317">
        <v>1336238743</v>
      </c>
      <c r="M2317">
        <v>1333646743</v>
      </c>
      <c r="N2317" t="b">
        <v>1</v>
      </c>
      <c r="O2317">
        <v>64</v>
      </c>
      <c r="P2317" t="b">
        <v>1</v>
      </c>
      <c r="Q2317" t="s">
        <v>1826</v>
      </c>
      <c r="R2317">
        <f t="shared" si="327"/>
        <v>103</v>
      </c>
      <c r="S2317">
        <f t="shared" si="328"/>
        <v>40.08</v>
      </c>
      <c r="T2317" t="str">
        <f t="shared" si="329"/>
        <v>05-Jul-1936</v>
      </c>
      <c r="U2317">
        <f t="shared" si="330"/>
        <v>1936</v>
      </c>
      <c r="V2317">
        <f t="shared" si="331"/>
        <v>7</v>
      </c>
      <c r="W2317" t="str">
        <f t="shared" si="332"/>
        <v>music</v>
      </c>
    </row>
    <row r="2318" spans="1:23" ht="60.75">
      <c r="A2318">
        <v>2316</v>
      </c>
      <c r="B2318" s="3" t="s">
        <v>4722</v>
      </c>
      <c r="C2318" s="3" t="s">
        <v>4723</v>
      </c>
      <c r="D2318" s="6">
        <v>15000</v>
      </c>
      <c r="E2318" s="8">
        <v>15606.4</v>
      </c>
      <c r="F2318" t="s">
        <v>25</v>
      </c>
      <c r="G2318">
        <f t="shared" si="324"/>
        <v>1</v>
      </c>
      <c r="H2318">
        <f t="shared" si="325"/>
        <v>0</v>
      </c>
      <c r="I2318" t="b">
        <f t="shared" si="326"/>
        <v>0</v>
      </c>
      <c r="J2318" t="s">
        <v>26</v>
      </c>
      <c r="K2318" t="s">
        <v>27</v>
      </c>
      <c r="L2318">
        <v>1260383040</v>
      </c>
      <c r="M2318">
        <v>1253726650</v>
      </c>
      <c r="N2318" t="b">
        <v>1</v>
      </c>
      <c r="O2318">
        <v>200</v>
      </c>
      <c r="P2318" t="b">
        <v>1</v>
      </c>
      <c r="Q2318" t="s">
        <v>1826</v>
      </c>
      <c r="R2318">
        <f t="shared" si="327"/>
        <v>104</v>
      </c>
      <c r="S2318">
        <f t="shared" si="328"/>
        <v>78.03</v>
      </c>
      <c r="T2318" t="str">
        <f t="shared" si="329"/>
        <v>28-Apr-1934</v>
      </c>
      <c r="U2318">
        <f t="shared" si="330"/>
        <v>1934</v>
      </c>
      <c r="V2318">
        <f t="shared" si="331"/>
        <v>4</v>
      </c>
      <c r="W2318" t="str">
        <f t="shared" si="332"/>
        <v>music</v>
      </c>
    </row>
    <row r="2319" spans="1:23" ht="45.75">
      <c r="A2319">
        <v>2317</v>
      </c>
      <c r="B2319" s="3" t="s">
        <v>4724</v>
      </c>
      <c r="C2319" s="3" t="s">
        <v>4725</v>
      </c>
      <c r="D2319" s="6">
        <v>400</v>
      </c>
      <c r="E2319" s="8">
        <v>416</v>
      </c>
      <c r="F2319" t="s">
        <v>25</v>
      </c>
      <c r="G2319">
        <f t="shared" si="324"/>
        <v>1</v>
      </c>
      <c r="H2319">
        <f t="shared" si="325"/>
        <v>0</v>
      </c>
      <c r="I2319" t="b">
        <f t="shared" si="326"/>
        <v>0</v>
      </c>
      <c r="J2319" t="s">
        <v>26</v>
      </c>
      <c r="K2319" t="s">
        <v>27</v>
      </c>
      <c r="L2319">
        <v>1266210000</v>
      </c>
      <c r="M2319">
        <v>1263474049</v>
      </c>
      <c r="N2319" t="b">
        <v>1</v>
      </c>
      <c r="O2319">
        <v>22</v>
      </c>
      <c r="P2319" t="b">
        <v>1</v>
      </c>
      <c r="Q2319" t="s">
        <v>1826</v>
      </c>
      <c r="R2319">
        <f t="shared" si="327"/>
        <v>104</v>
      </c>
      <c r="S2319">
        <f t="shared" si="328"/>
        <v>18.91</v>
      </c>
      <c r="T2319" t="str">
        <f t="shared" si="329"/>
        <v>03-Aug-1934</v>
      </c>
      <c r="U2319">
        <f t="shared" si="330"/>
        <v>1934</v>
      </c>
      <c r="V2319">
        <f t="shared" si="331"/>
        <v>8</v>
      </c>
      <c r="W2319" t="str">
        <f t="shared" si="332"/>
        <v>music</v>
      </c>
    </row>
    <row r="2320" spans="1:23" ht="60.75">
      <c r="A2320">
        <v>2318</v>
      </c>
      <c r="B2320" s="3" t="s">
        <v>4726</v>
      </c>
      <c r="C2320" s="3" t="s">
        <v>4727</v>
      </c>
      <c r="D2320" s="6">
        <v>5000</v>
      </c>
      <c r="E2320" s="8">
        <v>6053</v>
      </c>
      <c r="F2320" t="s">
        <v>25</v>
      </c>
      <c r="G2320">
        <f t="shared" si="324"/>
        <v>1</v>
      </c>
      <c r="H2320">
        <f t="shared" si="325"/>
        <v>0</v>
      </c>
      <c r="I2320" t="b">
        <f t="shared" si="326"/>
        <v>0</v>
      </c>
      <c r="J2320" t="s">
        <v>26</v>
      </c>
      <c r="K2320" t="s">
        <v>27</v>
      </c>
      <c r="L2320">
        <v>1253937540</v>
      </c>
      <c r="M2320">
        <v>1251214014</v>
      </c>
      <c r="N2320" t="b">
        <v>1</v>
      </c>
      <c r="O2320">
        <v>163</v>
      </c>
      <c r="P2320" t="b">
        <v>1</v>
      </c>
      <c r="Q2320" t="s">
        <v>1826</v>
      </c>
      <c r="R2320">
        <f t="shared" si="327"/>
        <v>121</v>
      </c>
      <c r="S2320">
        <f t="shared" si="328"/>
        <v>37.130000000000003</v>
      </c>
      <c r="T2320" t="str">
        <f t="shared" si="329"/>
        <v>03-Apr-1934</v>
      </c>
      <c r="U2320">
        <f t="shared" si="330"/>
        <v>1934</v>
      </c>
      <c r="V2320">
        <f t="shared" si="331"/>
        <v>4</v>
      </c>
      <c r="W2320" t="str">
        <f t="shared" si="332"/>
        <v>music</v>
      </c>
    </row>
    <row r="2321" spans="1:23" ht="45.75">
      <c r="A2321">
        <v>2319</v>
      </c>
      <c r="B2321" s="3" t="s">
        <v>4728</v>
      </c>
      <c r="C2321" s="3" t="s">
        <v>4729</v>
      </c>
      <c r="D2321" s="6">
        <v>3000</v>
      </c>
      <c r="E2321" s="8">
        <v>3231</v>
      </c>
      <c r="F2321" t="s">
        <v>25</v>
      </c>
      <c r="G2321">
        <f t="shared" si="324"/>
        <v>1</v>
      </c>
      <c r="H2321">
        <f t="shared" si="325"/>
        <v>0</v>
      </c>
      <c r="I2321" t="b">
        <f t="shared" si="326"/>
        <v>0</v>
      </c>
      <c r="J2321" t="s">
        <v>26</v>
      </c>
      <c r="K2321" t="s">
        <v>27</v>
      </c>
      <c r="L2321">
        <v>1387072685</v>
      </c>
      <c r="M2321">
        <v>1384480685</v>
      </c>
      <c r="N2321" t="b">
        <v>1</v>
      </c>
      <c r="O2321">
        <v>77</v>
      </c>
      <c r="P2321" t="b">
        <v>1</v>
      </c>
      <c r="Q2321" t="s">
        <v>1826</v>
      </c>
      <c r="R2321">
        <f t="shared" si="327"/>
        <v>108</v>
      </c>
      <c r="S2321">
        <f t="shared" si="328"/>
        <v>41.96</v>
      </c>
      <c r="T2321" t="str">
        <f t="shared" si="329"/>
        <v>25-Nov-1937</v>
      </c>
      <c r="U2321">
        <f t="shared" si="330"/>
        <v>1937</v>
      </c>
      <c r="V2321">
        <f t="shared" si="331"/>
        <v>11</v>
      </c>
      <c r="W2321" t="str">
        <f t="shared" si="332"/>
        <v>music</v>
      </c>
    </row>
    <row r="2322" spans="1:23" ht="60.75">
      <c r="A2322">
        <v>2320</v>
      </c>
      <c r="B2322" s="3" t="s">
        <v>4730</v>
      </c>
      <c r="C2322" s="3" t="s">
        <v>4731</v>
      </c>
      <c r="D2322" s="6">
        <v>5000</v>
      </c>
      <c r="E2322" s="8">
        <v>5433</v>
      </c>
      <c r="F2322" t="s">
        <v>25</v>
      </c>
      <c r="G2322">
        <f t="shared" si="324"/>
        <v>1</v>
      </c>
      <c r="H2322">
        <f t="shared" si="325"/>
        <v>0</v>
      </c>
      <c r="I2322" t="b">
        <f t="shared" si="326"/>
        <v>0</v>
      </c>
      <c r="J2322" t="s">
        <v>26</v>
      </c>
      <c r="K2322" t="s">
        <v>27</v>
      </c>
      <c r="L2322">
        <v>1396463800</v>
      </c>
      <c r="M2322">
        <v>1393443400</v>
      </c>
      <c r="N2322" t="b">
        <v>1</v>
      </c>
      <c r="O2322">
        <v>89</v>
      </c>
      <c r="P2322" t="b">
        <v>1</v>
      </c>
      <c r="Q2322" t="s">
        <v>1826</v>
      </c>
      <c r="R2322">
        <f t="shared" si="327"/>
        <v>109</v>
      </c>
      <c r="S2322">
        <f t="shared" si="328"/>
        <v>61.04</v>
      </c>
      <c r="T2322" t="str">
        <f t="shared" si="329"/>
        <v>23-Feb-1938</v>
      </c>
      <c r="U2322">
        <f t="shared" si="330"/>
        <v>1938</v>
      </c>
      <c r="V2322">
        <f t="shared" si="331"/>
        <v>2</v>
      </c>
      <c r="W2322" t="str">
        <f t="shared" si="332"/>
        <v>music</v>
      </c>
    </row>
    <row r="2323" spans="1:23" ht="45.75">
      <c r="A2323">
        <v>2321</v>
      </c>
      <c r="B2323" s="3" t="s">
        <v>4732</v>
      </c>
      <c r="C2323" s="3" t="s">
        <v>4733</v>
      </c>
      <c r="D2323" s="6">
        <v>10557</v>
      </c>
      <c r="E2323" s="8">
        <v>4130</v>
      </c>
      <c r="F2323" t="s">
        <v>3447</v>
      </c>
      <c r="G2323">
        <f t="shared" si="324"/>
        <v>0</v>
      </c>
      <c r="H2323">
        <f t="shared" si="325"/>
        <v>0</v>
      </c>
      <c r="I2323" t="b">
        <f t="shared" si="326"/>
        <v>0</v>
      </c>
      <c r="J2323" t="s">
        <v>2021</v>
      </c>
      <c r="K2323" t="s">
        <v>64</v>
      </c>
      <c r="L2323">
        <v>1491282901</v>
      </c>
      <c r="M2323">
        <v>1488694501</v>
      </c>
      <c r="N2323" t="b">
        <v>0</v>
      </c>
      <c r="O2323">
        <v>64</v>
      </c>
      <c r="P2323" t="b">
        <v>0</v>
      </c>
      <c r="Q2323" t="s">
        <v>4734</v>
      </c>
      <c r="R2323">
        <f t="shared" si="327"/>
        <v>39</v>
      </c>
      <c r="S2323">
        <f t="shared" si="328"/>
        <v>64.53</v>
      </c>
      <c r="T2323" t="str">
        <f t="shared" si="329"/>
        <v>02-Oct-1940</v>
      </c>
      <c r="U2323">
        <f t="shared" si="330"/>
        <v>1940</v>
      </c>
      <c r="V2323">
        <f t="shared" si="331"/>
        <v>10</v>
      </c>
      <c r="W2323" t="str">
        <f t="shared" si="332"/>
        <v>food</v>
      </c>
    </row>
    <row r="2324" spans="1:23" ht="45.75">
      <c r="A2324">
        <v>2322</v>
      </c>
      <c r="B2324" s="3" t="s">
        <v>4735</v>
      </c>
      <c r="C2324" s="3" t="s">
        <v>4736</v>
      </c>
      <c r="D2324" s="6">
        <v>2700</v>
      </c>
      <c r="E2324" s="8">
        <v>85</v>
      </c>
      <c r="F2324" t="s">
        <v>3447</v>
      </c>
      <c r="G2324">
        <f t="shared" si="324"/>
        <v>0</v>
      </c>
      <c r="H2324">
        <f t="shared" si="325"/>
        <v>0</v>
      </c>
      <c r="I2324" t="b">
        <f t="shared" si="326"/>
        <v>0</v>
      </c>
      <c r="J2324" t="s">
        <v>26</v>
      </c>
      <c r="K2324" t="s">
        <v>27</v>
      </c>
      <c r="L2324">
        <v>1491769769</v>
      </c>
      <c r="M2324">
        <v>1489181369</v>
      </c>
      <c r="N2324" t="b">
        <v>0</v>
      </c>
      <c r="O2324">
        <v>4</v>
      </c>
      <c r="P2324" t="b">
        <v>0</v>
      </c>
      <c r="Q2324" t="s">
        <v>4734</v>
      </c>
      <c r="R2324">
        <f t="shared" si="327"/>
        <v>3</v>
      </c>
      <c r="S2324">
        <f t="shared" si="328"/>
        <v>21.25</v>
      </c>
      <c r="T2324" t="str">
        <f t="shared" si="329"/>
        <v>07-Oct-1940</v>
      </c>
      <c r="U2324">
        <f t="shared" si="330"/>
        <v>1940</v>
      </c>
      <c r="V2324">
        <f t="shared" si="331"/>
        <v>10</v>
      </c>
      <c r="W2324" t="str">
        <f t="shared" si="332"/>
        <v>food</v>
      </c>
    </row>
    <row r="2325" spans="1:23" ht="45.75">
      <c r="A2325">
        <v>2323</v>
      </c>
      <c r="B2325" s="3" t="s">
        <v>4737</v>
      </c>
      <c r="C2325" s="3" t="s">
        <v>4738</v>
      </c>
      <c r="D2325" s="6">
        <v>250</v>
      </c>
      <c r="E2325" s="8">
        <v>120</v>
      </c>
      <c r="F2325" t="s">
        <v>3447</v>
      </c>
      <c r="G2325">
        <f t="shared" si="324"/>
        <v>0</v>
      </c>
      <c r="H2325">
        <f t="shared" si="325"/>
        <v>0</v>
      </c>
      <c r="I2325" t="b">
        <f t="shared" si="326"/>
        <v>0</v>
      </c>
      <c r="J2325" t="s">
        <v>26</v>
      </c>
      <c r="K2325" t="s">
        <v>27</v>
      </c>
      <c r="L2325">
        <v>1490033247</v>
      </c>
      <c r="M2325">
        <v>1489428447</v>
      </c>
      <c r="N2325" t="b">
        <v>0</v>
      </c>
      <c r="O2325">
        <v>4</v>
      </c>
      <c r="P2325" t="b">
        <v>0</v>
      </c>
      <c r="Q2325" t="s">
        <v>4734</v>
      </c>
      <c r="R2325">
        <f t="shared" si="327"/>
        <v>48</v>
      </c>
      <c r="S2325">
        <f t="shared" si="328"/>
        <v>30</v>
      </c>
      <c r="T2325" t="str">
        <f t="shared" si="329"/>
        <v>10-Oct-1940</v>
      </c>
      <c r="U2325">
        <f t="shared" si="330"/>
        <v>1940</v>
      </c>
      <c r="V2325">
        <f t="shared" si="331"/>
        <v>10</v>
      </c>
      <c r="W2325" t="str">
        <f t="shared" si="332"/>
        <v>food</v>
      </c>
    </row>
    <row r="2326" spans="1:23" ht="45.75">
      <c r="A2326">
        <v>2324</v>
      </c>
      <c r="B2326" s="3" t="s">
        <v>4739</v>
      </c>
      <c r="C2326" s="3" t="s">
        <v>4740</v>
      </c>
      <c r="D2326" s="6">
        <v>7500</v>
      </c>
      <c r="E2326" s="8">
        <v>1555</v>
      </c>
      <c r="F2326" t="s">
        <v>3447</v>
      </c>
      <c r="G2326">
        <f t="shared" si="324"/>
        <v>0</v>
      </c>
      <c r="H2326">
        <f t="shared" si="325"/>
        <v>0</v>
      </c>
      <c r="I2326" t="b">
        <f t="shared" si="326"/>
        <v>0</v>
      </c>
      <c r="J2326" t="s">
        <v>33</v>
      </c>
      <c r="K2326" t="s">
        <v>34</v>
      </c>
      <c r="L2326">
        <v>1490559285</v>
      </c>
      <c r="M2326">
        <v>1487970885</v>
      </c>
      <c r="N2326" t="b">
        <v>0</v>
      </c>
      <c r="O2326">
        <v>61</v>
      </c>
      <c r="P2326" t="b">
        <v>0</v>
      </c>
      <c r="Q2326" t="s">
        <v>4734</v>
      </c>
      <c r="R2326">
        <f t="shared" si="327"/>
        <v>21</v>
      </c>
      <c r="S2326">
        <f t="shared" si="328"/>
        <v>25.49</v>
      </c>
      <c r="T2326" t="str">
        <f t="shared" si="329"/>
        <v>25-Sep-1940</v>
      </c>
      <c r="U2326">
        <f t="shared" si="330"/>
        <v>1940</v>
      </c>
      <c r="V2326">
        <f t="shared" si="331"/>
        <v>9</v>
      </c>
      <c r="W2326" t="str">
        <f t="shared" si="332"/>
        <v>food</v>
      </c>
    </row>
    <row r="2327" spans="1:23" ht="45.75">
      <c r="A2327">
        <v>2325</v>
      </c>
      <c r="B2327" s="3" t="s">
        <v>4741</v>
      </c>
      <c r="C2327" s="3" t="s">
        <v>4742</v>
      </c>
      <c r="D2327" s="6">
        <v>1000</v>
      </c>
      <c r="E2327" s="8">
        <v>80</v>
      </c>
      <c r="F2327" t="s">
        <v>3447</v>
      </c>
      <c r="G2327">
        <f t="shared" si="324"/>
        <v>0</v>
      </c>
      <c r="H2327">
        <f t="shared" si="325"/>
        <v>0</v>
      </c>
      <c r="I2327" t="b">
        <f t="shared" si="326"/>
        <v>0</v>
      </c>
      <c r="J2327" t="s">
        <v>26</v>
      </c>
      <c r="K2327" t="s">
        <v>27</v>
      </c>
      <c r="L2327">
        <v>1490830331</v>
      </c>
      <c r="M2327">
        <v>1488241931</v>
      </c>
      <c r="N2327" t="b">
        <v>0</v>
      </c>
      <c r="O2327">
        <v>7</v>
      </c>
      <c r="P2327" t="b">
        <v>0</v>
      </c>
      <c r="Q2327" t="s">
        <v>4734</v>
      </c>
      <c r="R2327">
        <f t="shared" si="327"/>
        <v>8</v>
      </c>
      <c r="S2327">
        <f t="shared" si="328"/>
        <v>11.43</v>
      </c>
      <c r="T2327" t="str">
        <f t="shared" si="329"/>
        <v>28-Sep-1940</v>
      </c>
      <c r="U2327">
        <f t="shared" si="330"/>
        <v>1940</v>
      </c>
      <c r="V2327">
        <f t="shared" si="331"/>
        <v>9</v>
      </c>
      <c r="W2327" t="str">
        <f t="shared" si="332"/>
        <v>food</v>
      </c>
    </row>
    <row r="2328" spans="1:23" ht="60.75">
      <c r="A2328">
        <v>2326</v>
      </c>
      <c r="B2328" s="3" t="s">
        <v>4743</v>
      </c>
      <c r="C2328" s="3" t="s">
        <v>4744</v>
      </c>
      <c r="D2328" s="6">
        <v>15000</v>
      </c>
      <c r="E2328" s="8">
        <v>108</v>
      </c>
      <c r="F2328" t="s">
        <v>3447</v>
      </c>
      <c r="G2328">
        <f t="shared" si="324"/>
        <v>0</v>
      </c>
      <c r="H2328">
        <f t="shared" si="325"/>
        <v>0</v>
      </c>
      <c r="I2328" t="b">
        <f t="shared" si="326"/>
        <v>0</v>
      </c>
      <c r="J2328" t="s">
        <v>26</v>
      </c>
      <c r="K2328" t="s">
        <v>27</v>
      </c>
      <c r="L2328">
        <v>1493571600</v>
      </c>
      <c r="M2328">
        <v>1489106948</v>
      </c>
      <c r="N2328" t="b">
        <v>0</v>
      </c>
      <c r="O2328">
        <v>1</v>
      </c>
      <c r="P2328" t="b">
        <v>0</v>
      </c>
      <c r="Q2328" t="s">
        <v>4734</v>
      </c>
      <c r="R2328">
        <f t="shared" si="327"/>
        <v>1</v>
      </c>
      <c r="S2328">
        <f t="shared" si="328"/>
        <v>108</v>
      </c>
      <c r="T2328" t="str">
        <f t="shared" si="329"/>
        <v>07-Oct-1940</v>
      </c>
      <c r="U2328">
        <f t="shared" si="330"/>
        <v>1940</v>
      </c>
      <c r="V2328">
        <f t="shared" si="331"/>
        <v>10</v>
      </c>
      <c r="W2328" t="str">
        <f t="shared" si="332"/>
        <v>food</v>
      </c>
    </row>
    <row r="2329" spans="1:23" ht="45.75">
      <c r="A2329">
        <v>2327</v>
      </c>
      <c r="B2329" s="3" t="s">
        <v>4745</v>
      </c>
      <c r="C2329" s="3" t="s">
        <v>4746</v>
      </c>
      <c r="D2329" s="6">
        <v>35000</v>
      </c>
      <c r="E2329" s="8">
        <v>184133.01</v>
      </c>
      <c r="F2329" t="s">
        <v>25</v>
      </c>
      <c r="G2329">
        <f t="shared" si="324"/>
        <v>1</v>
      </c>
      <c r="H2329">
        <f t="shared" si="325"/>
        <v>0</v>
      </c>
      <c r="I2329" t="b">
        <f t="shared" si="326"/>
        <v>0</v>
      </c>
      <c r="J2329" t="s">
        <v>26</v>
      </c>
      <c r="K2329" t="s">
        <v>27</v>
      </c>
      <c r="L2329">
        <v>1409090440</v>
      </c>
      <c r="M2329">
        <v>1406066440</v>
      </c>
      <c r="N2329" t="b">
        <v>1</v>
      </c>
      <c r="O2329">
        <v>3355</v>
      </c>
      <c r="P2329" t="b">
        <v>1</v>
      </c>
      <c r="Q2329" t="s">
        <v>4734</v>
      </c>
      <c r="R2329">
        <f t="shared" si="327"/>
        <v>526</v>
      </c>
      <c r="S2329">
        <f t="shared" si="328"/>
        <v>54.88</v>
      </c>
      <c r="T2329" t="str">
        <f t="shared" si="329"/>
        <v>29-Jun-1938</v>
      </c>
      <c r="U2329">
        <f t="shared" si="330"/>
        <v>1938</v>
      </c>
      <c r="V2329">
        <f t="shared" si="331"/>
        <v>6</v>
      </c>
      <c r="W2329" t="str">
        <f t="shared" si="332"/>
        <v>food</v>
      </c>
    </row>
    <row r="2330" spans="1:23" ht="60.75">
      <c r="A2330">
        <v>2328</v>
      </c>
      <c r="B2330" s="3" t="s">
        <v>4747</v>
      </c>
      <c r="C2330" s="3" t="s">
        <v>4748</v>
      </c>
      <c r="D2330" s="6">
        <v>10000</v>
      </c>
      <c r="E2330" s="8">
        <v>25445</v>
      </c>
      <c r="F2330" t="s">
        <v>25</v>
      </c>
      <c r="G2330">
        <f t="shared" si="324"/>
        <v>1</v>
      </c>
      <c r="H2330">
        <f t="shared" si="325"/>
        <v>0</v>
      </c>
      <c r="I2330" t="b">
        <f t="shared" si="326"/>
        <v>0</v>
      </c>
      <c r="J2330" t="s">
        <v>26</v>
      </c>
      <c r="K2330" t="s">
        <v>27</v>
      </c>
      <c r="L2330">
        <v>1434307537</v>
      </c>
      <c r="M2330">
        <v>1431715537</v>
      </c>
      <c r="N2330" t="b">
        <v>1</v>
      </c>
      <c r="O2330">
        <v>537</v>
      </c>
      <c r="P2330" t="b">
        <v>1</v>
      </c>
      <c r="Q2330" t="s">
        <v>4734</v>
      </c>
      <c r="R2330">
        <f t="shared" si="327"/>
        <v>254</v>
      </c>
      <c r="S2330">
        <f t="shared" si="328"/>
        <v>47.38</v>
      </c>
      <c r="T2330" t="str">
        <f t="shared" si="329"/>
        <v>13-Mar-1939</v>
      </c>
      <c r="U2330">
        <f t="shared" si="330"/>
        <v>1939</v>
      </c>
      <c r="V2330">
        <f t="shared" si="331"/>
        <v>3</v>
      </c>
      <c r="W2330" t="str">
        <f t="shared" si="332"/>
        <v>food</v>
      </c>
    </row>
    <row r="2331" spans="1:23" ht="45.75">
      <c r="A2331">
        <v>2329</v>
      </c>
      <c r="B2331" s="3" t="s">
        <v>4749</v>
      </c>
      <c r="C2331" s="3" t="s">
        <v>4750</v>
      </c>
      <c r="D2331" s="6">
        <v>25000</v>
      </c>
      <c r="E2331" s="8">
        <v>26480</v>
      </c>
      <c r="F2331" t="s">
        <v>25</v>
      </c>
      <c r="G2331">
        <f t="shared" si="324"/>
        <v>1</v>
      </c>
      <c r="H2331">
        <f t="shared" si="325"/>
        <v>0</v>
      </c>
      <c r="I2331" t="b">
        <f t="shared" si="326"/>
        <v>0</v>
      </c>
      <c r="J2331" t="s">
        <v>26</v>
      </c>
      <c r="K2331" t="s">
        <v>27</v>
      </c>
      <c r="L2331">
        <v>1405609146</v>
      </c>
      <c r="M2331">
        <v>1403017146</v>
      </c>
      <c r="N2331" t="b">
        <v>1</v>
      </c>
      <c r="O2331">
        <v>125</v>
      </c>
      <c r="P2331" t="b">
        <v>1</v>
      </c>
      <c r="Q2331" t="s">
        <v>4734</v>
      </c>
      <c r="R2331">
        <f t="shared" si="327"/>
        <v>106</v>
      </c>
      <c r="S2331">
        <f t="shared" si="328"/>
        <v>211.84</v>
      </c>
      <c r="T2331" t="str">
        <f t="shared" si="329"/>
        <v>30-May-1938</v>
      </c>
      <c r="U2331">
        <f t="shared" si="330"/>
        <v>1938</v>
      </c>
      <c r="V2331">
        <f t="shared" si="331"/>
        <v>5</v>
      </c>
      <c r="W2331" t="str">
        <f t="shared" si="332"/>
        <v>food</v>
      </c>
    </row>
    <row r="2332" spans="1:23" ht="60.75">
      <c r="A2332">
        <v>2330</v>
      </c>
      <c r="B2332" s="3" t="s">
        <v>4751</v>
      </c>
      <c r="C2332" s="3" t="s">
        <v>4752</v>
      </c>
      <c r="D2332" s="6">
        <v>35000</v>
      </c>
      <c r="E2332" s="8">
        <v>35848</v>
      </c>
      <c r="F2332" t="s">
        <v>25</v>
      </c>
      <c r="G2332">
        <f t="shared" si="324"/>
        <v>1</v>
      </c>
      <c r="H2332">
        <f t="shared" si="325"/>
        <v>0</v>
      </c>
      <c r="I2332" t="b">
        <f t="shared" si="326"/>
        <v>0</v>
      </c>
      <c r="J2332" t="s">
        <v>26</v>
      </c>
      <c r="K2332" t="s">
        <v>27</v>
      </c>
      <c r="L2332">
        <v>1451001600</v>
      </c>
      <c r="M2332">
        <v>1448400943</v>
      </c>
      <c r="N2332" t="b">
        <v>1</v>
      </c>
      <c r="O2332">
        <v>163</v>
      </c>
      <c r="P2332" t="b">
        <v>1</v>
      </c>
      <c r="Q2332" t="s">
        <v>4734</v>
      </c>
      <c r="R2332">
        <f t="shared" si="327"/>
        <v>102</v>
      </c>
      <c r="S2332">
        <f t="shared" si="328"/>
        <v>219.93</v>
      </c>
      <c r="T2332" t="str">
        <f t="shared" si="329"/>
        <v>27-Aug-1939</v>
      </c>
      <c r="U2332">
        <f t="shared" si="330"/>
        <v>1939</v>
      </c>
      <c r="V2332">
        <f t="shared" si="331"/>
        <v>8</v>
      </c>
      <c r="W2332" t="str">
        <f t="shared" si="332"/>
        <v>food</v>
      </c>
    </row>
    <row r="2333" spans="1:23" ht="45.75">
      <c r="A2333">
        <v>2331</v>
      </c>
      <c r="B2333" s="3" t="s">
        <v>4753</v>
      </c>
      <c r="C2333" s="3" t="s">
        <v>4754</v>
      </c>
      <c r="D2333" s="6">
        <v>8000</v>
      </c>
      <c r="E2333" s="8">
        <v>11545.1</v>
      </c>
      <c r="F2333" t="s">
        <v>25</v>
      </c>
      <c r="G2333">
        <f t="shared" si="324"/>
        <v>1</v>
      </c>
      <c r="H2333">
        <f t="shared" si="325"/>
        <v>0</v>
      </c>
      <c r="I2333" t="b">
        <f t="shared" si="326"/>
        <v>0</v>
      </c>
      <c r="J2333" t="s">
        <v>26</v>
      </c>
      <c r="K2333" t="s">
        <v>27</v>
      </c>
      <c r="L2333">
        <v>1408320490</v>
      </c>
      <c r="M2333">
        <v>1405728490</v>
      </c>
      <c r="N2333" t="b">
        <v>1</v>
      </c>
      <c r="O2333">
        <v>283</v>
      </c>
      <c r="P2333" t="b">
        <v>1</v>
      </c>
      <c r="Q2333" t="s">
        <v>4734</v>
      </c>
      <c r="R2333">
        <f t="shared" si="327"/>
        <v>144</v>
      </c>
      <c r="S2333">
        <f t="shared" si="328"/>
        <v>40.799999999999997</v>
      </c>
      <c r="T2333" t="str">
        <f t="shared" si="329"/>
        <v>26-Jun-1938</v>
      </c>
      <c r="U2333">
        <f t="shared" si="330"/>
        <v>1938</v>
      </c>
      <c r="V2333">
        <f t="shared" si="331"/>
        <v>6</v>
      </c>
      <c r="W2333" t="str">
        <f t="shared" si="332"/>
        <v>food</v>
      </c>
    </row>
    <row r="2334" spans="1:23" ht="60.75">
      <c r="A2334">
        <v>2332</v>
      </c>
      <c r="B2334" s="3" t="s">
        <v>4755</v>
      </c>
      <c r="C2334" s="3" t="s">
        <v>4756</v>
      </c>
      <c r="D2334" s="6">
        <v>25000</v>
      </c>
      <c r="E2334" s="8">
        <v>26577</v>
      </c>
      <c r="F2334" t="s">
        <v>25</v>
      </c>
      <c r="G2334">
        <f t="shared" si="324"/>
        <v>1</v>
      </c>
      <c r="H2334">
        <f t="shared" si="325"/>
        <v>0</v>
      </c>
      <c r="I2334" t="b">
        <f t="shared" si="326"/>
        <v>0</v>
      </c>
      <c r="J2334" t="s">
        <v>26</v>
      </c>
      <c r="K2334" t="s">
        <v>27</v>
      </c>
      <c r="L2334">
        <v>1423235071</v>
      </c>
      <c r="M2334">
        <v>1420643071</v>
      </c>
      <c r="N2334" t="b">
        <v>1</v>
      </c>
      <c r="O2334">
        <v>352</v>
      </c>
      <c r="P2334" t="b">
        <v>1</v>
      </c>
      <c r="Q2334" t="s">
        <v>4734</v>
      </c>
      <c r="R2334">
        <f t="shared" si="327"/>
        <v>106</v>
      </c>
      <c r="S2334">
        <f t="shared" si="328"/>
        <v>75.5</v>
      </c>
      <c r="T2334" t="str">
        <f t="shared" si="329"/>
        <v>22-Nov-1938</v>
      </c>
      <c r="U2334">
        <f t="shared" si="330"/>
        <v>1938</v>
      </c>
      <c r="V2334">
        <f t="shared" si="331"/>
        <v>11</v>
      </c>
      <c r="W2334" t="str">
        <f t="shared" si="332"/>
        <v>food</v>
      </c>
    </row>
    <row r="2335" spans="1:23" ht="60.75">
      <c r="A2335">
        <v>2333</v>
      </c>
      <c r="B2335" s="3" t="s">
        <v>4757</v>
      </c>
      <c r="C2335" s="3" t="s">
        <v>4758</v>
      </c>
      <c r="D2335" s="6">
        <v>600</v>
      </c>
      <c r="E2335" s="8">
        <v>1273</v>
      </c>
      <c r="F2335" t="s">
        <v>25</v>
      </c>
      <c r="G2335">
        <f t="shared" si="324"/>
        <v>1</v>
      </c>
      <c r="H2335">
        <f t="shared" si="325"/>
        <v>0</v>
      </c>
      <c r="I2335" t="b">
        <f t="shared" si="326"/>
        <v>0</v>
      </c>
      <c r="J2335" t="s">
        <v>26</v>
      </c>
      <c r="K2335" t="s">
        <v>27</v>
      </c>
      <c r="L2335">
        <v>1401385800</v>
      </c>
      <c r="M2335">
        <v>1399563390</v>
      </c>
      <c r="N2335" t="b">
        <v>1</v>
      </c>
      <c r="O2335">
        <v>94</v>
      </c>
      <c r="P2335" t="b">
        <v>1</v>
      </c>
      <c r="Q2335" t="s">
        <v>4734</v>
      </c>
      <c r="R2335">
        <f t="shared" si="327"/>
        <v>212</v>
      </c>
      <c r="S2335">
        <f t="shared" si="328"/>
        <v>13.54</v>
      </c>
      <c r="T2335" t="str">
        <f t="shared" si="329"/>
        <v>25-Apr-1938</v>
      </c>
      <c r="U2335">
        <f t="shared" si="330"/>
        <v>1938</v>
      </c>
      <c r="V2335">
        <f t="shared" si="331"/>
        <v>4</v>
      </c>
      <c r="W2335" t="str">
        <f t="shared" si="332"/>
        <v>food</v>
      </c>
    </row>
    <row r="2336" spans="1:23" ht="45.75">
      <c r="A2336">
        <v>2334</v>
      </c>
      <c r="B2336" s="3" t="s">
        <v>4759</v>
      </c>
      <c r="C2336" s="3" t="s">
        <v>4760</v>
      </c>
      <c r="D2336" s="6">
        <v>4000</v>
      </c>
      <c r="E2336" s="8">
        <v>4078</v>
      </c>
      <c r="F2336" t="s">
        <v>25</v>
      </c>
      <c r="G2336">
        <f t="shared" si="324"/>
        <v>1</v>
      </c>
      <c r="H2336">
        <f t="shared" si="325"/>
        <v>0</v>
      </c>
      <c r="I2336" t="b">
        <f t="shared" si="326"/>
        <v>0</v>
      </c>
      <c r="J2336" t="s">
        <v>26</v>
      </c>
      <c r="K2336" t="s">
        <v>27</v>
      </c>
      <c r="L2336">
        <v>1415208840</v>
      </c>
      <c r="M2336">
        <v>1412611498</v>
      </c>
      <c r="N2336" t="b">
        <v>1</v>
      </c>
      <c r="O2336">
        <v>67</v>
      </c>
      <c r="P2336" t="b">
        <v>1</v>
      </c>
      <c r="Q2336" t="s">
        <v>4734</v>
      </c>
      <c r="R2336">
        <f t="shared" si="327"/>
        <v>102</v>
      </c>
      <c r="S2336">
        <f t="shared" si="328"/>
        <v>60.87</v>
      </c>
      <c r="T2336" t="str">
        <f t="shared" si="329"/>
        <v>03-Sep-1938</v>
      </c>
      <c r="U2336">
        <f t="shared" si="330"/>
        <v>1938</v>
      </c>
      <c r="V2336">
        <f t="shared" si="331"/>
        <v>9</v>
      </c>
      <c r="W2336" t="str">
        <f t="shared" si="332"/>
        <v>food</v>
      </c>
    </row>
    <row r="2337" spans="1:23" ht="60.75">
      <c r="A2337">
        <v>2335</v>
      </c>
      <c r="B2337" s="3" t="s">
        <v>4761</v>
      </c>
      <c r="C2337" s="3" t="s">
        <v>4762</v>
      </c>
      <c r="D2337" s="6">
        <v>25000</v>
      </c>
      <c r="E2337" s="8">
        <v>25568</v>
      </c>
      <c r="F2337" t="s">
        <v>25</v>
      </c>
      <c r="G2337">
        <f t="shared" si="324"/>
        <v>1</v>
      </c>
      <c r="H2337">
        <f t="shared" si="325"/>
        <v>0</v>
      </c>
      <c r="I2337" t="b">
        <f t="shared" si="326"/>
        <v>0</v>
      </c>
      <c r="J2337" t="s">
        <v>26</v>
      </c>
      <c r="K2337" t="s">
        <v>27</v>
      </c>
      <c r="L2337">
        <v>1402494243</v>
      </c>
      <c r="M2337">
        <v>1399902243</v>
      </c>
      <c r="N2337" t="b">
        <v>1</v>
      </c>
      <c r="O2337">
        <v>221</v>
      </c>
      <c r="P2337" t="b">
        <v>1</v>
      </c>
      <c r="Q2337" t="s">
        <v>4734</v>
      </c>
      <c r="R2337">
        <f t="shared" si="327"/>
        <v>102</v>
      </c>
      <c r="S2337">
        <f t="shared" si="328"/>
        <v>115.69</v>
      </c>
      <c r="T2337" t="str">
        <f t="shared" si="329"/>
        <v>29-Apr-1938</v>
      </c>
      <c r="U2337">
        <f t="shared" si="330"/>
        <v>1938</v>
      </c>
      <c r="V2337">
        <f t="shared" si="331"/>
        <v>4</v>
      </c>
      <c r="W2337" t="str">
        <f t="shared" si="332"/>
        <v>food</v>
      </c>
    </row>
    <row r="2338" spans="1:23" ht="45.75">
      <c r="A2338">
        <v>2336</v>
      </c>
      <c r="B2338" s="3" t="s">
        <v>4763</v>
      </c>
      <c r="C2338" s="3" t="s">
        <v>4764</v>
      </c>
      <c r="D2338" s="6">
        <v>20000</v>
      </c>
      <c r="E2338" s="8">
        <v>104146.51</v>
      </c>
      <c r="F2338" t="s">
        <v>25</v>
      </c>
      <c r="G2338">
        <f t="shared" si="324"/>
        <v>1</v>
      </c>
      <c r="H2338">
        <f t="shared" si="325"/>
        <v>0</v>
      </c>
      <c r="I2338" t="b">
        <f t="shared" si="326"/>
        <v>0</v>
      </c>
      <c r="J2338" t="s">
        <v>26</v>
      </c>
      <c r="K2338" t="s">
        <v>27</v>
      </c>
      <c r="L2338">
        <v>1394316695</v>
      </c>
      <c r="M2338">
        <v>1390860695</v>
      </c>
      <c r="N2338" t="b">
        <v>1</v>
      </c>
      <c r="O2338">
        <v>2165</v>
      </c>
      <c r="P2338" t="b">
        <v>1</v>
      </c>
      <c r="Q2338" t="s">
        <v>4734</v>
      </c>
      <c r="R2338">
        <f t="shared" si="327"/>
        <v>521</v>
      </c>
      <c r="S2338">
        <f t="shared" si="328"/>
        <v>48.1</v>
      </c>
      <c r="T2338" t="str">
        <f t="shared" si="329"/>
        <v>28-Jan-1938</v>
      </c>
      <c r="U2338">
        <f t="shared" si="330"/>
        <v>1938</v>
      </c>
      <c r="V2338">
        <f t="shared" si="331"/>
        <v>1</v>
      </c>
      <c r="W2338" t="str">
        <f t="shared" si="332"/>
        <v>food</v>
      </c>
    </row>
    <row r="2339" spans="1:23" ht="30.75">
      <c r="A2339">
        <v>2337</v>
      </c>
      <c r="B2339" s="3" t="s">
        <v>4765</v>
      </c>
      <c r="C2339" s="3" t="s">
        <v>4766</v>
      </c>
      <c r="D2339" s="6">
        <v>12000</v>
      </c>
      <c r="E2339" s="8">
        <v>13279</v>
      </c>
      <c r="F2339" t="s">
        <v>25</v>
      </c>
      <c r="G2339">
        <f t="shared" si="324"/>
        <v>1</v>
      </c>
      <c r="H2339">
        <f t="shared" si="325"/>
        <v>0</v>
      </c>
      <c r="I2339" t="b">
        <f t="shared" si="326"/>
        <v>0</v>
      </c>
      <c r="J2339" t="s">
        <v>26</v>
      </c>
      <c r="K2339" t="s">
        <v>27</v>
      </c>
      <c r="L2339">
        <v>1403796143</v>
      </c>
      <c r="M2339">
        <v>1401204143</v>
      </c>
      <c r="N2339" t="b">
        <v>1</v>
      </c>
      <c r="O2339">
        <v>179</v>
      </c>
      <c r="P2339" t="b">
        <v>1</v>
      </c>
      <c r="Q2339" t="s">
        <v>4734</v>
      </c>
      <c r="R2339">
        <f t="shared" si="327"/>
        <v>111</v>
      </c>
      <c r="S2339">
        <f t="shared" si="328"/>
        <v>74.180000000000007</v>
      </c>
      <c r="T2339" t="str">
        <f t="shared" si="329"/>
        <v>12-May-1938</v>
      </c>
      <c r="U2339">
        <f t="shared" si="330"/>
        <v>1938</v>
      </c>
      <c r="V2339">
        <f t="shared" si="331"/>
        <v>5</v>
      </c>
      <c r="W2339" t="str">
        <f t="shared" si="332"/>
        <v>food</v>
      </c>
    </row>
    <row r="2340" spans="1:23" ht="45.75">
      <c r="A2340">
        <v>2338</v>
      </c>
      <c r="B2340" s="3" t="s">
        <v>4767</v>
      </c>
      <c r="C2340" s="3" t="s">
        <v>4768</v>
      </c>
      <c r="D2340" s="6">
        <v>15000</v>
      </c>
      <c r="E2340" s="8">
        <v>15171.5</v>
      </c>
      <c r="F2340" t="s">
        <v>25</v>
      </c>
      <c r="G2340">
        <f t="shared" si="324"/>
        <v>1</v>
      </c>
      <c r="H2340">
        <f t="shared" si="325"/>
        <v>0</v>
      </c>
      <c r="I2340" t="b">
        <f t="shared" si="326"/>
        <v>0</v>
      </c>
      <c r="J2340" t="s">
        <v>26</v>
      </c>
      <c r="K2340" t="s">
        <v>27</v>
      </c>
      <c r="L2340">
        <v>1404077484</v>
      </c>
      <c r="M2340">
        <v>1401485484</v>
      </c>
      <c r="N2340" t="b">
        <v>1</v>
      </c>
      <c r="O2340">
        <v>123</v>
      </c>
      <c r="P2340" t="b">
        <v>1</v>
      </c>
      <c r="Q2340" t="s">
        <v>4734</v>
      </c>
      <c r="R2340">
        <f t="shared" si="327"/>
        <v>101</v>
      </c>
      <c r="S2340">
        <f t="shared" si="328"/>
        <v>123.35</v>
      </c>
      <c r="T2340" t="str">
        <f t="shared" si="329"/>
        <v>14-May-1938</v>
      </c>
      <c r="U2340">
        <f t="shared" si="330"/>
        <v>1938</v>
      </c>
      <c r="V2340">
        <f t="shared" si="331"/>
        <v>5</v>
      </c>
      <c r="W2340" t="str">
        <f t="shared" si="332"/>
        <v>food</v>
      </c>
    </row>
    <row r="2341" spans="1:23" ht="45.75">
      <c r="A2341">
        <v>2339</v>
      </c>
      <c r="B2341" s="3" t="s">
        <v>4769</v>
      </c>
      <c r="C2341" s="3" t="s">
        <v>4770</v>
      </c>
      <c r="D2341" s="6">
        <v>25000</v>
      </c>
      <c r="E2341" s="8">
        <v>73552</v>
      </c>
      <c r="F2341" t="s">
        <v>25</v>
      </c>
      <c r="G2341">
        <f t="shared" si="324"/>
        <v>1</v>
      </c>
      <c r="H2341">
        <f t="shared" si="325"/>
        <v>0</v>
      </c>
      <c r="I2341" t="b">
        <f t="shared" si="326"/>
        <v>0</v>
      </c>
      <c r="J2341" t="s">
        <v>26</v>
      </c>
      <c r="K2341" t="s">
        <v>27</v>
      </c>
      <c r="L2341">
        <v>1482134340</v>
      </c>
      <c r="M2341">
        <v>1479496309</v>
      </c>
      <c r="N2341" t="b">
        <v>1</v>
      </c>
      <c r="O2341">
        <v>1104</v>
      </c>
      <c r="P2341" t="b">
        <v>1</v>
      </c>
      <c r="Q2341" t="s">
        <v>4734</v>
      </c>
      <c r="R2341">
        <f t="shared" si="327"/>
        <v>294</v>
      </c>
      <c r="S2341">
        <f t="shared" si="328"/>
        <v>66.62</v>
      </c>
      <c r="T2341" t="str">
        <f t="shared" si="329"/>
        <v>02-Jul-1940</v>
      </c>
      <c r="U2341">
        <f t="shared" si="330"/>
        <v>1940</v>
      </c>
      <c r="V2341">
        <f t="shared" si="331"/>
        <v>7</v>
      </c>
      <c r="W2341" t="str">
        <f t="shared" si="332"/>
        <v>food</v>
      </c>
    </row>
    <row r="2342" spans="1:23" ht="45.75">
      <c r="A2342">
        <v>2340</v>
      </c>
      <c r="B2342" s="3" t="s">
        <v>4771</v>
      </c>
      <c r="C2342" s="3" t="s">
        <v>4772</v>
      </c>
      <c r="D2342" s="6">
        <v>40000</v>
      </c>
      <c r="E2342" s="8">
        <v>42311</v>
      </c>
      <c r="F2342" t="s">
        <v>25</v>
      </c>
      <c r="G2342">
        <f t="shared" si="324"/>
        <v>1</v>
      </c>
      <c r="H2342">
        <f t="shared" si="325"/>
        <v>0</v>
      </c>
      <c r="I2342" t="b">
        <f t="shared" si="326"/>
        <v>0</v>
      </c>
      <c r="J2342" t="s">
        <v>26</v>
      </c>
      <c r="K2342" t="s">
        <v>27</v>
      </c>
      <c r="L2342">
        <v>1477841138</v>
      </c>
      <c r="M2342">
        <v>1475249138</v>
      </c>
      <c r="N2342" t="b">
        <v>1</v>
      </c>
      <c r="O2342">
        <v>403</v>
      </c>
      <c r="P2342" t="b">
        <v>1</v>
      </c>
      <c r="Q2342" t="s">
        <v>4734</v>
      </c>
      <c r="R2342">
        <f t="shared" si="327"/>
        <v>106</v>
      </c>
      <c r="S2342">
        <f t="shared" si="328"/>
        <v>104.99</v>
      </c>
      <c r="T2342" t="str">
        <f t="shared" si="329"/>
        <v>21-May-1940</v>
      </c>
      <c r="U2342">
        <f t="shared" si="330"/>
        <v>1940</v>
      </c>
      <c r="V2342">
        <f t="shared" si="331"/>
        <v>5</v>
      </c>
      <c r="W2342" t="str">
        <f t="shared" si="332"/>
        <v>food</v>
      </c>
    </row>
    <row r="2343" spans="1:23" ht="45.75">
      <c r="A2343">
        <v>2341</v>
      </c>
      <c r="B2343" s="3" t="s">
        <v>4773</v>
      </c>
      <c r="C2343" s="3" t="s">
        <v>4774</v>
      </c>
      <c r="D2343" s="6">
        <v>5000</v>
      </c>
      <c r="E2343" s="8">
        <v>0</v>
      </c>
      <c r="F2343" t="s">
        <v>281</v>
      </c>
      <c r="G2343">
        <f t="shared" si="324"/>
        <v>0</v>
      </c>
      <c r="H2343">
        <f t="shared" si="325"/>
        <v>0</v>
      </c>
      <c r="I2343">
        <f t="shared" si="326"/>
        <v>1</v>
      </c>
      <c r="J2343" t="s">
        <v>26</v>
      </c>
      <c r="K2343" t="s">
        <v>27</v>
      </c>
      <c r="L2343">
        <v>1436729504</v>
      </c>
      <c r="M2343">
        <v>1434137504</v>
      </c>
      <c r="N2343" t="b">
        <v>0</v>
      </c>
      <c r="O2343">
        <v>0</v>
      </c>
      <c r="P2343" t="b">
        <v>0</v>
      </c>
      <c r="Q2343" t="s">
        <v>1136</v>
      </c>
      <c r="R2343">
        <f t="shared" si="327"/>
        <v>0</v>
      </c>
      <c r="S2343" t="e">
        <f t="shared" si="328"/>
        <v>#DIV/0!</v>
      </c>
      <c r="T2343" t="str">
        <f t="shared" si="329"/>
        <v>06-Apr-1939</v>
      </c>
      <c r="U2343">
        <f t="shared" si="330"/>
        <v>1939</v>
      </c>
      <c r="V2343">
        <f t="shared" si="331"/>
        <v>4</v>
      </c>
      <c r="W2343" t="str">
        <f t="shared" si="332"/>
        <v>technology</v>
      </c>
    </row>
    <row r="2344" spans="1:23" ht="60.75">
      <c r="A2344">
        <v>2342</v>
      </c>
      <c r="B2344" s="3" t="s">
        <v>4775</v>
      </c>
      <c r="C2344" s="3" t="s">
        <v>4776</v>
      </c>
      <c r="D2344" s="6">
        <v>5500</v>
      </c>
      <c r="E2344" s="8">
        <v>0</v>
      </c>
      <c r="F2344" t="s">
        <v>281</v>
      </c>
      <c r="G2344">
        <f t="shared" si="324"/>
        <v>0</v>
      </c>
      <c r="H2344">
        <f t="shared" si="325"/>
        <v>0</v>
      </c>
      <c r="I2344">
        <f t="shared" si="326"/>
        <v>1</v>
      </c>
      <c r="J2344" t="s">
        <v>26</v>
      </c>
      <c r="K2344" t="s">
        <v>27</v>
      </c>
      <c r="L2344">
        <v>1412571600</v>
      </c>
      <c r="M2344">
        <v>1410799870</v>
      </c>
      <c r="N2344" t="b">
        <v>0</v>
      </c>
      <c r="O2344">
        <v>0</v>
      </c>
      <c r="P2344" t="b">
        <v>0</v>
      </c>
      <c r="Q2344" t="s">
        <v>1136</v>
      </c>
      <c r="R2344">
        <f t="shared" si="327"/>
        <v>0</v>
      </c>
      <c r="S2344" t="e">
        <f t="shared" si="328"/>
        <v>#DIV/0!</v>
      </c>
      <c r="T2344" t="str">
        <f t="shared" si="329"/>
        <v>15-Aug-1938</v>
      </c>
      <c r="U2344">
        <f t="shared" si="330"/>
        <v>1938</v>
      </c>
      <c r="V2344">
        <f t="shared" si="331"/>
        <v>8</v>
      </c>
      <c r="W2344" t="str">
        <f t="shared" si="332"/>
        <v>technology</v>
      </c>
    </row>
    <row r="2345" spans="1:23" ht="60.75">
      <c r="A2345">
        <v>2343</v>
      </c>
      <c r="B2345" s="3" t="s">
        <v>4777</v>
      </c>
      <c r="C2345" s="3" t="s">
        <v>4778</v>
      </c>
      <c r="D2345" s="6">
        <v>10000</v>
      </c>
      <c r="E2345" s="8">
        <v>300</v>
      </c>
      <c r="F2345" t="s">
        <v>281</v>
      </c>
      <c r="G2345">
        <f t="shared" si="324"/>
        <v>0</v>
      </c>
      <c r="H2345">
        <f t="shared" si="325"/>
        <v>0</v>
      </c>
      <c r="I2345">
        <f t="shared" si="326"/>
        <v>1</v>
      </c>
      <c r="J2345" t="s">
        <v>26</v>
      </c>
      <c r="K2345" t="s">
        <v>27</v>
      </c>
      <c r="L2345">
        <v>1452282420</v>
      </c>
      <c r="M2345">
        <v>1447962505</v>
      </c>
      <c r="N2345" t="b">
        <v>0</v>
      </c>
      <c r="O2345">
        <v>1</v>
      </c>
      <c r="P2345" t="b">
        <v>0</v>
      </c>
      <c r="Q2345" t="s">
        <v>1136</v>
      </c>
      <c r="R2345">
        <f t="shared" si="327"/>
        <v>3</v>
      </c>
      <c r="S2345">
        <f t="shared" si="328"/>
        <v>300</v>
      </c>
      <c r="T2345" t="str">
        <f t="shared" si="329"/>
        <v>22-Aug-1939</v>
      </c>
      <c r="U2345">
        <f t="shared" si="330"/>
        <v>1939</v>
      </c>
      <c r="V2345">
        <f t="shared" si="331"/>
        <v>8</v>
      </c>
      <c r="W2345" t="str">
        <f t="shared" si="332"/>
        <v>technology</v>
      </c>
    </row>
    <row r="2346" spans="1:23" ht="60.75">
      <c r="A2346">
        <v>2344</v>
      </c>
      <c r="B2346" s="3" t="s">
        <v>4779</v>
      </c>
      <c r="C2346" s="3" t="s">
        <v>4780</v>
      </c>
      <c r="D2346" s="6">
        <v>1000</v>
      </c>
      <c r="E2346" s="8">
        <v>1</v>
      </c>
      <c r="F2346" t="s">
        <v>281</v>
      </c>
      <c r="G2346">
        <f t="shared" si="324"/>
        <v>0</v>
      </c>
      <c r="H2346">
        <f t="shared" si="325"/>
        <v>0</v>
      </c>
      <c r="I2346">
        <f t="shared" si="326"/>
        <v>1</v>
      </c>
      <c r="J2346" t="s">
        <v>168</v>
      </c>
      <c r="K2346" t="s">
        <v>169</v>
      </c>
      <c r="L2346">
        <v>1466789269</v>
      </c>
      <c r="M2346">
        <v>1464197269</v>
      </c>
      <c r="N2346" t="b">
        <v>0</v>
      </c>
      <c r="O2346">
        <v>1</v>
      </c>
      <c r="P2346" t="b">
        <v>0</v>
      </c>
      <c r="Q2346" t="s">
        <v>1136</v>
      </c>
      <c r="R2346">
        <f t="shared" si="327"/>
        <v>0</v>
      </c>
      <c r="S2346">
        <f t="shared" si="328"/>
        <v>1</v>
      </c>
      <c r="T2346" t="str">
        <f t="shared" si="329"/>
        <v>31-Jan-1940</v>
      </c>
      <c r="U2346">
        <f t="shared" si="330"/>
        <v>1940</v>
      </c>
      <c r="V2346">
        <f t="shared" si="331"/>
        <v>1</v>
      </c>
      <c r="W2346" t="str">
        <f t="shared" si="332"/>
        <v>technology</v>
      </c>
    </row>
    <row r="2347" spans="1:23" ht="45.75">
      <c r="A2347">
        <v>2345</v>
      </c>
      <c r="B2347" s="3" t="s">
        <v>4781</v>
      </c>
      <c r="C2347" s="3" t="s">
        <v>4782</v>
      </c>
      <c r="D2347" s="6">
        <v>3000</v>
      </c>
      <c r="E2347" s="8">
        <v>0</v>
      </c>
      <c r="F2347" t="s">
        <v>281</v>
      </c>
      <c r="G2347">
        <f t="shared" si="324"/>
        <v>0</v>
      </c>
      <c r="H2347">
        <f t="shared" si="325"/>
        <v>0</v>
      </c>
      <c r="I2347">
        <f t="shared" si="326"/>
        <v>1</v>
      </c>
      <c r="J2347" t="s">
        <v>26</v>
      </c>
      <c r="K2347" t="s">
        <v>27</v>
      </c>
      <c r="L2347">
        <v>1427845140</v>
      </c>
      <c r="M2347">
        <v>1424822556</v>
      </c>
      <c r="N2347" t="b">
        <v>0</v>
      </c>
      <c r="O2347">
        <v>0</v>
      </c>
      <c r="P2347" t="b">
        <v>0</v>
      </c>
      <c r="Q2347" t="s">
        <v>1136</v>
      </c>
      <c r="R2347">
        <f t="shared" si="327"/>
        <v>0</v>
      </c>
      <c r="S2347" t="e">
        <f t="shared" si="328"/>
        <v>#DIV/0!</v>
      </c>
      <c r="T2347" t="str">
        <f t="shared" si="329"/>
        <v>03-Jan-1939</v>
      </c>
      <c r="U2347">
        <f t="shared" si="330"/>
        <v>1939</v>
      </c>
      <c r="V2347">
        <f t="shared" si="331"/>
        <v>1</v>
      </c>
      <c r="W2347" t="str">
        <f t="shared" si="332"/>
        <v>technology</v>
      </c>
    </row>
    <row r="2348" spans="1:23" ht="45.75">
      <c r="A2348">
        <v>2346</v>
      </c>
      <c r="B2348" s="3" t="s">
        <v>4783</v>
      </c>
      <c r="C2348" s="3" t="s">
        <v>4784</v>
      </c>
      <c r="D2348" s="6">
        <v>60000</v>
      </c>
      <c r="E2348" s="8">
        <v>39</v>
      </c>
      <c r="F2348" t="s">
        <v>281</v>
      </c>
      <c r="G2348">
        <f t="shared" si="324"/>
        <v>0</v>
      </c>
      <c r="H2348">
        <f t="shared" si="325"/>
        <v>0</v>
      </c>
      <c r="I2348">
        <f t="shared" si="326"/>
        <v>1</v>
      </c>
      <c r="J2348" t="s">
        <v>26</v>
      </c>
      <c r="K2348" t="s">
        <v>27</v>
      </c>
      <c r="L2348">
        <v>1476731431</v>
      </c>
      <c r="M2348">
        <v>1472843431</v>
      </c>
      <c r="N2348" t="b">
        <v>0</v>
      </c>
      <c r="O2348">
        <v>3</v>
      </c>
      <c r="P2348" t="b">
        <v>0</v>
      </c>
      <c r="Q2348" t="s">
        <v>1136</v>
      </c>
      <c r="R2348">
        <f t="shared" si="327"/>
        <v>0</v>
      </c>
      <c r="S2348">
        <f t="shared" si="328"/>
        <v>13</v>
      </c>
      <c r="T2348" t="str">
        <f t="shared" si="329"/>
        <v>27-Apr-1940</v>
      </c>
      <c r="U2348">
        <f t="shared" si="330"/>
        <v>1940</v>
      </c>
      <c r="V2348">
        <f t="shared" si="331"/>
        <v>4</v>
      </c>
      <c r="W2348" t="str">
        <f t="shared" si="332"/>
        <v>technology</v>
      </c>
    </row>
    <row r="2349" spans="1:23" ht="45.75">
      <c r="A2349">
        <v>2347</v>
      </c>
      <c r="B2349" s="3" t="s">
        <v>4785</v>
      </c>
      <c r="C2349" s="3" t="s">
        <v>4786</v>
      </c>
      <c r="D2349" s="6">
        <v>1000</v>
      </c>
      <c r="E2349" s="8">
        <v>15</v>
      </c>
      <c r="F2349" t="s">
        <v>281</v>
      </c>
      <c r="G2349">
        <f t="shared" si="324"/>
        <v>0</v>
      </c>
      <c r="H2349">
        <f t="shared" si="325"/>
        <v>0</v>
      </c>
      <c r="I2349">
        <f t="shared" si="326"/>
        <v>1</v>
      </c>
      <c r="J2349" t="s">
        <v>26</v>
      </c>
      <c r="K2349" t="s">
        <v>27</v>
      </c>
      <c r="L2349">
        <v>1472135676</v>
      </c>
      <c r="M2349">
        <v>1469543676</v>
      </c>
      <c r="N2349" t="b">
        <v>0</v>
      </c>
      <c r="O2349">
        <v>1</v>
      </c>
      <c r="P2349" t="b">
        <v>0</v>
      </c>
      <c r="Q2349" t="s">
        <v>1136</v>
      </c>
      <c r="R2349">
        <f t="shared" si="327"/>
        <v>2</v>
      </c>
      <c r="S2349">
        <f t="shared" si="328"/>
        <v>15</v>
      </c>
      <c r="T2349" t="str">
        <f t="shared" si="329"/>
        <v>25-Mar-1940</v>
      </c>
      <c r="U2349">
        <f t="shared" si="330"/>
        <v>1940</v>
      </c>
      <c r="V2349">
        <f t="shared" si="331"/>
        <v>3</v>
      </c>
      <c r="W2349" t="str">
        <f t="shared" si="332"/>
        <v>technology</v>
      </c>
    </row>
    <row r="2350" spans="1:23" ht="45.75">
      <c r="A2350">
        <v>2348</v>
      </c>
      <c r="B2350" s="3" t="s">
        <v>4787</v>
      </c>
      <c r="C2350" s="3" t="s">
        <v>4788</v>
      </c>
      <c r="D2350" s="6">
        <v>70000</v>
      </c>
      <c r="E2350" s="8">
        <v>270</v>
      </c>
      <c r="F2350" t="s">
        <v>281</v>
      </c>
      <c r="G2350">
        <f t="shared" si="324"/>
        <v>0</v>
      </c>
      <c r="H2350">
        <f t="shared" si="325"/>
        <v>0</v>
      </c>
      <c r="I2350">
        <f t="shared" si="326"/>
        <v>1</v>
      </c>
      <c r="J2350" t="s">
        <v>26</v>
      </c>
      <c r="K2350" t="s">
        <v>27</v>
      </c>
      <c r="L2350">
        <v>1456006938</v>
      </c>
      <c r="M2350">
        <v>1450822938</v>
      </c>
      <c r="N2350" t="b">
        <v>0</v>
      </c>
      <c r="O2350">
        <v>5</v>
      </c>
      <c r="P2350" t="b">
        <v>0</v>
      </c>
      <c r="Q2350" t="s">
        <v>1136</v>
      </c>
      <c r="R2350">
        <f t="shared" si="327"/>
        <v>0</v>
      </c>
      <c r="S2350">
        <f t="shared" si="328"/>
        <v>54</v>
      </c>
      <c r="T2350" t="str">
        <f t="shared" si="329"/>
        <v>20-Sep-1939</v>
      </c>
      <c r="U2350">
        <f t="shared" si="330"/>
        <v>1939</v>
      </c>
      <c r="V2350">
        <f t="shared" si="331"/>
        <v>9</v>
      </c>
      <c r="W2350" t="str">
        <f t="shared" si="332"/>
        <v>technology</v>
      </c>
    </row>
    <row r="2351" spans="1:23" ht="45.75">
      <c r="A2351">
        <v>2349</v>
      </c>
      <c r="B2351" s="3" t="s">
        <v>4789</v>
      </c>
      <c r="C2351" s="3" t="s">
        <v>4790</v>
      </c>
      <c r="D2351" s="6">
        <v>474900</v>
      </c>
      <c r="E2351" s="8">
        <v>0</v>
      </c>
      <c r="F2351" t="s">
        <v>281</v>
      </c>
      <c r="G2351">
        <f t="shared" si="324"/>
        <v>0</v>
      </c>
      <c r="H2351">
        <f t="shared" si="325"/>
        <v>0</v>
      </c>
      <c r="I2351">
        <f t="shared" si="326"/>
        <v>1</v>
      </c>
      <c r="J2351" t="s">
        <v>485</v>
      </c>
      <c r="K2351" t="s">
        <v>486</v>
      </c>
      <c r="L2351">
        <v>1439318228</v>
      </c>
      <c r="M2351">
        <v>1436812628</v>
      </c>
      <c r="N2351" t="b">
        <v>0</v>
      </c>
      <c r="O2351">
        <v>0</v>
      </c>
      <c r="P2351" t="b">
        <v>0</v>
      </c>
      <c r="Q2351" t="s">
        <v>1136</v>
      </c>
      <c r="R2351">
        <f t="shared" si="327"/>
        <v>0</v>
      </c>
      <c r="S2351" t="e">
        <f t="shared" si="328"/>
        <v>#DIV/0!</v>
      </c>
      <c r="T2351" t="str">
        <f t="shared" si="329"/>
        <v>03-May-1939</v>
      </c>
      <c r="U2351">
        <f t="shared" si="330"/>
        <v>1939</v>
      </c>
      <c r="V2351">
        <f t="shared" si="331"/>
        <v>5</v>
      </c>
      <c r="W2351" t="str">
        <f t="shared" si="332"/>
        <v>technology</v>
      </c>
    </row>
    <row r="2352" spans="1:23" ht="45.75">
      <c r="A2352">
        <v>2350</v>
      </c>
      <c r="B2352" s="3" t="s">
        <v>4791</v>
      </c>
      <c r="C2352" s="3" t="s">
        <v>4792</v>
      </c>
      <c r="D2352" s="6">
        <v>50000</v>
      </c>
      <c r="E2352" s="8">
        <v>0</v>
      </c>
      <c r="F2352" t="s">
        <v>281</v>
      </c>
      <c r="G2352">
        <f t="shared" si="324"/>
        <v>0</v>
      </c>
      <c r="H2352">
        <f t="shared" si="325"/>
        <v>0</v>
      </c>
      <c r="I2352">
        <f t="shared" si="326"/>
        <v>1</v>
      </c>
      <c r="J2352" t="s">
        <v>2464</v>
      </c>
      <c r="K2352" t="s">
        <v>64</v>
      </c>
      <c r="L2352">
        <v>1483474370</v>
      </c>
      <c r="M2352">
        <v>1480882370</v>
      </c>
      <c r="N2352" t="b">
        <v>0</v>
      </c>
      <c r="O2352">
        <v>0</v>
      </c>
      <c r="P2352" t="b">
        <v>0</v>
      </c>
      <c r="Q2352" t="s">
        <v>1136</v>
      </c>
      <c r="R2352">
        <f t="shared" si="327"/>
        <v>0</v>
      </c>
      <c r="S2352" t="e">
        <f t="shared" si="328"/>
        <v>#DIV/0!</v>
      </c>
      <c r="T2352" t="str">
        <f t="shared" si="329"/>
        <v>16-Jul-1940</v>
      </c>
      <c r="U2352">
        <f t="shared" si="330"/>
        <v>1940</v>
      </c>
      <c r="V2352">
        <f t="shared" si="331"/>
        <v>7</v>
      </c>
      <c r="W2352" t="str">
        <f t="shared" si="332"/>
        <v>technology</v>
      </c>
    </row>
    <row r="2353" spans="1:23" ht="30.75">
      <c r="A2353">
        <v>2351</v>
      </c>
      <c r="B2353" s="3" t="s">
        <v>4793</v>
      </c>
      <c r="C2353" s="3" t="s">
        <v>4794</v>
      </c>
      <c r="D2353" s="6">
        <v>18900</v>
      </c>
      <c r="E2353" s="8">
        <v>108</v>
      </c>
      <c r="F2353" t="s">
        <v>281</v>
      </c>
      <c r="G2353">
        <f t="shared" si="324"/>
        <v>0</v>
      </c>
      <c r="H2353">
        <f t="shared" si="325"/>
        <v>0</v>
      </c>
      <c r="I2353">
        <f t="shared" si="326"/>
        <v>1</v>
      </c>
      <c r="J2353" t="s">
        <v>89</v>
      </c>
      <c r="K2353" t="s">
        <v>90</v>
      </c>
      <c r="L2353">
        <v>1430360739</v>
      </c>
      <c r="M2353">
        <v>1427768739</v>
      </c>
      <c r="N2353" t="b">
        <v>0</v>
      </c>
      <c r="O2353">
        <v>7</v>
      </c>
      <c r="P2353" t="b">
        <v>0</v>
      </c>
      <c r="Q2353" t="s">
        <v>1136</v>
      </c>
      <c r="R2353">
        <f t="shared" si="327"/>
        <v>1</v>
      </c>
      <c r="S2353">
        <f t="shared" si="328"/>
        <v>15.43</v>
      </c>
      <c r="T2353" t="str">
        <f t="shared" si="329"/>
        <v>01-Feb-1939</v>
      </c>
      <c r="U2353">
        <f t="shared" si="330"/>
        <v>1939</v>
      </c>
      <c r="V2353">
        <f t="shared" si="331"/>
        <v>2</v>
      </c>
      <c r="W2353" t="str">
        <f t="shared" si="332"/>
        <v>technology</v>
      </c>
    </row>
    <row r="2354" spans="1:23" ht="45.75">
      <c r="A2354">
        <v>2352</v>
      </c>
      <c r="B2354" s="3" t="s">
        <v>4795</v>
      </c>
      <c r="C2354" s="3" t="s">
        <v>4796</v>
      </c>
      <c r="D2354" s="6">
        <v>2000</v>
      </c>
      <c r="E2354" s="8">
        <v>0</v>
      </c>
      <c r="F2354" t="s">
        <v>281</v>
      </c>
      <c r="G2354">
        <f t="shared" si="324"/>
        <v>0</v>
      </c>
      <c r="H2354">
        <f t="shared" si="325"/>
        <v>0</v>
      </c>
      <c r="I2354">
        <f t="shared" si="326"/>
        <v>1</v>
      </c>
      <c r="J2354" t="s">
        <v>26</v>
      </c>
      <c r="K2354" t="s">
        <v>27</v>
      </c>
      <c r="L2354">
        <v>1433603552</v>
      </c>
      <c r="M2354">
        <v>1428419552</v>
      </c>
      <c r="N2354" t="b">
        <v>0</v>
      </c>
      <c r="O2354">
        <v>0</v>
      </c>
      <c r="P2354" t="b">
        <v>0</v>
      </c>
      <c r="Q2354" t="s">
        <v>1136</v>
      </c>
      <c r="R2354">
        <f t="shared" si="327"/>
        <v>0</v>
      </c>
      <c r="S2354" t="e">
        <f t="shared" si="328"/>
        <v>#DIV/0!</v>
      </c>
      <c r="T2354" t="str">
        <f t="shared" si="329"/>
        <v>08-Feb-1939</v>
      </c>
      <c r="U2354">
        <f t="shared" si="330"/>
        <v>1939</v>
      </c>
      <c r="V2354">
        <f t="shared" si="331"/>
        <v>2</v>
      </c>
      <c r="W2354" t="str">
        <f t="shared" si="332"/>
        <v>technology</v>
      </c>
    </row>
    <row r="2355" spans="1:23" ht="45.75">
      <c r="A2355">
        <v>2353</v>
      </c>
      <c r="B2355" s="3" t="s">
        <v>4797</v>
      </c>
      <c r="C2355" s="3" t="s">
        <v>4798</v>
      </c>
      <c r="D2355" s="6">
        <v>1000</v>
      </c>
      <c r="E2355" s="8">
        <v>0</v>
      </c>
      <c r="F2355" t="s">
        <v>281</v>
      </c>
      <c r="G2355">
        <f t="shared" si="324"/>
        <v>0</v>
      </c>
      <c r="H2355">
        <f t="shared" si="325"/>
        <v>0</v>
      </c>
      <c r="I2355">
        <f t="shared" si="326"/>
        <v>1</v>
      </c>
      <c r="J2355" t="s">
        <v>26</v>
      </c>
      <c r="K2355" t="s">
        <v>27</v>
      </c>
      <c r="L2355">
        <v>1429632822</v>
      </c>
      <c r="M2355">
        <v>1428596022</v>
      </c>
      <c r="N2355" t="b">
        <v>0</v>
      </c>
      <c r="O2355">
        <v>0</v>
      </c>
      <c r="P2355" t="b">
        <v>0</v>
      </c>
      <c r="Q2355" t="s">
        <v>1136</v>
      </c>
      <c r="R2355">
        <f t="shared" si="327"/>
        <v>0</v>
      </c>
      <c r="S2355" t="e">
        <f t="shared" si="328"/>
        <v>#DIV/0!</v>
      </c>
      <c r="T2355" t="str">
        <f t="shared" si="329"/>
        <v>09-Feb-1939</v>
      </c>
      <c r="U2355">
        <f t="shared" si="330"/>
        <v>1939</v>
      </c>
      <c r="V2355">
        <f t="shared" si="331"/>
        <v>2</v>
      </c>
      <c r="W2355" t="str">
        <f t="shared" si="332"/>
        <v>technology</v>
      </c>
    </row>
    <row r="2356" spans="1:23" ht="45.75">
      <c r="A2356">
        <v>2354</v>
      </c>
      <c r="B2356" s="3" t="s">
        <v>4799</v>
      </c>
      <c r="C2356" s="3" t="s">
        <v>4800</v>
      </c>
      <c r="D2356" s="6">
        <v>35000</v>
      </c>
      <c r="E2356" s="8">
        <v>25</v>
      </c>
      <c r="F2356" t="s">
        <v>281</v>
      </c>
      <c r="G2356">
        <f t="shared" si="324"/>
        <v>0</v>
      </c>
      <c r="H2356">
        <f t="shared" si="325"/>
        <v>0</v>
      </c>
      <c r="I2356">
        <f t="shared" si="326"/>
        <v>1</v>
      </c>
      <c r="J2356" t="s">
        <v>26</v>
      </c>
      <c r="K2356" t="s">
        <v>27</v>
      </c>
      <c r="L2356">
        <v>1420910460</v>
      </c>
      <c r="M2356">
        <v>1415726460</v>
      </c>
      <c r="N2356" t="b">
        <v>0</v>
      </c>
      <c r="O2356">
        <v>1</v>
      </c>
      <c r="P2356" t="b">
        <v>0</v>
      </c>
      <c r="Q2356" t="s">
        <v>1136</v>
      </c>
      <c r="R2356">
        <f t="shared" si="327"/>
        <v>0</v>
      </c>
      <c r="S2356">
        <f t="shared" si="328"/>
        <v>25</v>
      </c>
      <c r="T2356" t="str">
        <f t="shared" si="329"/>
        <v>04-Oct-1938</v>
      </c>
      <c r="U2356">
        <f t="shared" si="330"/>
        <v>1938</v>
      </c>
      <c r="V2356">
        <f t="shared" si="331"/>
        <v>10</v>
      </c>
      <c r="W2356" t="str">
        <f t="shared" si="332"/>
        <v>technology</v>
      </c>
    </row>
    <row r="2357" spans="1:23" ht="45.75">
      <c r="A2357">
        <v>2355</v>
      </c>
      <c r="B2357" s="3" t="s">
        <v>4801</v>
      </c>
      <c r="C2357" s="3" t="s">
        <v>4802</v>
      </c>
      <c r="D2357" s="6">
        <v>8000</v>
      </c>
      <c r="E2357" s="8">
        <v>55</v>
      </c>
      <c r="F2357" t="s">
        <v>281</v>
      </c>
      <c r="G2357">
        <f t="shared" si="324"/>
        <v>0</v>
      </c>
      <c r="H2357">
        <f t="shared" si="325"/>
        <v>0</v>
      </c>
      <c r="I2357">
        <f t="shared" si="326"/>
        <v>1</v>
      </c>
      <c r="J2357" t="s">
        <v>59</v>
      </c>
      <c r="K2357" t="s">
        <v>60</v>
      </c>
      <c r="L2357">
        <v>1430604136</v>
      </c>
      <c r="M2357">
        <v>1428012136</v>
      </c>
      <c r="N2357" t="b">
        <v>0</v>
      </c>
      <c r="O2357">
        <v>2</v>
      </c>
      <c r="P2357" t="b">
        <v>0</v>
      </c>
      <c r="Q2357" t="s">
        <v>1136</v>
      </c>
      <c r="R2357">
        <f t="shared" si="327"/>
        <v>1</v>
      </c>
      <c r="S2357">
        <f t="shared" si="328"/>
        <v>27.5</v>
      </c>
      <c r="T2357" t="str">
        <f t="shared" si="329"/>
        <v>04-Feb-1939</v>
      </c>
      <c r="U2357">
        <f t="shared" si="330"/>
        <v>1939</v>
      </c>
      <c r="V2357">
        <f t="shared" si="331"/>
        <v>2</v>
      </c>
      <c r="W2357" t="str">
        <f t="shared" si="332"/>
        <v>technology</v>
      </c>
    </row>
    <row r="2358" spans="1:23" ht="30.75">
      <c r="A2358">
        <v>2356</v>
      </c>
      <c r="B2358" s="3" t="s">
        <v>4803</v>
      </c>
      <c r="C2358" s="3" t="s">
        <v>4804</v>
      </c>
      <c r="D2358" s="6">
        <v>10000</v>
      </c>
      <c r="E2358" s="8">
        <v>0</v>
      </c>
      <c r="F2358" t="s">
        <v>281</v>
      </c>
      <c r="G2358">
        <f t="shared" si="324"/>
        <v>0</v>
      </c>
      <c r="H2358">
        <f t="shared" si="325"/>
        <v>0</v>
      </c>
      <c r="I2358">
        <f t="shared" si="326"/>
        <v>1</v>
      </c>
      <c r="J2358" t="s">
        <v>396</v>
      </c>
      <c r="K2358" t="s">
        <v>64</v>
      </c>
      <c r="L2358">
        <v>1433530104</v>
      </c>
      <c r="M2358">
        <v>1430938104</v>
      </c>
      <c r="N2358" t="b">
        <v>0</v>
      </c>
      <c r="O2358">
        <v>0</v>
      </c>
      <c r="P2358" t="b">
        <v>0</v>
      </c>
      <c r="Q2358" t="s">
        <v>1136</v>
      </c>
      <c r="R2358">
        <f t="shared" si="327"/>
        <v>0</v>
      </c>
      <c r="S2358" t="e">
        <f t="shared" si="328"/>
        <v>#DIV/0!</v>
      </c>
      <c r="T2358" t="str">
        <f t="shared" si="329"/>
        <v>05-Mar-1939</v>
      </c>
      <c r="U2358">
        <f t="shared" si="330"/>
        <v>1939</v>
      </c>
      <c r="V2358">
        <f t="shared" si="331"/>
        <v>3</v>
      </c>
      <c r="W2358" t="str">
        <f t="shared" si="332"/>
        <v>technology</v>
      </c>
    </row>
    <row r="2359" spans="1:23" ht="45.75">
      <c r="A2359">
        <v>2357</v>
      </c>
      <c r="B2359" s="3" t="s">
        <v>4805</v>
      </c>
      <c r="C2359" s="3" t="s">
        <v>4806</v>
      </c>
      <c r="D2359" s="6">
        <v>27000</v>
      </c>
      <c r="E2359" s="8">
        <v>0</v>
      </c>
      <c r="F2359" t="s">
        <v>281</v>
      </c>
      <c r="G2359">
        <f t="shared" si="324"/>
        <v>0</v>
      </c>
      <c r="H2359">
        <f t="shared" si="325"/>
        <v>0</v>
      </c>
      <c r="I2359">
        <f t="shared" si="326"/>
        <v>1</v>
      </c>
      <c r="J2359" t="s">
        <v>33</v>
      </c>
      <c r="K2359" t="s">
        <v>34</v>
      </c>
      <c r="L2359">
        <v>1445093578</v>
      </c>
      <c r="M2359">
        <v>1442501578</v>
      </c>
      <c r="N2359" t="b">
        <v>0</v>
      </c>
      <c r="O2359">
        <v>0</v>
      </c>
      <c r="P2359" t="b">
        <v>0</v>
      </c>
      <c r="Q2359" t="s">
        <v>1136</v>
      </c>
      <c r="R2359">
        <f t="shared" si="327"/>
        <v>0</v>
      </c>
      <c r="S2359" t="e">
        <f t="shared" si="328"/>
        <v>#DIV/0!</v>
      </c>
      <c r="T2359" t="str">
        <f t="shared" si="329"/>
        <v>29-Jun-1939</v>
      </c>
      <c r="U2359">
        <f t="shared" si="330"/>
        <v>1939</v>
      </c>
      <c r="V2359">
        <f t="shared" si="331"/>
        <v>6</v>
      </c>
      <c r="W2359" t="str">
        <f t="shared" si="332"/>
        <v>technology</v>
      </c>
    </row>
    <row r="2360" spans="1:23" ht="45.75">
      <c r="A2360">
        <v>2358</v>
      </c>
      <c r="B2360" s="3" t="s">
        <v>4807</v>
      </c>
      <c r="C2360" s="3" t="s">
        <v>4808</v>
      </c>
      <c r="D2360" s="6">
        <v>1500</v>
      </c>
      <c r="E2360" s="8">
        <v>0</v>
      </c>
      <c r="F2360" t="s">
        <v>281</v>
      </c>
      <c r="G2360">
        <f t="shared" si="324"/>
        <v>0</v>
      </c>
      <c r="H2360">
        <f t="shared" si="325"/>
        <v>0</v>
      </c>
      <c r="I2360">
        <f t="shared" si="326"/>
        <v>1</v>
      </c>
      <c r="J2360" t="s">
        <v>33</v>
      </c>
      <c r="K2360" t="s">
        <v>34</v>
      </c>
      <c r="L2360">
        <v>1422664740</v>
      </c>
      <c r="M2360">
        <v>1417818036</v>
      </c>
      <c r="N2360" t="b">
        <v>0</v>
      </c>
      <c r="O2360">
        <v>0</v>
      </c>
      <c r="P2360" t="b">
        <v>0</v>
      </c>
      <c r="Q2360" t="s">
        <v>1136</v>
      </c>
      <c r="R2360">
        <f t="shared" si="327"/>
        <v>0</v>
      </c>
      <c r="S2360" t="e">
        <f t="shared" si="328"/>
        <v>#DIV/0!</v>
      </c>
      <c r="T2360" t="str">
        <f t="shared" si="329"/>
        <v>25-Oct-1938</v>
      </c>
      <c r="U2360">
        <f t="shared" si="330"/>
        <v>1938</v>
      </c>
      <c r="V2360">
        <f t="shared" si="331"/>
        <v>10</v>
      </c>
      <c r="W2360" t="str">
        <f t="shared" si="332"/>
        <v>technology</v>
      </c>
    </row>
    <row r="2361" spans="1:23" ht="45.75">
      <c r="A2361">
        <v>2359</v>
      </c>
      <c r="B2361" s="3" t="s">
        <v>4809</v>
      </c>
      <c r="C2361" s="3" t="s">
        <v>4810</v>
      </c>
      <c r="D2361" s="6">
        <v>7500</v>
      </c>
      <c r="E2361" s="8">
        <v>1101</v>
      </c>
      <c r="F2361" t="s">
        <v>281</v>
      </c>
      <c r="G2361">
        <f t="shared" si="324"/>
        <v>0</v>
      </c>
      <c r="H2361">
        <f t="shared" si="325"/>
        <v>0</v>
      </c>
      <c r="I2361">
        <f t="shared" si="326"/>
        <v>1</v>
      </c>
      <c r="J2361" t="s">
        <v>26</v>
      </c>
      <c r="K2361" t="s">
        <v>27</v>
      </c>
      <c r="L2361">
        <v>1438616124</v>
      </c>
      <c r="M2361">
        <v>1433432124</v>
      </c>
      <c r="N2361" t="b">
        <v>0</v>
      </c>
      <c r="O2361">
        <v>3</v>
      </c>
      <c r="P2361" t="b">
        <v>0</v>
      </c>
      <c r="Q2361" t="s">
        <v>1136</v>
      </c>
      <c r="R2361">
        <f t="shared" si="327"/>
        <v>15</v>
      </c>
      <c r="S2361">
        <f t="shared" si="328"/>
        <v>367</v>
      </c>
      <c r="T2361" t="str">
        <f t="shared" si="329"/>
        <v>30-Mar-1939</v>
      </c>
      <c r="U2361">
        <f t="shared" si="330"/>
        <v>1939</v>
      </c>
      <c r="V2361">
        <f t="shared" si="331"/>
        <v>3</v>
      </c>
      <c r="W2361" t="str">
        <f t="shared" si="332"/>
        <v>technology</v>
      </c>
    </row>
    <row r="2362" spans="1:23" ht="45.75">
      <c r="A2362">
        <v>2360</v>
      </c>
      <c r="B2362" s="3" t="s">
        <v>4811</v>
      </c>
      <c r="C2362" s="3" t="s">
        <v>4812</v>
      </c>
      <c r="D2362" s="6">
        <v>5000</v>
      </c>
      <c r="E2362" s="8">
        <v>2</v>
      </c>
      <c r="F2362" t="s">
        <v>281</v>
      </c>
      <c r="G2362">
        <f t="shared" si="324"/>
        <v>0</v>
      </c>
      <c r="H2362">
        <f t="shared" si="325"/>
        <v>0</v>
      </c>
      <c r="I2362">
        <f t="shared" si="326"/>
        <v>1</v>
      </c>
      <c r="J2362" t="s">
        <v>168</v>
      </c>
      <c r="K2362" t="s">
        <v>169</v>
      </c>
      <c r="L2362">
        <v>1454864280</v>
      </c>
      <c r="M2362">
        <v>1452272280</v>
      </c>
      <c r="N2362" t="b">
        <v>0</v>
      </c>
      <c r="O2362">
        <v>1</v>
      </c>
      <c r="P2362" t="b">
        <v>0</v>
      </c>
      <c r="Q2362" t="s">
        <v>1136</v>
      </c>
      <c r="R2362">
        <f t="shared" si="327"/>
        <v>0</v>
      </c>
      <c r="S2362">
        <f t="shared" si="328"/>
        <v>2</v>
      </c>
      <c r="T2362" t="str">
        <f t="shared" si="329"/>
        <v>04-Oct-1939</v>
      </c>
      <c r="U2362">
        <f t="shared" si="330"/>
        <v>1939</v>
      </c>
      <c r="V2362">
        <f t="shared" si="331"/>
        <v>10</v>
      </c>
      <c r="W2362" t="str">
        <f t="shared" si="332"/>
        <v>technology</v>
      </c>
    </row>
    <row r="2363" spans="1:23" ht="60.75">
      <c r="A2363">
        <v>2361</v>
      </c>
      <c r="B2363" s="3" t="s">
        <v>4813</v>
      </c>
      <c r="C2363" s="3" t="s">
        <v>4814</v>
      </c>
      <c r="D2363" s="6">
        <v>200</v>
      </c>
      <c r="E2363" s="8">
        <v>0</v>
      </c>
      <c r="F2363" t="s">
        <v>281</v>
      </c>
      <c r="G2363">
        <f t="shared" si="324"/>
        <v>0</v>
      </c>
      <c r="H2363">
        <f t="shared" si="325"/>
        <v>0</v>
      </c>
      <c r="I2363">
        <f t="shared" si="326"/>
        <v>1</v>
      </c>
      <c r="J2363" t="s">
        <v>168</v>
      </c>
      <c r="K2363" t="s">
        <v>169</v>
      </c>
      <c r="L2363">
        <v>1462053600</v>
      </c>
      <c r="M2363">
        <v>1459975008</v>
      </c>
      <c r="N2363" t="b">
        <v>0</v>
      </c>
      <c r="O2363">
        <v>0</v>
      </c>
      <c r="P2363" t="b">
        <v>0</v>
      </c>
      <c r="Q2363" t="s">
        <v>1136</v>
      </c>
      <c r="R2363">
        <f t="shared" si="327"/>
        <v>0</v>
      </c>
      <c r="S2363" t="e">
        <f t="shared" si="328"/>
        <v>#DIV/0!</v>
      </c>
      <c r="T2363" t="str">
        <f t="shared" si="329"/>
        <v>20-Dec-1939</v>
      </c>
      <c r="U2363">
        <f t="shared" si="330"/>
        <v>1939</v>
      </c>
      <c r="V2363">
        <f t="shared" si="331"/>
        <v>12</v>
      </c>
      <c r="W2363" t="str">
        <f t="shared" si="332"/>
        <v>technology</v>
      </c>
    </row>
    <row r="2364" spans="1:23" ht="45.75">
      <c r="A2364">
        <v>2362</v>
      </c>
      <c r="B2364" s="3" t="s">
        <v>4815</v>
      </c>
      <c r="C2364" s="3" t="s">
        <v>4816</v>
      </c>
      <c r="D2364" s="6">
        <v>420</v>
      </c>
      <c r="E2364" s="8">
        <v>120</v>
      </c>
      <c r="F2364" t="s">
        <v>281</v>
      </c>
      <c r="G2364">
        <f t="shared" si="324"/>
        <v>0</v>
      </c>
      <c r="H2364">
        <f t="shared" si="325"/>
        <v>0</v>
      </c>
      <c r="I2364">
        <f t="shared" si="326"/>
        <v>1</v>
      </c>
      <c r="J2364" t="s">
        <v>26</v>
      </c>
      <c r="K2364" t="s">
        <v>27</v>
      </c>
      <c r="L2364">
        <v>1418315470</v>
      </c>
      <c r="M2364">
        <v>1415723470</v>
      </c>
      <c r="N2364" t="b">
        <v>0</v>
      </c>
      <c r="O2364">
        <v>2</v>
      </c>
      <c r="P2364" t="b">
        <v>0</v>
      </c>
      <c r="Q2364" t="s">
        <v>1136</v>
      </c>
      <c r="R2364">
        <f t="shared" si="327"/>
        <v>29</v>
      </c>
      <c r="S2364">
        <f t="shared" si="328"/>
        <v>60</v>
      </c>
      <c r="T2364" t="str">
        <f t="shared" si="329"/>
        <v>04-Oct-1938</v>
      </c>
      <c r="U2364">
        <f t="shared" si="330"/>
        <v>1938</v>
      </c>
      <c r="V2364">
        <f t="shared" si="331"/>
        <v>10</v>
      </c>
      <c r="W2364" t="str">
        <f t="shared" si="332"/>
        <v>technology</v>
      </c>
    </row>
    <row r="2365" spans="1:23" ht="60.75">
      <c r="A2365">
        <v>2363</v>
      </c>
      <c r="B2365" s="3" t="s">
        <v>4817</v>
      </c>
      <c r="C2365" s="3" t="s">
        <v>4818</v>
      </c>
      <c r="D2365" s="6">
        <v>175000</v>
      </c>
      <c r="E2365" s="8">
        <v>0</v>
      </c>
      <c r="F2365" t="s">
        <v>281</v>
      </c>
      <c r="G2365">
        <f t="shared" si="324"/>
        <v>0</v>
      </c>
      <c r="H2365">
        <f t="shared" si="325"/>
        <v>0</v>
      </c>
      <c r="I2365">
        <f t="shared" si="326"/>
        <v>1</v>
      </c>
      <c r="J2365" t="s">
        <v>26</v>
      </c>
      <c r="K2365" t="s">
        <v>27</v>
      </c>
      <c r="L2365">
        <v>1451348200</v>
      </c>
      <c r="M2365">
        <v>1447460200</v>
      </c>
      <c r="N2365" t="b">
        <v>0</v>
      </c>
      <c r="O2365">
        <v>0</v>
      </c>
      <c r="P2365" t="b">
        <v>0</v>
      </c>
      <c r="Q2365" t="s">
        <v>1136</v>
      </c>
      <c r="R2365">
        <f t="shared" si="327"/>
        <v>0</v>
      </c>
      <c r="S2365" t="e">
        <f t="shared" si="328"/>
        <v>#DIV/0!</v>
      </c>
      <c r="T2365" t="str">
        <f t="shared" si="329"/>
        <v>17-Aug-1939</v>
      </c>
      <c r="U2365">
        <f t="shared" si="330"/>
        <v>1939</v>
      </c>
      <c r="V2365">
        <f t="shared" si="331"/>
        <v>8</v>
      </c>
      <c r="W2365" t="str">
        <f t="shared" si="332"/>
        <v>technology</v>
      </c>
    </row>
    <row r="2366" spans="1:23" ht="30.75">
      <c r="A2366">
        <v>2364</v>
      </c>
      <c r="B2366" s="3" t="s">
        <v>4819</v>
      </c>
      <c r="C2366" s="3" t="s">
        <v>4820</v>
      </c>
      <c r="D2366" s="6">
        <v>128</v>
      </c>
      <c r="E2366" s="8">
        <v>0</v>
      </c>
      <c r="F2366" t="s">
        <v>281</v>
      </c>
      <c r="G2366">
        <f t="shared" si="324"/>
        <v>0</v>
      </c>
      <c r="H2366">
        <f t="shared" si="325"/>
        <v>0</v>
      </c>
      <c r="I2366">
        <f t="shared" si="326"/>
        <v>1</v>
      </c>
      <c r="J2366" t="s">
        <v>26</v>
      </c>
      <c r="K2366" t="s">
        <v>27</v>
      </c>
      <c r="L2366">
        <v>1445898356</v>
      </c>
      <c r="M2366">
        <v>1441146356</v>
      </c>
      <c r="N2366" t="b">
        <v>0</v>
      </c>
      <c r="O2366">
        <v>0</v>
      </c>
      <c r="P2366" t="b">
        <v>0</v>
      </c>
      <c r="Q2366" t="s">
        <v>1136</v>
      </c>
      <c r="R2366">
        <f t="shared" si="327"/>
        <v>0</v>
      </c>
      <c r="S2366" t="e">
        <f t="shared" si="328"/>
        <v>#DIV/0!</v>
      </c>
      <c r="T2366" t="str">
        <f t="shared" si="329"/>
        <v>15-Jun-1939</v>
      </c>
      <c r="U2366">
        <f t="shared" si="330"/>
        <v>1939</v>
      </c>
      <c r="V2366">
        <f t="shared" si="331"/>
        <v>6</v>
      </c>
      <c r="W2366" t="str">
        <f t="shared" si="332"/>
        <v>technology</v>
      </c>
    </row>
    <row r="2367" spans="1:23" ht="45.75">
      <c r="A2367">
        <v>2365</v>
      </c>
      <c r="B2367" s="3" t="s">
        <v>4821</v>
      </c>
      <c r="C2367" s="3" t="s">
        <v>4822</v>
      </c>
      <c r="D2367" s="6">
        <v>1000</v>
      </c>
      <c r="E2367" s="8">
        <v>0</v>
      </c>
      <c r="F2367" t="s">
        <v>281</v>
      </c>
      <c r="G2367">
        <f t="shared" si="324"/>
        <v>0</v>
      </c>
      <c r="H2367">
        <f t="shared" si="325"/>
        <v>0</v>
      </c>
      <c r="I2367">
        <f t="shared" si="326"/>
        <v>1</v>
      </c>
      <c r="J2367" t="s">
        <v>1233</v>
      </c>
      <c r="K2367" t="s">
        <v>64</v>
      </c>
      <c r="L2367">
        <v>1453071600</v>
      </c>
      <c r="M2367">
        <v>1449596425</v>
      </c>
      <c r="N2367" t="b">
        <v>0</v>
      </c>
      <c r="O2367">
        <v>0</v>
      </c>
      <c r="P2367" t="b">
        <v>0</v>
      </c>
      <c r="Q2367" t="s">
        <v>1136</v>
      </c>
      <c r="R2367">
        <f t="shared" si="327"/>
        <v>0</v>
      </c>
      <c r="S2367" t="e">
        <f t="shared" si="328"/>
        <v>#DIV/0!</v>
      </c>
      <c r="T2367" t="str">
        <f t="shared" si="329"/>
        <v>07-Sep-1939</v>
      </c>
      <c r="U2367">
        <f t="shared" si="330"/>
        <v>1939</v>
      </c>
      <c r="V2367">
        <f t="shared" si="331"/>
        <v>9</v>
      </c>
      <c r="W2367" t="str">
        <f t="shared" si="332"/>
        <v>technology</v>
      </c>
    </row>
    <row r="2368" spans="1:23" ht="45.75">
      <c r="A2368">
        <v>2366</v>
      </c>
      <c r="B2368" s="3" t="s">
        <v>4823</v>
      </c>
      <c r="C2368" s="3" t="s">
        <v>4824</v>
      </c>
      <c r="D2368" s="6">
        <v>25000</v>
      </c>
      <c r="E2368" s="8">
        <v>2630</v>
      </c>
      <c r="F2368" t="s">
        <v>281</v>
      </c>
      <c r="G2368">
        <f t="shared" si="324"/>
        <v>0</v>
      </c>
      <c r="H2368">
        <f t="shared" si="325"/>
        <v>0</v>
      </c>
      <c r="I2368">
        <f t="shared" si="326"/>
        <v>1</v>
      </c>
      <c r="J2368" t="s">
        <v>33</v>
      </c>
      <c r="K2368" t="s">
        <v>34</v>
      </c>
      <c r="L2368">
        <v>1445431533</v>
      </c>
      <c r="M2368">
        <v>1442839533</v>
      </c>
      <c r="N2368" t="b">
        <v>0</v>
      </c>
      <c r="O2368">
        <v>27</v>
      </c>
      <c r="P2368" t="b">
        <v>0</v>
      </c>
      <c r="Q2368" t="s">
        <v>1136</v>
      </c>
      <c r="R2368">
        <f t="shared" si="327"/>
        <v>11</v>
      </c>
      <c r="S2368">
        <f t="shared" si="328"/>
        <v>97.41</v>
      </c>
      <c r="T2368" t="str">
        <f t="shared" si="329"/>
        <v>02-Jul-1939</v>
      </c>
      <c r="U2368">
        <f t="shared" si="330"/>
        <v>1939</v>
      </c>
      <c r="V2368">
        <f t="shared" si="331"/>
        <v>7</v>
      </c>
      <c r="W2368" t="str">
        <f t="shared" si="332"/>
        <v>technology</v>
      </c>
    </row>
    <row r="2369" spans="1:23" ht="45.75">
      <c r="A2369">
        <v>2367</v>
      </c>
      <c r="B2369" s="3" t="s">
        <v>4825</v>
      </c>
      <c r="C2369" s="3" t="s">
        <v>4826</v>
      </c>
      <c r="D2369" s="6">
        <v>50000</v>
      </c>
      <c r="E2369" s="8">
        <v>670</v>
      </c>
      <c r="F2369" t="s">
        <v>281</v>
      </c>
      <c r="G2369">
        <f t="shared" si="324"/>
        <v>0</v>
      </c>
      <c r="H2369">
        <f t="shared" si="325"/>
        <v>0</v>
      </c>
      <c r="I2369">
        <f t="shared" si="326"/>
        <v>1</v>
      </c>
      <c r="J2369" t="s">
        <v>26</v>
      </c>
      <c r="K2369" t="s">
        <v>27</v>
      </c>
      <c r="L2369">
        <v>1461622616</v>
      </c>
      <c r="M2369">
        <v>1456442216</v>
      </c>
      <c r="N2369" t="b">
        <v>0</v>
      </c>
      <c r="O2369">
        <v>14</v>
      </c>
      <c r="P2369" t="b">
        <v>0</v>
      </c>
      <c r="Q2369" t="s">
        <v>1136</v>
      </c>
      <c r="R2369">
        <f t="shared" si="327"/>
        <v>1</v>
      </c>
      <c r="S2369">
        <f t="shared" si="328"/>
        <v>47.86</v>
      </c>
      <c r="T2369" t="str">
        <f t="shared" si="329"/>
        <v>15-Nov-1939</v>
      </c>
      <c r="U2369">
        <f t="shared" si="330"/>
        <v>1939</v>
      </c>
      <c r="V2369">
        <f t="shared" si="331"/>
        <v>11</v>
      </c>
      <c r="W2369" t="str">
        <f t="shared" si="332"/>
        <v>technology</v>
      </c>
    </row>
    <row r="2370" spans="1:23" ht="60.75">
      <c r="A2370">
        <v>2368</v>
      </c>
      <c r="B2370" s="3" t="s">
        <v>4827</v>
      </c>
      <c r="C2370" s="3" t="s">
        <v>4828</v>
      </c>
      <c r="D2370" s="6">
        <v>40000</v>
      </c>
      <c r="E2370" s="8">
        <v>100</v>
      </c>
      <c r="F2370" t="s">
        <v>281</v>
      </c>
      <c r="G2370">
        <f t="shared" si="324"/>
        <v>0</v>
      </c>
      <c r="H2370">
        <f t="shared" si="325"/>
        <v>0</v>
      </c>
      <c r="I2370">
        <f t="shared" si="326"/>
        <v>1</v>
      </c>
      <c r="J2370" t="s">
        <v>26</v>
      </c>
      <c r="K2370" t="s">
        <v>27</v>
      </c>
      <c r="L2370">
        <v>1429028365</v>
      </c>
      <c r="M2370">
        <v>1425143965</v>
      </c>
      <c r="N2370" t="b">
        <v>0</v>
      </c>
      <c r="O2370">
        <v>2</v>
      </c>
      <c r="P2370" t="b">
        <v>0</v>
      </c>
      <c r="Q2370" t="s">
        <v>1136</v>
      </c>
      <c r="R2370">
        <f t="shared" si="327"/>
        <v>0</v>
      </c>
      <c r="S2370">
        <f t="shared" si="328"/>
        <v>50</v>
      </c>
      <c r="T2370" t="str">
        <f t="shared" si="329"/>
        <v>06-Jan-1939</v>
      </c>
      <c r="U2370">
        <f t="shared" si="330"/>
        <v>1939</v>
      </c>
      <c r="V2370">
        <f t="shared" si="331"/>
        <v>1</v>
      </c>
      <c r="W2370" t="str">
        <f t="shared" si="332"/>
        <v>technology</v>
      </c>
    </row>
    <row r="2371" spans="1:23" ht="60.75">
      <c r="A2371">
        <v>2369</v>
      </c>
      <c r="B2371" s="3" t="s">
        <v>4829</v>
      </c>
      <c r="C2371" s="3" t="s">
        <v>4830</v>
      </c>
      <c r="D2371" s="6">
        <v>25000</v>
      </c>
      <c r="E2371" s="8">
        <v>0</v>
      </c>
      <c r="F2371" t="s">
        <v>281</v>
      </c>
      <c r="G2371">
        <f t="shared" ref="G2371:G2434" si="333">IF(F2371="successful",1,0)</f>
        <v>0</v>
      </c>
      <c r="H2371">
        <f t="shared" ref="H2371:H2434" si="334">IF(F2371="failed",1,0)</f>
        <v>0</v>
      </c>
      <c r="I2371">
        <f t="shared" ref="I2371:I2434" si="335">IF(F2371="canceled",1)</f>
        <v>1</v>
      </c>
      <c r="J2371" t="s">
        <v>26</v>
      </c>
      <c r="K2371" t="s">
        <v>27</v>
      </c>
      <c r="L2371">
        <v>1455132611</v>
      </c>
      <c r="M2371">
        <v>1452540611</v>
      </c>
      <c r="N2371" t="b">
        <v>0</v>
      </c>
      <c r="O2371">
        <v>0</v>
      </c>
      <c r="P2371" t="b">
        <v>0</v>
      </c>
      <c r="Q2371" t="s">
        <v>1136</v>
      </c>
      <c r="R2371">
        <f t="shared" ref="R2371:R2434" si="336">ROUND(E2371/D2371*100,0)</f>
        <v>0</v>
      </c>
      <c r="S2371" t="e">
        <f t="shared" ref="S2371:S2434" si="337">ROUND(E2371/O2371,2)</f>
        <v>#DIV/0!</v>
      </c>
      <c r="T2371" t="str">
        <f t="shared" ref="T2371:T2434" si="338">TEXT(LEFT(M2371,5),"dd-mmm-yyyy")</f>
        <v>07-Oct-1939</v>
      </c>
      <c r="U2371">
        <f t="shared" ref="U2371:U2434" si="339">YEAR(T2371)</f>
        <v>1939</v>
      </c>
      <c r="V2371">
        <f t="shared" ref="V2371:V2434" si="340">MONTH(T2371)</f>
        <v>10</v>
      </c>
      <c r="W2371" t="str">
        <f t="shared" ref="W2371:W2434" si="341">LEFT(Q2371,FIND("/",Q2371,1)-1)</f>
        <v>technology</v>
      </c>
    </row>
    <row r="2372" spans="1:23" ht="60.75">
      <c r="A2372">
        <v>2370</v>
      </c>
      <c r="B2372" s="3" t="s">
        <v>4831</v>
      </c>
      <c r="C2372" s="3" t="s">
        <v>4832</v>
      </c>
      <c r="D2372" s="6">
        <v>25000</v>
      </c>
      <c r="E2372" s="8">
        <v>82</v>
      </c>
      <c r="F2372" t="s">
        <v>281</v>
      </c>
      <c r="G2372">
        <f t="shared" si="333"/>
        <v>0</v>
      </c>
      <c r="H2372">
        <f t="shared" si="334"/>
        <v>0</v>
      </c>
      <c r="I2372">
        <f t="shared" si="335"/>
        <v>1</v>
      </c>
      <c r="J2372" t="s">
        <v>26</v>
      </c>
      <c r="K2372" t="s">
        <v>27</v>
      </c>
      <c r="L2372">
        <v>1418877141</v>
      </c>
      <c r="M2372">
        <v>1416285141</v>
      </c>
      <c r="N2372" t="b">
        <v>0</v>
      </c>
      <c r="O2372">
        <v>4</v>
      </c>
      <c r="P2372" t="b">
        <v>0</v>
      </c>
      <c r="Q2372" t="s">
        <v>1136</v>
      </c>
      <c r="R2372">
        <f t="shared" si="336"/>
        <v>0</v>
      </c>
      <c r="S2372">
        <f t="shared" si="337"/>
        <v>20.5</v>
      </c>
      <c r="T2372" t="str">
        <f t="shared" si="338"/>
        <v>09-Oct-1938</v>
      </c>
      <c r="U2372">
        <f t="shared" si="339"/>
        <v>1938</v>
      </c>
      <c r="V2372">
        <f t="shared" si="340"/>
        <v>10</v>
      </c>
      <c r="W2372" t="str">
        <f t="shared" si="341"/>
        <v>technology</v>
      </c>
    </row>
    <row r="2373" spans="1:23" ht="60.75">
      <c r="A2373">
        <v>2371</v>
      </c>
      <c r="B2373" s="3" t="s">
        <v>4833</v>
      </c>
      <c r="C2373" s="3" t="s">
        <v>4834</v>
      </c>
      <c r="D2373" s="6">
        <v>2000</v>
      </c>
      <c r="E2373" s="8">
        <v>0</v>
      </c>
      <c r="F2373" t="s">
        <v>281</v>
      </c>
      <c r="G2373">
        <f t="shared" si="333"/>
        <v>0</v>
      </c>
      <c r="H2373">
        <f t="shared" si="334"/>
        <v>0</v>
      </c>
      <c r="I2373">
        <f t="shared" si="335"/>
        <v>1</v>
      </c>
      <c r="J2373" t="s">
        <v>26</v>
      </c>
      <c r="K2373" t="s">
        <v>27</v>
      </c>
      <c r="L2373">
        <v>1435257596</v>
      </c>
      <c r="M2373">
        <v>1432665596</v>
      </c>
      <c r="N2373" t="b">
        <v>0</v>
      </c>
      <c r="O2373">
        <v>0</v>
      </c>
      <c r="P2373" t="b">
        <v>0</v>
      </c>
      <c r="Q2373" t="s">
        <v>1136</v>
      </c>
      <c r="R2373">
        <f t="shared" si="336"/>
        <v>0</v>
      </c>
      <c r="S2373" t="e">
        <f t="shared" si="337"/>
        <v>#DIV/0!</v>
      </c>
      <c r="T2373" t="str">
        <f t="shared" si="338"/>
        <v>22-Mar-1939</v>
      </c>
      <c r="U2373">
        <f t="shared" si="339"/>
        <v>1939</v>
      </c>
      <c r="V2373">
        <f t="shared" si="340"/>
        <v>3</v>
      </c>
      <c r="W2373" t="str">
        <f t="shared" si="341"/>
        <v>technology</v>
      </c>
    </row>
    <row r="2374" spans="1:23" ht="45.75">
      <c r="A2374">
        <v>2372</v>
      </c>
      <c r="B2374" s="3" t="s">
        <v>4835</v>
      </c>
      <c r="C2374" s="3" t="s">
        <v>4836</v>
      </c>
      <c r="D2374" s="6">
        <v>5500</v>
      </c>
      <c r="E2374" s="8">
        <v>180</v>
      </c>
      <c r="F2374" t="s">
        <v>281</v>
      </c>
      <c r="G2374">
        <f t="shared" si="333"/>
        <v>0</v>
      </c>
      <c r="H2374">
        <f t="shared" si="334"/>
        <v>0</v>
      </c>
      <c r="I2374">
        <f t="shared" si="335"/>
        <v>1</v>
      </c>
      <c r="J2374" t="s">
        <v>59</v>
      </c>
      <c r="K2374" t="s">
        <v>60</v>
      </c>
      <c r="L2374">
        <v>1429839571</v>
      </c>
      <c r="M2374">
        <v>1427247571</v>
      </c>
      <c r="N2374" t="b">
        <v>0</v>
      </c>
      <c r="O2374">
        <v>6</v>
      </c>
      <c r="P2374" t="b">
        <v>0</v>
      </c>
      <c r="Q2374" t="s">
        <v>1136</v>
      </c>
      <c r="R2374">
        <f t="shared" si="336"/>
        <v>3</v>
      </c>
      <c r="S2374">
        <f t="shared" si="337"/>
        <v>30</v>
      </c>
      <c r="T2374" t="str">
        <f t="shared" si="338"/>
        <v>27-Jan-1939</v>
      </c>
      <c r="U2374">
        <f t="shared" si="339"/>
        <v>1939</v>
      </c>
      <c r="V2374">
        <f t="shared" si="340"/>
        <v>1</v>
      </c>
      <c r="W2374" t="str">
        <f t="shared" si="341"/>
        <v>technology</v>
      </c>
    </row>
    <row r="2375" spans="1:23" ht="30.75">
      <c r="A2375">
        <v>2373</v>
      </c>
      <c r="B2375" s="3" t="s">
        <v>4837</v>
      </c>
      <c r="C2375" s="3" t="s">
        <v>4838</v>
      </c>
      <c r="D2375" s="6">
        <v>850000</v>
      </c>
      <c r="E2375" s="8">
        <v>50</v>
      </c>
      <c r="F2375" t="s">
        <v>281</v>
      </c>
      <c r="G2375">
        <f t="shared" si="333"/>
        <v>0</v>
      </c>
      <c r="H2375">
        <f t="shared" si="334"/>
        <v>0</v>
      </c>
      <c r="I2375">
        <f t="shared" si="335"/>
        <v>1</v>
      </c>
      <c r="J2375" t="s">
        <v>485</v>
      </c>
      <c r="K2375" t="s">
        <v>486</v>
      </c>
      <c r="L2375">
        <v>1440863624</v>
      </c>
      <c r="M2375">
        <v>1438271624</v>
      </c>
      <c r="N2375" t="b">
        <v>0</v>
      </c>
      <c r="O2375">
        <v>1</v>
      </c>
      <c r="P2375" t="b">
        <v>0</v>
      </c>
      <c r="Q2375" t="s">
        <v>1136</v>
      </c>
      <c r="R2375">
        <f t="shared" si="336"/>
        <v>0</v>
      </c>
      <c r="S2375">
        <f t="shared" si="337"/>
        <v>50</v>
      </c>
      <c r="T2375" t="str">
        <f t="shared" si="338"/>
        <v>17-May-1939</v>
      </c>
      <c r="U2375">
        <f t="shared" si="339"/>
        <v>1939</v>
      </c>
      <c r="V2375">
        <f t="shared" si="340"/>
        <v>5</v>
      </c>
      <c r="W2375" t="str">
        <f t="shared" si="341"/>
        <v>technology</v>
      </c>
    </row>
    <row r="2376" spans="1:23" ht="60.75">
      <c r="A2376">
        <v>2374</v>
      </c>
      <c r="B2376" s="3" t="s">
        <v>4839</v>
      </c>
      <c r="C2376" s="3" t="s">
        <v>4840</v>
      </c>
      <c r="D2376" s="6">
        <v>22000</v>
      </c>
      <c r="E2376" s="8">
        <v>10</v>
      </c>
      <c r="F2376" t="s">
        <v>281</v>
      </c>
      <c r="G2376">
        <f t="shared" si="333"/>
        <v>0</v>
      </c>
      <c r="H2376">
        <f t="shared" si="334"/>
        <v>0</v>
      </c>
      <c r="I2376">
        <f t="shared" si="335"/>
        <v>1</v>
      </c>
      <c r="J2376" t="s">
        <v>26</v>
      </c>
      <c r="K2376" t="s">
        <v>27</v>
      </c>
      <c r="L2376">
        <v>1423772060</v>
      </c>
      <c r="M2376">
        <v>1421180060</v>
      </c>
      <c r="N2376" t="b">
        <v>0</v>
      </c>
      <c r="O2376">
        <v>1</v>
      </c>
      <c r="P2376" t="b">
        <v>0</v>
      </c>
      <c r="Q2376" t="s">
        <v>1136</v>
      </c>
      <c r="R2376">
        <f t="shared" si="336"/>
        <v>0</v>
      </c>
      <c r="S2376">
        <f t="shared" si="337"/>
        <v>10</v>
      </c>
      <c r="T2376" t="str">
        <f t="shared" si="338"/>
        <v>27-Nov-1938</v>
      </c>
      <c r="U2376">
        <f t="shared" si="339"/>
        <v>1938</v>
      </c>
      <c r="V2376">
        <f t="shared" si="340"/>
        <v>11</v>
      </c>
      <c r="W2376" t="str">
        <f t="shared" si="341"/>
        <v>technology</v>
      </c>
    </row>
    <row r="2377" spans="1:23" ht="60.75">
      <c r="A2377">
        <v>2375</v>
      </c>
      <c r="B2377" s="3" t="s">
        <v>4841</v>
      </c>
      <c r="C2377" s="3" t="s">
        <v>4842</v>
      </c>
      <c r="D2377" s="6">
        <v>10000</v>
      </c>
      <c r="E2377" s="8">
        <v>0</v>
      </c>
      <c r="F2377" t="s">
        <v>281</v>
      </c>
      <c r="G2377">
        <f t="shared" si="333"/>
        <v>0</v>
      </c>
      <c r="H2377">
        <f t="shared" si="334"/>
        <v>0</v>
      </c>
      <c r="I2377">
        <f t="shared" si="335"/>
        <v>1</v>
      </c>
      <c r="J2377" t="s">
        <v>26</v>
      </c>
      <c r="K2377" t="s">
        <v>27</v>
      </c>
      <c r="L2377">
        <v>1473451437</v>
      </c>
      <c r="M2377">
        <v>1470859437</v>
      </c>
      <c r="N2377" t="b">
        <v>0</v>
      </c>
      <c r="O2377">
        <v>0</v>
      </c>
      <c r="P2377" t="b">
        <v>0</v>
      </c>
      <c r="Q2377" t="s">
        <v>1136</v>
      </c>
      <c r="R2377">
        <f t="shared" si="336"/>
        <v>0</v>
      </c>
      <c r="S2377" t="e">
        <f t="shared" si="337"/>
        <v>#DIV/0!</v>
      </c>
      <c r="T2377" t="str">
        <f t="shared" si="338"/>
        <v>07-Apr-1940</v>
      </c>
      <c r="U2377">
        <f t="shared" si="339"/>
        <v>1940</v>
      </c>
      <c r="V2377">
        <f t="shared" si="340"/>
        <v>4</v>
      </c>
      <c r="W2377" t="str">
        <f t="shared" si="341"/>
        <v>technology</v>
      </c>
    </row>
    <row r="2378" spans="1:23" ht="45.75">
      <c r="A2378">
        <v>2376</v>
      </c>
      <c r="B2378" s="3" t="s">
        <v>4843</v>
      </c>
      <c r="C2378" s="3" t="s">
        <v>4844</v>
      </c>
      <c r="D2378" s="6">
        <v>3000</v>
      </c>
      <c r="E2378" s="8">
        <v>326.33</v>
      </c>
      <c r="F2378" t="s">
        <v>281</v>
      </c>
      <c r="G2378">
        <f t="shared" si="333"/>
        <v>0</v>
      </c>
      <c r="H2378">
        <f t="shared" si="334"/>
        <v>0</v>
      </c>
      <c r="I2378">
        <f t="shared" si="335"/>
        <v>1</v>
      </c>
      <c r="J2378" t="s">
        <v>26</v>
      </c>
      <c r="K2378" t="s">
        <v>27</v>
      </c>
      <c r="L2378">
        <v>1449785566</v>
      </c>
      <c r="M2378">
        <v>1447193566</v>
      </c>
      <c r="N2378" t="b">
        <v>0</v>
      </c>
      <c r="O2378">
        <v>4</v>
      </c>
      <c r="P2378" t="b">
        <v>0</v>
      </c>
      <c r="Q2378" t="s">
        <v>1136</v>
      </c>
      <c r="R2378">
        <f t="shared" si="336"/>
        <v>11</v>
      </c>
      <c r="S2378">
        <f t="shared" si="337"/>
        <v>81.58</v>
      </c>
      <c r="T2378" t="str">
        <f t="shared" si="338"/>
        <v>14-Aug-1939</v>
      </c>
      <c r="U2378">
        <f t="shared" si="339"/>
        <v>1939</v>
      </c>
      <c r="V2378">
        <f t="shared" si="340"/>
        <v>8</v>
      </c>
      <c r="W2378" t="str">
        <f t="shared" si="341"/>
        <v>technology</v>
      </c>
    </row>
    <row r="2379" spans="1:23" ht="45.75">
      <c r="A2379">
        <v>2377</v>
      </c>
      <c r="B2379" s="3" t="s">
        <v>4845</v>
      </c>
      <c r="C2379" s="3" t="s">
        <v>4846</v>
      </c>
      <c r="D2379" s="6">
        <v>2500</v>
      </c>
      <c r="E2379" s="8">
        <v>0</v>
      </c>
      <c r="F2379" t="s">
        <v>281</v>
      </c>
      <c r="G2379">
        <f t="shared" si="333"/>
        <v>0</v>
      </c>
      <c r="H2379">
        <f t="shared" si="334"/>
        <v>0</v>
      </c>
      <c r="I2379">
        <f t="shared" si="335"/>
        <v>1</v>
      </c>
      <c r="J2379" t="s">
        <v>168</v>
      </c>
      <c r="K2379" t="s">
        <v>169</v>
      </c>
      <c r="L2379">
        <v>1480110783</v>
      </c>
      <c r="M2379">
        <v>1477515183</v>
      </c>
      <c r="N2379" t="b">
        <v>0</v>
      </c>
      <c r="O2379">
        <v>0</v>
      </c>
      <c r="P2379" t="b">
        <v>0</v>
      </c>
      <c r="Q2379" t="s">
        <v>1136</v>
      </c>
      <c r="R2379">
        <f t="shared" si="336"/>
        <v>0</v>
      </c>
      <c r="S2379" t="e">
        <f t="shared" si="337"/>
        <v>#DIV/0!</v>
      </c>
      <c r="T2379" t="str">
        <f t="shared" si="338"/>
        <v>13-Jun-1940</v>
      </c>
      <c r="U2379">
        <f t="shared" si="339"/>
        <v>1940</v>
      </c>
      <c r="V2379">
        <f t="shared" si="340"/>
        <v>6</v>
      </c>
      <c r="W2379" t="str">
        <f t="shared" si="341"/>
        <v>technology</v>
      </c>
    </row>
    <row r="2380" spans="1:23" ht="45.75">
      <c r="A2380">
        <v>2378</v>
      </c>
      <c r="B2380" s="3" t="s">
        <v>4847</v>
      </c>
      <c r="C2380" s="3" t="s">
        <v>4848</v>
      </c>
      <c r="D2380" s="6">
        <v>110000</v>
      </c>
      <c r="E2380" s="8">
        <v>0</v>
      </c>
      <c r="F2380" t="s">
        <v>281</v>
      </c>
      <c r="G2380">
        <f t="shared" si="333"/>
        <v>0</v>
      </c>
      <c r="H2380">
        <f t="shared" si="334"/>
        <v>0</v>
      </c>
      <c r="I2380">
        <f t="shared" si="335"/>
        <v>1</v>
      </c>
      <c r="J2380" t="s">
        <v>26</v>
      </c>
      <c r="K2380" t="s">
        <v>27</v>
      </c>
      <c r="L2380">
        <v>1440548330</v>
      </c>
      <c r="M2380">
        <v>1438042730</v>
      </c>
      <c r="N2380" t="b">
        <v>0</v>
      </c>
      <c r="O2380">
        <v>0</v>
      </c>
      <c r="P2380" t="b">
        <v>0</v>
      </c>
      <c r="Q2380" t="s">
        <v>1136</v>
      </c>
      <c r="R2380">
        <f t="shared" si="336"/>
        <v>0</v>
      </c>
      <c r="S2380" t="e">
        <f t="shared" si="337"/>
        <v>#DIV/0!</v>
      </c>
      <c r="T2380" t="str">
        <f t="shared" si="338"/>
        <v>15-May-1939</v>
      </c>
      <c r="U2380">
        <f t="shared" si="339"/>
        <v>1939</v>
      </c>
      <c r="V2380">
        <f t="shared" si="340"/>
        <v>5</v>
      </c>
      <c r="W2380" t="str">
        <f t="shared" si="341"/>
        <v>technology</v>
      </c>
    </row>
    <row r="2381" spans="1:23" ht="30.75">
      <c r="A2381">
        <v>2379</v>
      </c>
      <c r="B2381" s="3" t="s">
        <v>4849</v>
      </c>
      <c r="C2381" s="3" t="s">
        <v>4850</v>
      </c>
      <c r="D2381" s="6">
        <v>30000</v>
      </c>
      <c r="E2381" s="8">
        <v>0</v>
      </c>
      <c r="F2381" t="s">
        <v>281</v>
      </c>
      <c r="G2381">
        <f t="shared" si="333"/>
        <v>0</v>
      </c>
      <c r="H2381">
        <f t="shared" si="334"/>
        <v>0</v>
      </c>
      <c r="I2381">
        <f t="shared" si="335"/>
        <v>1</v>
      </c>
      <c r="J2381" t="s">
        <v>26</v>
      </c>
      <c r="K2381" t="s">
        <v>27</v>
      </c>
      <c r="L2381">
        <v>1444004616</v>
      </c>
      <c r="M2381">
        <v>1440116616</v>
      </c>
      <c r="N2381" t="b">
        <v>0</v>
      </c>
      <c r="O2381">
        <v>0</v>
      </c>
      <c r="P2381" t="b">
        <v>0</v>
      </c>
      <c r="Q2381" t="s">
        <v>1136</v>
      </c>
      <c r="R2381">
        <f t="shared" si="336"/>
        <v>0</v>
      </c>
      <c r="S2381" t="e">
        <f t="shared" si="337"/>
        <v>#DIV/0!</v>
      </c>
      <c r="T2381" t="str">
        <f t="shared" si="338"/>
        <v>05-Jun-1939</v>
      </c>
      <c r="U2381">
        <f t="shared" si="339"/>
        <v>1939</v>
      </c>
      <c r="V2381">
        <f t="shared" si="340"/>
        <v>6</v>
      </c>
      <c r="W2381" t="str">
        <f t="shared" si="341"/>
        <v>technology</v>
      </c>
    </row>
    <row r="2382" spans="1:23" ht="45.75">
      <c r="A2382">
        <v>2380</v>
      </c>
      <c r="B2382" s="3" t="s">
        <v>4851</v>
      </c>
      <c r="C2382" s="3" t="s">
        <v>4852</v>
      </c>
      <c r="D2382" s="6">
        <v>15000</v>
      </c>
      <c r="E2382" s="8">
        <v>55</v>
      </c>
      <c r="F2382" t="s">
        <v>281</v>
      </c>
      <c r="G2382">
        <f t="shared" si="333"/>
        <v>0</v>
      </c>
      <c r="H2382">
        <f t="shared" si="334"/>
        <v>0</v>
      </c>
      <c r="I2382">
        <f t="shared" si="335"/>
        <v>1</v>
      </c>
      <c r="J2382" t="s">
        <v>26</v>
      </c>
      <c r="K2382" t="s">
        <v>27</v>
      </c>
      <c r="L2382">
        <v>1443726142</v>
      </c>
      <c r="M2382">
        <v>1441134142</v>
      </c>
      <c r="N2382" t="b">
        <v>0</v>
      </c>
      <c r="O2382">
        <v>3</v>
      </c>
      <c r="P2382" t="b">
        <v>0</v>
      </c>
      <c r="Q2382" t="s">
        <v>1136</v>
      </c>
      <c r="R2382">
        <f t="shared" si="336"/>
        <v>0</v>
      </c>
      <c r="S2382">
        <f t="shared" si="337"/>
        <v>18.329999999999998</v>
      </c>
      <c r="T2382" t="str">
        <f t="shared" si="338"/>
        <v>15-Jun-1939</v>
      </c>
      <c r="U2382">
        <f t="shared" si="339"/>
        <v>1939</v>
      </c>
      <c r="V2382">
        <f t="shared" si="340"/>
        <v>6</v>
      </c>
      <c r="W2382" t="str">
        <f t="shared" si="341"/>
        <v>technology</v>
      </c>
    </row>
    <row r="2383" spans="1:23" ht="45.75">
      <c r="A2383">
        <v>2381</v>
      </c>
      <c r="B2383" s="3" t="s">
        <v>4853</v>
      </c>
      <c r="C2383" s="3" t="s">
        <v>4854</v>
      </c>
      <c r="D2383" s="6">
        <v>86350</v>
      </c>
      <c r="E2383" s="8">
        <v>1571</v>
      </c>
      <c r="F2383" t="s">
        <v>281</v>
      </c>
      <c r="G2383">
        <f t="shared" si="333"/>
        <v>0</v>
      </c>
      <c r="H2383">
        <f t="shared" si="334"/>
        <v>0</v>
      </c>
      <c r="I2383">
        <f t="shared" si="335"/>
        <v>1</v>
      </c>
      <c r="J2383" t="s">
        <v>26</v>
      </c>
      <c r="K2383" t="s">
        <v>27</v>
      </c>
      <c r="L2383">
        <v>1428704848</v>
      </c>
      <c r="M2383">
        <v>1426112848</v>
      </c>
      <c r="N2383" t="b">
        <v>0</v>
      </c>
      <c r="O2383">
        <v>7</v>
      </c>
      <c r="P2383" t="b">
        <v>0</v>
      </c>
      <c r="Q2383" t="s">
        <v>1136</v>
      </c>
      <c r="R2383">
        <f t="shared" si="336"/>
        <v>2</v>
      </c>
      <c r="S2383">
        <f t="shared" si="337"/>
        <v>224.43</v>
      </c>
      <c r="T2383" t="str">
        <f t="shared" si="338"/>
        <v>16-Jan-1939</v>
      </c>
      <c r="U2383">
        <f t="shared" si="339"/>
        <v>1939</v>
      </c>
      <c r="V2383">
        <f t="shared" si="340"/>
        <v>1</v>
      </c>
      <c r="W2383" t="str">
        <f t="shared" si="341"/>
        <v>technology</v>
      </c>
    </row>
    <row r="2384" spans="1:23" ht="60.75">
      <c r="A2384">
        <v>2382</v>
      </c>
      <c r="B2384" s="3" t="s">
        <v>4855</v>
      </c>
      <c r="C2384" s="3" t="s">
        <v>4856</v>
      </c>
      <c r="D2384" s="6">
        <v>3000</v>
      </c>
      <c r="E2384" s="8">
        <v>75</v>
      </c>
      <c r="F2384" t="s">
        <v>281</v>
      </c>
      <c r="G2384">
        <f t="shared" si="333"/>
        <v>0</v>
      </c>
      <c r="H2384">
        <f t="shared" si="334"/>
        <v>0</v>
      </c>
      <c r="I2384">
        <f t="shared" si="335"/>
        <v>1</v>
      </c>
      <c r="J2384" t="s">
        <v>26</v>
      </c>
      <c r="K2384" t="s">
        <v>27</v>
      </c>
      <c r="L2384">
        <v>1438662603</v>
      </c>
      <c r="M2384">
        <v>1436502603</v>
      </c>
      <c r="N2384" t="b">
        <v>0</v>
      </c>
      <c r="O2384">
        <v>2</v>
      </c>
      <c r="P2384" t="b">
        <v>0</v>
      </c>
      <c r="Q2384" t="s">
        <v>1136</v>
      </c>
      <c r="R2384">
        <f t="shared" si="336"/>
        <v>3</v>
      </c>
      <c r="S2384">
        <f t="shared" si="337"/>
        <v>37.5</v>
      </c>
      <c r="T2384" t="str">
        <f t="shared" si="338"/>
        <v>30-Apr-1939</v>
      </c>
      <c r="U2384">
        <f t="shared" si="339"/>
        <v>1939</v>
      </c>
      <c r="V2384">
        <f t="shared" si="340"/>
        <v>4</v>
      </c>
      <c r="W2384" t="str">
        <f t="shared" si="341"/>
        <v>technology</v>
      </c>
    </row>
    <row r="2385" spans="1:23" ht="45.75">
      <c r="A2385">
        <v>2383</v>
      </c>
      <c r="B2385" s="3" t="s">
        <v>4857</v>
      </c>
      <c r="C2385" s="3" t="s">
        <v>4858</v>
      </c>
      <c r="D2385" s="6">
        <v>10000</v>
      </c>
      <c r="E2385" s="8">
        <v>435</v>
      </c>
      <c r="F2385" t="s">
        <v>281</v>
      </c>
      <c r="G2385">
        <f t="shared" si="333"/>
        <v>0</v>
      </c>
      <c r="H2385">
        <f t="shared" si="334"/>
        <v>0</v>
      </c>
      <c r="I2385">
        <f t="shared" si="335"/>
        <v>1</v>
      </c>
      <c r="J2385" t="s">
        <v>89</v>
      </c>
      <c r="K2385" t="s">
        <v>90</v>
      </c>
      <c r="L2385">
        <v>1424568107</v>
      </c>
      <c r="M2385">
        <v>1421976107</v>
      </c>
      <c r="N2385" t="b">
        <v>0</v>
      </c>
      <c r="O2385">
        <v>3</v>
      </c>
      <c r="P2385" t="b">
        <v>0</v>
      </c>
      <c r="Q2385" t="s">
        <v>1136</v>
      </c>
      <c r="R2385">
        <f t="shared" si="336"/>
        <v>4</v>
      </c>
      <c r="S2385">
        <f t="shared" si="337"/>
        <v>145</v>
      </c>
      <c r="T2385" t="str">
        <f t="shared" si="338"/>
        <v>05-Dec-1938</v>
      </c>
      <c r="U2385">
        <f t="shared" si="339"/>
        <v>1938</v>
      </c>
      <c r="V2385">
        <f t="shared" si="340"/>
        <v>12</v>
      </c>
      <c r="W2385" t="str">
        <f t="shared" si="341"/>
        <v>technology</v>
      </c>
    </row>
    <row r="2386" spans="1:23" ht="60.75">
      <c r="A2386">
        <v>2384</v>
      </c>
      <c r="B2386" s="3" t="s">
        <v>4859</v>
      </c>
      <c r="C2386" s="3" t="s">
        <v>4860</v>
      </c>
      <c r="D2386" s="6">
        <v>1000</v>
      </c>
      <c r="E2386" s="8">
        <v>8</v>
      </c>
      <c r="F2386" t="s">
        <v>281</v>
      </c>
      <c r="G2386">
        <f t="shared" si="333"/>
        <v>0</v>
      </c>
      <c r="H2386">
        <f t="shared" si="334"/>
        <v>0</v>
      </c>
      <c r="I2386">
        <f t="shared" si="335"/>
        <v>1</v>
      </c>
      <c r="J2386" t="s">
        <v>26</v>
      </c>
      <c r="K2386" t="s">
        <v>27</v>
      </c>
      <c r="L2386">
        <v>1415932643</v>
      </c>
      <c r="M2386">
        <v>1413337043</v>
      </c>
      <c r="N2386" t="b">
        <v>0</v>
      </c>
      <c r="O2386">
        <v>8</v>
      </c>
      <c r="P2386" t="b">
        <v>0</v>
      </c>
      <c r="Q2386" t="s">
        <v>1136</v>
      </c>
      <c r="R2386">
        <f t="shared" si="336"/>
        <v>1</v>
      </c>
      <c r="S2386">
        <f t="shared" si="337"/>
        <v>1</v>
      </c>
      <c r="T2386" t="str">
        <f t="shared" si="338"/>
        <v>10-Sep-1938</v>
      </c>
      <c r="U2386">
        <f t="shared" si="339"/>
        <v>1938</v>
      </c>
      <c r="V2386">
        <f t="shared" si="340"/>
        <v>9</v>
      </c>
      <c r="W2386" t="str">
        <f t="shared" si="341"/>
        <v>technology</v>
      </c>
    </row>
    <row r="2387" spans="1:23" ht="45.75">
      <c r="A2387">
        <v>2385</v>
      </c>
      <c r="B2387" s="3" t="s">
        <v>4861</v>
      </c>
      <c r="C2387" s="3" t="s">
        <v>4862</v>
      </c>
      <c r="D2387" s="6">
        <v>65000</v>
      </c>
      <c r="E2387" s="8">
        <v>788</v>
      </c>
      <c r="F2387" t="s">
        <v>281</v>
      </c>
      <c r="G2387">
        <f t="shared" si="333"/>
        <v>0</v>
      </c>
      <c r="H2387">
        <f t="shared" si="334"/>
        <v>0</v>
      </c>
      <c r="I2387">
        <f t="shared" si="335"/>
        <v>1</v>
      </c>
      <c r="J2387" t="s">
        <v>26</v>
      </c>
      <c r="K2387" t="s">
        <v>27</v>
      </c>
      <c r="L2387">
        <v>1438793432</v>
      </c>
      <c r="M2387">
        <v>1436201432</v>
      </c>
      <c r="N2387" t="b">
        <v>0</v>
      </c>
      <c r="O2387">
        <v>7</v>
      </c>
      <c r="P2387" t="b">
        <v>0</v>
      </c>
      <c r="Q2387" t="s">
        <v>1136</v>
      </c>
      <c r="R2387">
        <f t="shared" si="336"/>
        <v>1</v>
      </c>
      <c r="S2387">
        <f t="shared" si="337"/>
        <v>112.57</v>
      </c>
      <c r="T2387" t="str">
        <f t="shared" si="338"/>
        <v>27-Apr-1939</v>
      </c>
      <c r="U2387">
        <f t="shared" si="339"/>
        <v>1939</v>
      </c>
      <c r="V2387">
        <f t="shared" si="340"/>
        <v>4</v>
      </c>
      <c r="W2387" t="str">
        <f t="shared" si="341"/>
        <v>technology</v>
      </c>
    </row>
    <row r="2388" spans="1:23" ht="45.75">
      <c r="A2388">
        <v>2386</v>
      </c>
      <c r="B2388" s="3" t="s">
        <v>4863</v>
      </c>
      <c r="C2388" s="3" t="s">
        <v>4864</v>
      </c>
      <c r="D2388" s="6">
        <v>30000</v>
      </c>
      <c r="E2388" s="8">
        <v>0</v>
      </c>
      <c r="F2388" t="s">
        <v>281</v>
      </c>
      <c r="G2388">
        <f t="shared" si="333"/>
        <v>0</v>
      </c>
      <c r="H2388">
        <f t="shared" si="334"/>
        <v>0</v>
      </c>
      <c r="I2388">
        <f t="shared" si="335"/>
        <v>1</v>
      </c>
      <c r="J2388" t="s">
        <v>168</v>
      </c>
      <c r="K2388" t="s">
        <v>169</v>
      </c>
      <c r="L2388">
        <v>1420920424</v>
      </c>
      <c r="M2388">
        <v>1415736424</v>
      </c>
      <c r="N2388" t="b">
        <v>0</v>
      </c>
      <c r="O2388">
        <v>0</v>
      </c>
      <c r="P2388" t="b">
        <v>0</v>
      </c>
      <c r="Q2388" t="s">
        <v>1136</v>
      </c>
      <c r="R2388">
        <f t="shared" si="336"/>
        <v>0</v>
      </c>
      <c r="S2388" t="e">
        <f t="shared" si="337"/>
        <v>#DIV/0!</v>
      </c>
      <c r="T2388" t="str">
        <f t="shared" si="338"/>
        <v>04-Oct-1938</v>
      </c>
      <c r="U2388">
        <f t="shared" si="339"/>
        <v>1938</v>
      </c>
      <c r="V2388">
        <f t="shared" si="340"/>
        <v>10</v>
      </c>
      <c r="W2388" t="str">
        <f t="shared" si="341"/>
        <v>technology</v>
      </c>
    </row>
    <row r="2389" spans="1:23" ht="60.75">
      <c r="A2389">
        <v>2387</v>
      </c>
      <c r="B2389" s="3" t="s">
        <v>4865</v>
      </c>
      <c r="C2389" s="3" t="s">
        <v>4866</v>
      </c>
      <c r="D2389" s="6">
        <v>150000</v>
      </c>
      <c r="E2389" s="8">
        <v>1026</v>
      </c>
      <c r="F2389" t="s">
        <v>281</v>
      </c>
      <c r="G2389">
        <f t="shared" si="333"/>
        <v>0</v>
      </c>
      <c r="H2389">
        <f t="shared" si="334"/>
        <v>0</v>
      </c>
      <c r="I2389">
        <f t="shared" si="335"/>
        <v>1</v>
      </c>
      <c r="J2389" t="s">
        <v>26</v>
      </c>
      <c r="K2389" t="s">
        <v>27</v>
      </c>
      <c r="L2389">
        <v>1469199740</v>
      </c>
      <c r="M2389">
        <v>1465311740</v>
      </c>
      <c r="N2389" t="b">
        <v>0</v>
      </c>
      <c r="O2389">
        <v>3</v>
      </c>
      <c r="P2389" t="b">
        <v>0</v>
      </c>
      <c r="Q2389" t="s">
        <v>1136</v>
      </c>
      <c r="R2389">
        <f t="shared" si="336"/>
        <v>1</v>
      </c>
      <c r="S2389">
        <f t="shared" si="337"/>
        <v>342</v>
      </c>
      <c r="T2389" t="str">
        <f t="shared" si="338"/>
        <v>12-Feb-1940</v>
      </c>
      <c r="U2389">
        <f t="shared" si="339"/>
        <v>1940</v>
      </c>
      <c r="V2389">
        <f t="shared" si="340"/>
        <v>2</v>
      </c>
      <c r="W2389" t="str">
        <f t="shared" si="341"/>
        <v>technology</v>
      </c>
    </row>
    <row r="2390" spans="1:23" ht="45.75">
      <c r="A2390">
        <v>2388</v>
      </c>
      <c r="B2390" s="3" t="s">
        <v>4867</v>
      </c>
      <c r="C2390" s="3" t="s">
        <v>4868</v>
      </c>
      <c r="D2390" s="6">
        <v>37000</v>
      </c>
      <c r="E2390" s="8">
        <v>463</v>
      </c>
      <c r="F2390" t="s">
        <v>281</v>
      </c>
      <c r="G2390">
        <f t="shared" si="333"/>
        <v>0</v>
      </c>
      <c r="H2390">
        <f t="shared" si="334"/>
        <v>0</v>
      </c>
      <c r="I2390">
        <f t="shared" si="335"/>
        <v>1</v>
      </c>
      <c r="J2390" t="s">
        <v>26</v>
      </c>
      <c r="K2390" t="s">
        <v>27</v>
      </c>
      <c r="L2390">
        <v>1421350140</v>
      </c>
      <c r="M2390">
        <v>1418761759</v>
      </c>
      <c r="N2390" t="b">
        <v>0</v>
      </c>
      <c r="O2390">
        <v>8</v>
      </c>
      <c r="P2390" t="b">
        <v>0</v>
      </c>
      <c r="Q2390" t="s">
        <v>1136</v>
      </c>
      <c r="R2390">
        <f t="shared" si="336"/>
        <v>1</v>
      </c>
      <c r="S2390">
        <f t="shared" si="337"/>
        <v>57.88</v>
      </c>
      <c r="T2390" t="str">
        <f t="shared" si="338"/>
        <v>03-Nov-1938</v>
      </c>
      <c r="U2390">
        <f t="shared" si="339"/>
        <v>1938</v>
      </c>
      <c r="V2390">
        <f t="shared" si="340"/>
        <v>11</v>
      </c>
      <c r="W2390" t="str">
        <f t="shared" si="341"/>
        <v>technology</v>
      </c>
    </row>
    <row r="2391" spans="1:23" ht="60.75">
      <c r="A2391">
        <v>2389</v>
      </c>
      <c r="B2391" s="3" t="s">
        <v>4869</v>
      </c>
      <c r="C2391" s="3" t="s">
        <v>4870</v>
      </c>
      <c r="D2391" s="6">
        <v>16000</v>
      </c>
      <c r="E2391" s="8">
        <v>30</v>
      </c>
      <c r="F2391" t="s">
        <v>281</v>
      </c>
      <c r="G2391">
        <f t="shared" si="333"/>
        <v>0</v>
      </c>
      <c r="H2391">
        <f t="shared" si="334"/>
        <v>0</v>
      </c>
      <c r="I2391">
        <f t="shared" si="335"/>
        <v>1</v>
      </c>
      <c r="J2391" t="s">
        <v>188</v>
      </c>
      <c r="K2391" t="s">
        <v>64</v>
      </c>
      <c r="L2391">
        <v>1437861540</v>
      </c>
      <c r="M2391">
        <v>1435160452</v>
      </c>
      <c r="N2391" t="b">
        <v>0</v>
      </c>
      <c r="O2391">
        <v>1</v>
      </c>
      <c r="P2391" t="b">
        <v>0</v>
      </c>
      <c r="Q2391" t="s">
        <v>1136</v>
      </c>
      <c r="R2391">
        <f t="shared" si="336"/>
        <v>0</v>
      </c>
      <c r="S2391">
        <f t="shared" si="337"/>
        <v>30</v>
      </c>
      <c r="T2391" t="str">
        <f t="shared" si="338"/>
        <v>16-Apr-1939</v>
      </c>
      <c r="U2391">
        <f t="shared" si="339"/>
        <v>1939</v>
      </c>
      <c r="V2391">
        <f t="shared" si="340"/>
        <v>4</v>
      </c>
      <c r="W2391" t="str">
        <f t="shared" si="341"/>
        <v>technology</v>
      </c>
    </row>
    <row r="2392" spans="1:23" ht="45.75">
      <c r="A2392">
        <v>2390</v>
      </c>
      <c r="B2392" s="3" t="s">
        <v>4871</v>
      </c>
      <c r="C2392" s="3" t="s">
        <v>4872</v>
      </c>
      <c r="D2392" s="6">
        <v>510000</v>
      </c>
      <c r="E2392" s="8">
        <v>0</v>
      </c>
      <c r="F2392" t="s">
        <v>281</v>
      </c>
      <c r="G2392">
        <f t="shared" si="333"/>
        <v>0</v>
      </c>
      <c r="H2392">
        <f t="shared" si="334"/>
        <v>0</v>
      </c>
      <c r="I2392">
        <f t="shared" si="335"/>
        <v>1</v>
      </c>
      <c r="J2392" t="s">
        <v>59</v>
      </c>
      <c r="K2392" t="s">
        <v>60</v>
      </c>
      <c r="L2392">
        <v>1420352264</v>
      </c>
      <c r="M2392">
        <v>1416896264</v>
      </c>
      <c r="N2392" t="b">
        <v>0</v>
      </c>
      <c r="O2392">
        <v>0</v>
      </c>
      <c r="P2392" t="b">
        <v>0</v>
      </c>
      <c r="Q2392" t="s">
        <v>1136</v>
      </c>
      <c r="R2392">
        <f t="shared" si="336"/>
        <v>0</v>
      </c>
      <c r="S2392" t="e">
        <f t="shared" si="337"/>
        <v>#DIV/0!</v>
      </c>
      <c r="T2392" t="str">
        <f t="shared" si="338"/>
        <v>15-Oct-1938</v>
      </c>
      <c r="U2392">
        <f t="shared" si="339"/>
        <v>1938</v>
      </c>
      <c r="V2392">
        <f t="shared" si="340"/>
        <v>10</v>
      </c>
      <c r="W2392" t="str">
        <f t="shared" si="341"/>
        <v>technology</v>
      </c>
    </row>
    <row r="2393" spans="1:23" ht="30.75">
      <c r="A2393">
        <v>2391</v>
      </c>
      <c r="B2393" s="3" t="s">
        <v>4873</v>
      </c>
      <c r="C2393" s="3" t="s">
        <v>4874</v>
      </c>
      <c r="D2393" s="6">
        <v>20000</v>
      </c>
      <c r="E2393" s="8">
        <v>25</v>
      </c>
      <c r="F2393" t="s">
        <v>281</v>
      </c>
      <c r="G2393">
        <f t="shared" si="333"/>
        <v>0</v>
      </c>
      <c r="H2393">
        <f t="shared" si="334"/>
        <v>0</v>
      </c>
      <c r="I2393">
        <f t="shared" si="335"/>
        <v>1</v>
      </c>
      <c r="J2393" t="s">
        <v>26</v>
      </c>
      <c r="K2393" t="s">
        <v>27</v>
      </c>
      <c r="L2393">
        <v>1427825044</v>
      </c>
      <c r="M2393">
        <v>1425236644</v>
      </c>
      <c r="N2393" t="b">
        <v>0</v>
      </c>
      <c r="O2393">
        <v>1</v>
      </c>
      <c r="P2393" t="b">
        <v>0</v>
      </c>
      <c r="Q2393" t="s">
        <v>1136</v>
      </c>
      <c r="R2393">
        <f t="shared" si="336"/>
        <v>0</v>
      </c>
      <c r="S2393">
        <f t="shared" si="337"/>
        <v>25</v>
      </c>
      <c r="T2393" t="str">
        <f t="shared" si="338"/>
        <v>07-Jan-1939</v>
      </c>
      <c r="U2393">
        <f t="shared" si="339"/>
        <v>1939</v>
      </c>
      <c r="V2393">
        <f t="shared" si="340"/>
        <v>1</v>
      </c>
      <c r="W2393" t="str">
        <f t="shared" si="341"/>
        <v>technology</v>
      </c>
    </row>
    <row r="2394" spans="1:23" ht="60.75">
      <c r="A2394">
        <v>2392</v>
      </c>
      <c r="B2394" s="3" t="s">
        <v>4875</v>
      </c>
      <c r="C2394" s="3" t="s">
        <v>4876</v>
      </c>
      <c r="D2394" s="6">
        <v>4200</v>
      </c>
      <c r="E2394" s="8">
        <v>0</v>
      </c>
      <c r="F2394" t="s">
        <v>281</v>
      </c>
      <c r="G2394">
        <f t="shared" si="333"/>
        <v>0</v>
      </c>
      <c r="H2394">
        <f t="shared" si="334"/>
        <v>0</v>
      </c>
      <c r="I2394">
        <f t="shared" si="335"/>
        <v>1</v>
      </c>
      <c r="J2394" t="s">
        <v>26</v>
      </c>
      <c r="K2394" t="s">
        <v>27</v>
      </c>
      <c r="L2394">
        <v>1446087223</v>
      </c>
      <c r="M2394">
        <v>1443495223</v>
      </c>
      <c r="N2394" t="b">
        <v>0</v>
      </c>
      <c r="O2394">
        <v>0</v>
      </c>
      <c r="P2394" t="b">
        <v>0</v>
      </c>
      <c r="Q2394" t="s">
        <v>1136</v>
      </c>
      <c r="R2394">
        <f t="shared" si="336"/>
        <v>0</v>
      </c>
      <c r="S2394" t="e">
        <f t="shared" si="337"/>
        <v>#DIV/0!</v>
      </c>
      <c r="T2394" t="str">
        <f t="shared" si="338"/>
        <v>08-Jul-1939</v>
      </c>
      <c r="U2394">
        <f t="shared" si="339"/>
        <v>1939</v>
      </c>
      <c r="V2394">
        <f t="shared" si="340"/>
        <v>7</v>
      </c>
      <c r="W2394" t="str">
        <f t="shared" si="341"/>
        <v>technology</v>
      </c>
    </row>
    <row r="2395" spans="1:23" ht="45.75">
      <c r="A2395">
        <v>2393</v>
      </c>
      <c r="B2395" s="3" t="s">
        <v>4877</v>
      </c>
      <c r="C2395" s="3" t="s">
        <v>4878</v>
      </c>
      <c r="D2395" s="6">
        <v>100000</v>
      </c>
      <c r="E2395" s="8">
        <v>50</v>
      </c>
      <c r="F2395" t="s">
        <v>281</v>
      </c>
      <c r="G2395">
        <f t="shared" si="333"/>
        <v>0</v>
      </c>
      <c r="H2395">
        <f t="shared" si="334"/>
        <v>0</v>
      </c>
      <c r="I2395">
        <f t="shared" si="335"/>
        <v>1</v>
      </c>
      <c r="J2395" t="s">
        <v>26</v>
      </c>
      <c r="K2395" t="s">
        <v>27</v>
      </c>
      <c r="L2395">
        <v>1439048017</v>
      </c>
      <c r="M2395">
        <v>1436456017</v>
      </c>
      <c r="N2395" t="b">
        <v>0</v>
      </c>
      <c r="O2395">
        <v>1</v>
      </c>
      <c r="P2395" t="b">
        <v>0</v>
      </c>
      <c r="Q2395" t="s">
        <v>1136</v>
      </c>
      <c r="R2395">
        <f t="shared" si="336"/>
        <v>0</v>
      </c>
      <c r="S2395">
        <f t="shared" si="337"/>
        <v>50</v>
      </c>
      <c r="T2395" t="str">
        <f t="shared" si="338"/>
        <v>29-Apr-1939</v>
      </c>
      <c r="U2395">
        <f t="shared" si="339"/>
        <v>1939</v>
      </c>
      <c r="V2395">
        <f t="shared" si="340"/>
        <v>4</v>
      </c>
      <c r="W2395" t="str">
        <f t="shared" si="341"/>
        <v>technology</v>
      </c>
    </row>
    <row r="2396" spans="1:23" ht="60.75">
      <c r="A2396">
        <v>2394</v>
      </c>
      <c r="B2396" s="3" t="s">
        <v>4879</v>
      </c>
      <c r="C2396" s="3" t="s">
        <v>4880</v>
      </c>
      <c r="D2396" s="6">
        <v>5000</v>
      </c>
      <c r="E2396" s="8">
        <v>3</v>
      </c>
      <c r="F2396" t="s">
        <v>281</v>
      </c>
      <c r="G2396">
        <f t="shared" si="333"/>
        <v>0</v>
      </c>
      <c r="H2396">
        <f t="shared" si="334"/>
        <v>0</v>
      </c>
      <c r="I2396">
        <f t="shared" si="335"/>
        <v>1</v>
      </c>
      <c r="J2396" t="s">
        <v>2464</v>
      </c>
      <c r="K2396" t="s">
        <v>64</v>
      </c>
      <c r="L2396">
        <v>1424940093</v>
      </c>
      <c r="M2396">
        <v>1422348093</v>
      </c>
      <c r="N2396" t="b">
        <v>0</v>
      </c>
      <c r="O2396">
        <v>2</v>
      </c>
      <c r="P2396" t="b">
        <v>0</v>
      </c>
      <c r="Q2396" t="s">
        <v>1136</v>
      </c>
      <c r="R2396">
        <f t="shared" si="336"/>
        <v>0</v>
      </c>
      <c r="S2396">
        <f t="shared" si="337"/>
        <v>1.5</v>
      </c>
      <c r="T2396" t="str">
        <f t="shared" si="338"/>
        <v>09-Dec-1938</v>
      </c>
      <c r="U2396">
        <f t="shared" si="339"/>
        <v>1938</v>
      </c>
      <c r="V2396">
        <f t="shared" si="340"/>
        <v>12</v>
      </c>
      <c r="W2396" t="str">
        <f t="shared" si="341"/>
        <v>technology</v>
      </c>
    </row>
    <row r="2397" spans="1:23" ht="45.75">
      <c r="A2397">
        <v>2395</v>
      </c>
      <c r="B2397" s="3" t="s">
        <v>4881</v>
      </c>
      <c r="C2397" s="3" t="s">
        <v>4882</v>
      </c>
      <c r="D2397" s="6">
        <v>33000</v>
      </c>
      <c r="E2397" s="8">
        <v>0</v>
      </c>
      <c r="F2397" t="s">
        <v>281</v>
      </c>
      <c r="G2397">
        <f t="shared" si="333"/>
        <v>0</v>
      </c>
      <c r="H2397">
        <f t="shared" si="334"/>
        <v>0</v>
      </c>
      <c r="I2397">
        <f t="shared" si="335"/>
        <v>1</v>
      </c>
      <c r="J2397" t="s">
        <v>26</v>
      </c>
      <c r="K2397" t="s">
        <v>27</v>
      </c>
      <c r="L2397">
        <v>1484038620</v>
      </c>
      <c r="M2397">
        <v>1481597687</v>
      </c>
      <c r="N2397" t="b">
        <v>0</v>
      </c>
      <c r="O2397">
        <v>0</v>
      </c>
      <c r="P2397" t="b">
        <v>0</v>
      </c>
      <c r="Q2397" t="s">
        <v>1136</v>
      </c>
      <c r="R2397">
        <f t="shared" si="336"/>
        <v>0</v>
      </c>
      <c r="S2397" t="e">
        <f t="shared" si="337"/>
        <v>#DIV/0!</v>
      </c>
      <c r="T2397" t="str">
        <f t="shared" si="338"/>
        <v>23-Jul-1940</v>
      </c>
      <c r="U2397">
        <f t="shared" si="339"/>
        <v>1940</v>
      </c>
      <c r="V2397">
        <f t="shared" si="340"/>
        <v>7</v>
      </c>
      <c r="W2397" t="str">
        <f t="shared" si="341"/>
        <v>technology</v>
      </c>
    </row>
    <row r="2398" spans="1:23" ht="45.75">
      <c r="A2398">
        <v>2396</v>
      </c>
      <c r="B2398" s="3" t="s">
        <v>4883</v>
      </c>
      <c r="C2398" s="3" t="s">
        <v>4884</v>
      </c>
      <c r="D2398" s="6">
        <v>5000</v>
      </c>
      <c r="E2398" s="8">
        <v>10</v>
      </c>
      <c r="F2398" t="s">
        <v>281</v>
      </c>
      <c r="G2398">
        <f t="shared" si="333"/>
        <v>0</v>
      </c>
      <c r="H2398">
        <f t="shared" si="334"/>
        <v>0</v>
      </c>
      <c r="I2398">
        <f t="shared" si="335"/>
        <v>1</v>
      </c>
      <c r="J2398" t="s">
        <v>2098</v>
      </c>
      <c r="K2398" t="s">
        <v>2099</v>
      </c>
      <c r="L2398">
        <v>1444940558</v>
      </c>
      <c r="M2398">
        <v>1442348558</v>
      </c>
      <c r="N2398" t="b">
        <v>0</v>
      </c>
      <c r="O2398">
        <v>1</v>
      </c>
      <c r="P2398" t="b">
        <v>0</v>
      </c>
      <c r="Q2398" t="s">
        <v>1136</v>
      </c>
      <c r="R2398">
        <f t="shared" si="336"/>
        <v>0</v>
      </c>
      <c r="S2398">
        <f t="shared" si="337"/>
        <v>10</v>
      </c>
      <c r="T2398" t="str">
        <f t="shared" si="338"/>
        <v>27-Jun-1939</v>
      </c>
      <c r="U2398">
        <f t="shared" si="339"/>
        <v>1939</v>
      </c>
      <c r="V2398">
        <f t="shared" si="340"/>
        <v>6</v>
      </c>
      <c r="W2398" t="str">
        <f t="shared" si="341"/>
        <v>technology</v>
      </c>
    </row>
    <row r="2399" spans="1:23" ht="60.75">
      <c r="A2399">
        <v>2397</v>
      </c>
      <c r="B2399" s="3" t="s">
        <v>4885</v>
      </c>
      <c r="C2399" s="3" t="s">
        <v>4886</v>
      </c>
      <c r="D2399" s="6">
        <v>124000</v>
      </c>
      <c r="E2399" s="8">
        <v>0</v>
      </c>
      <c r="F2399" t="s">
        <v>281</v>
      </c>
      <c r="G2399">
        <f t="shared" si="333"/>
        <v>0</v>
      </c>
      <c r="H2399">
        <f t="shared" si="334"/>
        <v>0</v>
      </c>
      <c r="I2399">
        <f t="shared" si="335"/>
        <v>1</v>
      </c>
      <c r="J2399" t="s">
        <v>26</v>
      </c>
      <c r="K2399" t="s">
        <v>27</v>
      </c>
      <c r="L2399">
        <v>1420233256</v>
      </c>
      <c r="M2399">
        <v>1417641256</v>
      </c>
      <c r="N2399" t="b">
        <v>0</v>
      </c>
      <c r="O2399">
        <v>0</v>
      </c>
      <c r="P2399" t="b">
        <v>0</v>
      </c>
      <c r="Q2399" t="s">
        <v>1136</v>
      </c>
      <c r="R2399">
        <f t="shared" si="336"/>
        <v>0</v>
      </c>
      <c r="S2399" t="e">
        <f t="shared" si="337"/>
        <v>#DIV/0!</v>
      </c>
      <c r="T2399" t="str">
        <f t="shared" si="338"/>
        <v>23-Oct-1938</v>
      </c>
      <c r="U2399">
        <f t="shared" si="339"/>
        <v>1938</v>
      </c>
      <c r="V2399">
        <f t="shared" si="340"/>
        <v>10</v>
      </c>
      <c r="W2399" t="str">
        <f t="shared" si="341"/>
        <v>technology</v>
      </c>
    </row>
    <row r="2400" spans="1:23" ht="60.75">
      <c r="A2400">
        <v>2398</v>
      </c>
      <c r="B2400" s="3" t="s">
        <v>4887</v>
      </c>
      <c r="C2400" s="3" t="s">
        <v>4888</v>
      </c>
      <c r="D2400" s="6">
        <v>4000</v>
      </c>
      <c r="E2400" s="8">
        <v>0</v>
      </c>
      <c r="F2400" t="s">
        <v>281</v>
      </c>
      <c r="G2400">
        <f t="shared" si="333"/>
        <v>0</v>
      </c>
      <c r="H2400">
        <f t="shared" si="334"/>
        <v>0</v>
      </c>
      <c r="I2400">
        <f t="shared" si="335"/>
        <v>1</v>
      </c>
      <c r="J2400" t="s">
        <v>26</v>
      </c>
      <c r="K2400" t="s">
        <v>27</v>
      </c>
      <c r="L2400">
        <v>1435874384</v>
      </c>
      <c r="M2400">
        <v>1433282384</v>
      </c>
      <c r="N2400" t="b">
        <v>0</v>
      </c>
      <c r="O2400">
        <v>0</v>
      </c>
      <c r="P2400" t="b">
        <v>0</v>
      </c>
      <c r="Q2400" t="s">
        <v>1136</v>
      </c>
      <c r="R2400">
        <f t="shared" si="336"/>
        <v>0</v>
      </c>
      <c r="S2400" t="e">
        <f t="shared" si="337"/>
        <v>#DIV/0!</v>
      </c>
      <c r="T2400" t="str">
        <f t="shared" si="338"/>
        <v>28-Mar-1939</v>
      </c>
      <c r="U2400">
        <f t="shared" si="339"/>
        <v>1939</v>
      </c>
      <c r="V2400">
        <f t="shared" si="340"/>
        <v>3</v>
      </c>
      <c r="W2400" t="str">
        <f t="shared" si="341"/>
        <v>technology</v>
      </c>
    </row>
    <row r="2401" spans="1:23" ht="45.75">
      <c r="A2401">
        <v>2399</v>
      </c>
      <c r="B2401" s="3" t="s">
        <v>4889</v>
      </c>
      <c r="C2401" s="3" t="s">
        <v>4890</v>
      </c>
      <c r="D2401" s="6">
        <v>13000</v>
      </c>
      <c r="E2401" s="8">
        <v>0</v>
      </c>
      <c r="F2401" t="s">
        <v>281</v>
      </c>
      <c r="G2401">
        <f t="shared" si="333"/>
        <v>0</v>
      </c>
      <c r="H2401">
        <f t="shared" si="334"/>
        <v>0</v>
      </c>
      <c r="I2401">
        <f t="shared" si="335"/>
        <v>1</v>
      </c>
      <c r="J2401" t="s">
        <v>485</v>
      </c>
      <c r="K2401" t="s">
        <v>486</v>
      </c>
      <c r="L2401">
        <v>1418934506</v>
      </c>
      <c r="M2401">
        <v>1415910506</v>
      </c>
      <c r="N2401" t="b">
        <v>0</v>
      </c>
      <c r="O2401">
        <v>0</v>
      </c>
      <c r="P2401" t="b">
        <v>0</v>
      </c>
      <c r="Q2401" t="s">
        <v>1136</v>
      </c>
      <c r="R2401">
        <f t="shared" si="336"/>
        <v>0</v>
      </c>
      <c r="S2401" t="e">
        <f t="shared" si="337"/>
        <v>#DIV/0!</v>
      </c>
      <c r="T2401" t="str">
        <f t="shared" si="338"/>
        <v>06-Oct-1938</v>
      </c>
      <c r="U2401">
        <f t="shared" si="339"/>
        <v>1938</v>
      </c>
      <c r="V2401">
        <f t="shared" si="340"/>
        <v>10</v>
      </c>
      <c r="W2401" t="str">
        <f t="shared" si="341"/>
        <v>technology</v>
      </c>
    </row>
    <row r="2402" spans="1:23" ht="60.75">
      <c r="A2402">
        <v>2400</v>
      </c>
      <c r="B2402" s="3" t="s">
        <v>4891</v>
      </c>
      <c r="C2402" s="3" t="s">
        <v>4892</v>
      </c>
      <c r="D2402" s="6">
        <v>50000</v>
      </c>
      <c r="E2402" s="8">
        <v>0</v>
      </c>
      <c r="F2402" t="s">
        <v>281</v>
      </c>
      <c r="G2402">
        <f t="shared" si="333"/>
        <v>0</v>
      </c>
      <c r="H2402">
        <f t="shared" si="334"/>
        <v>0</v>
      </c>
      <c r="I2402">
        <f t="shared" si="335"/>
        <v>1</v>
      </c>
      <c r="J2402" t="s">
        <v>59</v>
      </c>
      <c r="K2402" t="s">
        <v>60</v>
      </c>
      <c r="L2402">
        <v>1460615164</v>
      </c>
      <c r="M2402">
        <v>1458023164</v>
      </c>
      <c r="N2402" t="b">
        <v>0</v>
      </c>
      <c r="O2402">
        <v>0</v>
      </c>
      <c r="P2402" t="b">
        <v>0</v>
      </c>
      <c r="Q2402" t="s">
        <v>1136</v>
      </c>
      <c r="R2402">
        <f t="shared" si="336"/>
        <v>0</v>
      </c>
      <c r="S2402" t="e">
        <f t="shared" si="337"/>
        <v>#DIV/0!</v>
      </c>
      <c r="T2402" t="str">
        <f t="shared" si="338"/>
        <v>01-Dec-1939</v>
      </c>
      <c r="U2402">
        <f t="shared" si="339"/>
        <v>1939</v>
      </c>
      <c r="V2402">
        <f t="shared" si="340"/>
        <v>12</v>
      </c>
      <c r="W2402" t="str">
        <f t="shared" si="341"/>
        <v>technology</v>
      </c>
    </row>
    <row r="2403" spans="1:23" ht="45.75">
      <c r="A2403">
        <v>2401</v>
      </c>
      <c r="B2403" s="3" t="s">
        <v>4893</v>
      </c>
      <c r="C2403" s="3" t="s">
        <v>4894</v>
      </c>
      <c r="D2403" s="6">
        <v>28000</v>
      </c>
      <c r="E2403" s="8">
        <v>201</v>
      </c>
      <c r="F2403" t="s">
        <v>366</v>
      </c>
      <c r="G2403">
        <f t="shared" si="333"/>
        <v>0</v>
      </c>
      <c r="H2403">
        <f t="shared" si="334"/>
        <v>1</v>
      </c>
      <c r="I2403" t="b">
        <f t="shared" si="335"/>
        <v>0</v>
      </c>
      <c r="J2403" t="s">
        <v>26</v>
      </c>
      <c r="K2403" t="s">
        <v>27</v>
      </c>
      <c r="L2403">
        <v>1457207096</v>
      </c>
      <c r="M2403">
        <v>1452023096</v>
      </c>
      <c r="N2403" t="b">
        <v>0</v>
      </c>
      <c r="O2403">
        <v>9</v>
      </c>
      <c r="P2403" t="b">
        <v>0</v>
      </c>
      <c r="Q2403" t="s">
        <v>2362</v>
      </c>
      <c r="R2403">
        <f t="shared" si="336"/>
        <v>1</v>
      </c>
      <c r="S2403">
        <f t="shared" si="337"/>
        <v>22.33</v>
      </c>
      <c r="T2403" t="str">
        <f t="shared" si="338"/>
        <v>02-Oct-1939</v>
      </c>
      <c r="U2403">
        <f t="shared" si="339"/>
        <v>1939</v>
      </c>
      <c r="V2403">
        <f t="shared" si="340"/>
        <v>10</v>
      </c>
      <c r="W2403" t="str">
        <f t="shared" si="341"/>
        <v>food</v>
      </c>
    </row>
    <row r="2404" spans="1:23" ht="30.75">
      <c r="A2404">
        <v>2402</v>
      </c>
      <c r="B2404" s="3" t="s">
        <v>4895</v>
      </c>
      <c r="C2404" s="3" t="s">
        <v>4896</v>
      </c>
      <c r="D2404" s="6">
        <v>12000</v>
      </c>
      <c r="E2404" s="8">
        <v>52</v>
      </c>
      <c r="F2404" t="s">
        <v>366</v>
      </c>
      <c r="G2404">
        <f t="shared" si="333"/>
        <v>0</v>
      </c>
      <c r="H2404">
        <f t="shared" si="334"/>
        <v>1</v>
      </c>
      <c r="I2404" t="b">
        <f t="shared" si="335"/>
        <v>0</v>
      </c>
      <c r="J2404" t="s">
        <v>26</v>
      </c>
      <c r="K2404" t="s">
        <v>27</v>
      </c>
      <c r="L2404">
        <v>1431533931</v>
      </c>
      <c r="M2404">
        <v>1428941931</v>
      </c>
      <c r="N2404" t="b">
        <v>0</v>
      </c>
      <c r="O2404">
        <v>1</v>
      </c>
      <c r="P2404" t="b">
        <v>0</v>
      </c>
      <c r="Q2404" t="s">
        <v>2362</v>
      </c>
      <c r="R2404">
        <f t="shared" si="336"/>
        <v>0</v>
      </c>
      <c r="S2404">
        <f t="shared" si="337"/>
        <v>52</v>
      </c>
      <c r="T2404" t="str">
        <f t="shared" si="338"/>
        <v>13-Feb-1939</v>
      </c>
      <c r="U2404">
        <f t="shared" si="339"/>
        <v>1939</v>
      </c>
      <c r="V2404">
        <f t="shared" si="340"/>
        <v>2</v>
      </c>
      <c r="W2404" t="str">
        <f t="shared" si="341"/>
        <v>food</v>
      </c>
    </row>
    <row r="2405" spans="1:23" ht="45.75">
      <c r="A2405">
        <v>2403</v>
      </c>
      <c r="B2405" s="3" t="s">
        <v>4897</v>
      </c>
      <c r="C2405" s="3" t="s">
        <v>4898</v>
      </c>
      <c r="D2405" s="6">
        <v>1200</v>
      </c>
      <c r="E2405" s="8">
        <v>202</v>
      </c>
      <c r="F2405" t="s">
        <v>366</v>
      </c>
      <c r="G2405">
        <f t="shared" si="333"/>
        <v>0</v>
      </c>
      <c r="H2405">
        <f t="shared" si="334"/>
        <v>1</v>
      </c>
      <c r="I2405" t="b">
        <f t="shared" si="335"/>
        <v>0</v>
      </c>
      <c r="J2405" t="s">
        <v>33</v>
      </c>
      <c r="K2405" t="s">
        <v>34</v>
      </c>
      <c r="L2405">
        <v>1459368658</v>
      </c>
      <c r="M2405">
        <v>1454188258</v>
      </c>
      <c r="N2405" t="b">
        <v>0</v>
      </c>
      <c r="O2405">
        <v>12</v>
      </c>
      <c r="P2405" t="b">
        <v>0</v>
      </c>
      <c r="Q2405" t="s">
        <v>2362</v>
      </c>
      <c r="R2405">
        <f t="shared" si="336"/>
        <v>17</v>
      </c>
      <c r="S2405">
        <f t="shared" si="337"/>
        <v>16.829999999999998</v>
      </c>
      <c r="T2405" t="str">
        <f t="shared" si="338"/>
        <v>23-Oct-1939</v>
      </c>
      <c r="U2405">
        <f t="shared" si="339"/>
        <v>1939</v>
      </c>
      <c r="V2405">
        <f t="shared" si="340"/>
        <v>10</v>
      </c>
      <c r="W2405" t="str">
        <f t="shared" si="341"/>
        <v>food</v>
      </c>
    </row>
    <row r="2406" spans="1:23" ht="60.75">
      <c r="A2406">
        <v>2404</v>
      </c>
      <c r="B2406" s="3" t="s">
        <v>4899</v>
      </c>
      <c r="C2406" s="3" t="s">
        <v>4900</v>
      </c>
      <c r="D2406" s="6">
        <v>15000</v>
      </c>
      <c r="E2406" s="8">
        <v>0</v>
      </c>
      <c r="F2406" t="s">
        <v>366</v>
      </c>
      <c r="G2406">
        <f t="shared" si="333"/>
        <v>0</v>
      </c>
      <c r="H2406">
        <f t="shared" si="334"/>
        <v>1</v>
      </c>
      <c r="I2406" t="b">
        <f t="shared" si="335"/>
        <v>0</v>
      </c>
      <c r="J2406" t="s">
        <v>26</v>
      </c>
      <c r="K2406" t="s">
        <v>27</v>
      </c>
      <c r="L2406">
        <v>1451782607</v>
      </c>
      <c r="M2406">
        <v>1449190607</v>
      </c>
      <c r="N2406" t="b">
        <v>0</v>
      </c>
      <c r="O2406">
        <v>0</v>
      </c>
      <c r="P2406" t="b">
        <v>0</v>
      </c>
      <c r="Q2406" t="s">
        <v>2362</v>
      </c>
      <c r="R2406">
        <f t="shared" si="336"/>
        <v>0</v>
      </c>
      <c r="S2406" t="e">
        <f t="shared" si="337"/>
        <v>#DIV/0!</v>
      </c>
      <c r="T2406" t="str">
        <f t="shared" si="338"/>
        <v>03-Sep-1939</v>
      </c>
      <c r="U2406">
        <f t="shared" si="339"/>
        <v>1939</v>
      </c>
      <c r="V2406">
        <f t="shared" si="340"/>
        <v>9</v>
      </c>
      <c r="W2406" t="str">
        <f t="shared" si="341"/>
        <v>food</v>
      </c>
    </row>
    <row r="2407" spans="1:23" ht="45.75">
      <c r="A2407">
        <v>2405</v>
      </c>
      <c r="B2407" s="3" t="s">
        <v>4901</v>
      </c>
      <c r="C2407" s="3" t="s">
        <v>4902</v>
      </c>
      <c r="D2407" s="6">
        <v>5000</v>
      </c>
      <c r="E2407" s="8">
        <v>1126</v>
      </c>
      <c r="F2407" t="s">
        <v>366</v>
      </c>
      <c r="G2407">
        <f t="shared" si="333"/>
        <v>0</v>
      </c>
      <c r="H2407">
        <f t="shared" si="334"/>
        <v>1</v>
      </c>
      <c r="I2407" t="b">
        <f t="shared" si="335"/>
        <v>0</v>
      </c>
      <c r="J2407" t="s">
        <v>26</v>
      </c>
      <c r="K2407" t="s">
        <v>27</v>
      </c>
      <c r="L2407">
        <v>1472911375</v>
      </c>
      <c r="M2407">
        <v>1471096975</v>
      </c>
      <c r="N2407" t="b">
        <v>0</v>
      </c>
      <c r="O2407">
        <v>20</v>
      </c>
      <c r="P2407" t="b">
        <v>0</v>
      </c>
      <c r="Q2407" t="s">
        <v>2362</v>
      </c>
      <c r="R2407">
        <f t="shared" si="336"/>
        <v>23</v>
      </c>
      <c r="S2407">
        <f t="shared" si="337"/>
        <v>56.3</v>
      </c>
      <c r="T2407" t="str">
        <f t="shared" si="338"/>
        <v>09-Apr-1940</v>
      </c>
      <c r="U2407">
        <f t="shared" si="339"/>
        <v>1940</v>
      </c>
      <c r="V2407">
        <f t="shared" si="340"/>
        <v>4</v>
      </c>
      <c r="W2407" t="str">
        <f t="shared" si="341"/>
        <v>food</v>
      </c>
    </row>
    <row r="2408" spans="1:23" ht="45.75">
      <c r="A2408">
        <v>2406</v>
      </c>
      <c r="B2408" s="3" t="s">
        <v>4903</v>
      </c>
      <c r="C2408" s="3" t="s">
        <v>4904</v>
      </c>
      <c r="D2408" s="6">
        <v>3250</v>
      </c>
      <c r="E2408" s="8">
        <v>1345</v>
      </c>
      <c r="F2408" t="s">
        <v>366</v>
      </c>
      <c r="G2408">
        <f t="shared" si="333"/>
        <v>0</v>
      </c>
      <c r="H2408">
        <f t="shared" si="334"/>
        <v>1</v>
      </c>
      <c r="I2408" t="b">
        <f t="shared" si="335"/>
        <v>0</v>
      </c>
      <c r="J2408" t="s">
        <v>26</v>
      </c>
      <c r="K2408" t="s">
        <v>27</v>
      </c>
      <c r="L2408">
        <v>1421635190</v>
      </c>
      <c r="M2408">
        <v>1418179190</v>
      </c>
      <c r="N2408" t="b">
        <v>0</v>
      </c>
      <c r="O2408">
        <v>16</v>
      </c>
      <c r="P2408" t="b">
        <v>0</v>
      </c>
      <c r="Q2408" t="s">
        <v>2362</v>
      </c>
      <c r="R2408">
        <f t="shared" si="336"/>
        <v>41</v>
      </c>
      <c r="S2408">
        <f t="shared" si="337"/>
        <v>84.06</v>
      </c>
      <c r="T2408" t="str">
        <f t="shared" si="338"/>
        <v>28-Oct-1938</v>
      </c>
      <c r="U2408">
        <f t="shared" si="339"/>
        <v>1938</v>
      </c>
      <c r="V2408">
        <f t="shared" si="340"/>
        <v>10</v>
      </c>
      <c r="W2408" t="str">
        <f t="shared" si="341"/>
        <v>food</v>
      </c>
    </row>
    <row r="2409" spans="1:23" ht="60.75">
      <c r="A2409">
        <v>2407</v>
      </c>
      <c r="B2409" s="3" t="s">
        <v>4905</v>
      </c>
      <c r="C2409" s="3" t="s">
        <v>4906</v>
      </c>
      <c r="D2409" s="6">
        <v>22000</v>
      </c>
      <c r="E2409" s="8">
        <v>5557</v>
      </c>
      <c r="F2409" t="s">
        <v>366</v>
      </c>
      <c r="G2409">
        <f t="shared" si="333"/>
        <v>0</v>
      </c>
      <c r="H2409">
        <f t="shared" si="334"/>
        <v>1</v>
      </c>
      <c r="I2409" t="b">
        <f t="shared" si="335"/>
        <v>0</v>
      </c>
      <c r="J2409" t="s">
        <v>26</v>
      </c>
      <c r="K2409" t="s">
        <v>27</v>
      </c>
      <c r="L2409">
        <v>1428732000</v>
      </c>
      <c r="M2409">
        <v>1426772928</v>
      </c>
      <c r="N2409" t="b">
        <v>0</v>
      </c>
      <c r="O2409">
        <v>33</v>
      </c>
      <c r="P2409" t="b">
        <v>0</v>
      </c>
      <c r="Q2409" t="s">
        <v>2362</v>
      </c>
      <c r="R2409">
        <f t="shared" si="336"/>
        <v>25</v>
      </c>
      <c r="S2409">
        <f t="shared" si="337"/>
        <v>168.39</v>
      </c>
      <c r="T2409" t="str">
        <f t="shared" si="338"/>
        <v>22-Jan-1939</v>
      </c>
      <c r="U2409">
        <f t="shared" si="339"/>
        <v>1939</v>
      </c>
      <c r="V2409">
        <f t="shared" si="340"/>
        <v>1</v>
      </c>
      <c r="W2409" t="str">
        <f t="shared" si="341"/>
        <v>food</v>
      </c>
    </row>
    <row r="2410" spans="1:23" ht="45.75">
      <c r="A2410">
        <v>2408</v>
      </c>
      <c r="B2410" s="3" t="s">
        <v>4907</v>
      </c>
      <c r="C2410" s="3" t="s">
        <v>4908</v>
      </c>
      <c r="D2410" s="6">
        <v>15000</v>
      </c>
      <c r="E2410" s="8">
        <v>30</v>
      </c>
      <c r="F2410" t="s">
        <v>366</v>
      </c>
      <c r="G2410">
        <f t="shared" si="333"/>
        <v>0</v>
      </c>
      <c r="H2410">
        <f t="shared" si="334"/>
        <v>1</v>
      </c>
      <c r="I2410" t="b">
        <f t="shared" si="335"/>
        <v>0</v>
      </c>
      <c r="J2410" t="s">
        <v>26</v>
      </c>
      <c r="K2410" t="s">
        <v>27</v>
      </c>
      <c r="L2410">
        <v>1415247757</v>
      </c>
      <c r="M2410">
        <v>1412652157</v>
      </c>
      <c r="N2410" t="b">
        <v>0</v>
      </c>
      <c r="O2410">
        <v>2</v>
      </c>
      <c r="P2410" t="b">
        <v>0</v>
      </c>
      <c r="Q2410" t="s">
        <v>2362</v>
      </c>
      <c r="R2410">
        <f t="shared" si="336"/>
        <v>0</v>
      </c>
      <c r="S2410">
        <f t="shared" si="337"/>
        <v>15</v>
      </c>
      <c r="T2410" t="str">
        <f t="shared" si="338"/>
        <v>03-Sep-1938</v>
      </c>
      <c r="U2410">
        <f t="shared" si="339"/>
        <v>1938</v>
      </c>
      <c r="V2410">
        <f t="shared" si="340"/>
        <v>9</v>
      </c>
      <c r="W2410" t="str">
        <f t="shared" si="341"/>
        <v>food</v>
      </c>
    </row>
    <row r="2411" spans="1:23" ht="45.75">
      <c r="A2411">
        <v>2409</v>
      </c>
      <c r="B2411" s="3" t="s">
        <v>4909</v>
      </c>
      <c r="C2411" s="3" t="s">
        <v>4910</v>
      </c>
      <c r="D2411" s="6">
        <v>25000</v>
      </c>
      <c r="E2411" s="8">
        <v>460</v>
      </c>
      <c r="F2411" t="s">
        <v>366</v>
      </c>
      <c r="G2411">
        <f t="shared" si="333"/>
        <v>0</v>
      </c>
      <c r="H2411">
        <f t="shared" si="334"/>
        <v>1</v>
      </c>
      <c r="I2411" t="b">
        <f t="shared" si="335"/>
        <v>0</v>
      </c>
      <c r="J2411" t="s">
        <v>26</v>
      </c>
      <c r="K2411" t="s">
        <v>27</v>
      </c>
      <c r="L2411">
        <v>1439931675</v>
      </c>
      <c r="M2411">
        <v>1437339675</v>
      </c>
      <c r="N2411" t="b">
        <v>0</v>
      </c>
      <c r="O2411">
        <v>6</v>
      </c>
      <c r="P2411" t="b">
        <v>0</v>
      </c>
      <c r="Q2411" t="s">
        <v>2362</v>
      </c>
      <c r="R2411">
        <f t="shared" si="336"/>
        <v>2</v>
      </c>
      <c r="S2411">
        <f t="shared" si="337"/>
        <v>76.67</v>
      </c>
      <c r="T2411" t="str">
        <f t="shared" si="338"/>
        <v>08-May-1939</v>
      </c>
      <c r="U2411">
        <f t="shared" si="339"/>
        <v>1939</v>
      </c>
      <c r="V2411">
        <f t="shared" si="340"/>
        <v>5</v>
      </c>
      <c r="W2411" t="str">
        <f t="shared" si="341"/>
        <v>food</v>
      </c>
    </row>
    <row r="2412" spans="1:23" ht="60.75">
      <c r="A2412">
        <v>2410</v>
      </c>
      <c r="B2412" s="3" t="s">
        <v>4911</v>
      </c>
      <c r="C2412" s="3" t="s">
        <v>4912</v>
      </c>
      <c r="D2412" s="6">
        <v>15000</v>
      </c>
      <c r="E2412" s="8">
        <v>0</v>
      </c>
      <c r="F2412" t="s">
        <v>366</v>
      </c>
      <c r="G2412">
        <f t="shared" si="333"/>
        <v>0</v>
      </c>
      <c r="H2412">
        <f t="shared" si="334"/>
        <v>1</v>
      </c>
      <c r="I2412" t="b">
        <f t="shared" si="335"/>
        <v>0</v>
      </c>
      <c r="J2412" t="s">
        <v>59</v>
      </c>
      <c r="K2412" t="s">
        <v>60</v>
      </c>
      <c r="L2412">
        <v>1441619275</v>
      </c>
      <c r="M2412">
        <v>1439027275</v>
      </c>
      <c r="N2412" t="b">
        <v>0</v>
      </c>
      <c r="O2412">
        <v>0</v>
      </c>
      <c r="P2412" t="b">
        <v>0</v>
      </c>
      <c r="Q2412" t="s">
        <v>2362</v>
      </c>
      <c r="R2412">
        <f t="shared" si="336"/>
        <v>0</v>
      </c>
      <c r="S2412" t="e">
        <f t="shared" si="337"/>
        <v>#DIV/0!</v>
      </c>
      <c r="T2412" t="str">
        <f t="shared" si="338"/>
        <v>25-May-1939</v>
      </c>
      <c r="U2412">
        <f t="shared" si="339"/>
        <v>1939</v>
      </c>
      <c r="V2412">
        <f t="shared" si="340"/>
        <v>5</v>
      </c>
      <c r="W2412" t="str">
        <f t="shared" si="341"/>
        <v>food</v>
      </c>
    </row>
    <row r="2413" spans="1:23" ht="60.75">
      <c r="A2413">
        <v>2411</v>
      </c>
      <c r="B2413" s="3" t="s">
        <v>4913</v>
      </c>
      <c r="C2413" s="3" t="s">
        <v>4914</v>
      </c>
      <c r="D2413" s="6">
        <v>25000</v>
      </c>
      <c r="E2413" s="8">
        <v>151</v>
      </c>
      <c r="F2413" t="s">
        <v>366</v>
      </c>
      <c r="G2413">
        <f t="shared" si="333"/>
        <v>0</v>
      </c>
      <c r="H2413">
        <f t="shared" si="334"/>
        <v>1</v>
      </c>
      <c r="I2413" t="b">
        <f t="shared" si="335"/>
        <v>0</v>
      </c>
      <c r="J2413" t="s">
        <v>26</v>
      </c>
      <c r="K2413" t="s">
        <v>27</v>
      </c>
      <c r="L2413">
        <v>1440524082</v>
      </c>
      <c r="M2413">
        <v>1437932082</v>
      </c>
      <c r="N2413" t="b">
        <v>0</v>
      </c>
      <c r="O2413">
        <v>3</v>
      </c>
      <c r="P2413" t="b">
        <v>0</v>
      </c>
      <c r="Q2413" t="s">
        <v>2362</v>
      </c>
      <c r="R2413">
        <f t="shared" si="336"/>
        <v>1</v>
      </c>
      <c r="S2413">
        <f t="shared" si="337"/>
        <v>50.33</v>
      </c>
      <c r="T2413" t="str">
        <f t="shared" si="338"/>
        <v>14-May-1939</v>
      </c>
      <c r="U2413">
        <f t="shared" si="339"/>
        <v>1939</v>
      </c>
      <c r="V2413">
        <f t="shared" si="340"/>
        <v>5</v>
      </c>
      <c r="W2413" t="str">
        <f t="shared" si="341"/>
        <v>food</v>
      </c>
    </row>
    <row r="2414" spans="1:23" ht="60.75">
      <c r="A2414">
        <v>2412</v>
      </c>
      <c r="B2414" s="3" t="s">
        <v>4915</v>
      </c>
      <c r="C2414" s="3" t="s">
        <v>4916</v>
      </c>
      <c r="D2414" s="6">
        <v>8000</v>
      </c>
      <c r="E2414" s="8">
        <v>0</v>
      </c>
      <c r="F2414" t="s">
        <v>366</v>
      </c>
      <c r="G2414">
        <f t="shared" si="333"/>
        <v>0</v>
      </c>
      <c r="H2414">
        <f t="shared" si="334"/>
        <v>1</v>
      </c>
      <c r="I2414" t="b">
        <f t="shared" si="335"/>
        <v>0</v>
      </c>
      <c r="J2414" t="s">
        <v>188</v>
      </c>
      <c r="K2414" t="s">
        <v>64</v>
      </c>
      <c r="L2414">
        <v>1480185673</v>
      </c>
      <c r="M2414">
        <v>1476294073</v>
      </c>
      <c r="N2414" t="b">
        <v>0</v>
      </c>
      <c r="O2414">
        <v>0</v>
      </c>
      <c r="P2414" t="b">
        <v>0</v>
      </c>
      <c r="Q2414" t="s">
        <v>2362</v>
      </c>
      <c r="R2414">
        <f t="shared" si="336"/>
        <v>0</v>
      </c>
      <c r="S2414" t="e">
        <f t="shared" si="337"/>
        <v>#DIV/0!</v>
      </c>
      <c r="T2414" t="str">
        <f t="shared" si="338"/>
        <v>31-May-1940</v>
      </c>
      <c r="U2414">
        <f t="shared" si="339"/>
        <v>1940</v>
      </c>
      <c r="V2414">
        <f t="shared" si="340"/>
        <v>5</v>
      </c>
      <c r="W2414" t="str">
        <f t="shared" si="341"/>
        <v>food</v>
      </c>
    </row>
    <row r="2415" spans="1:23" ht="45.75">
      <c r="A2415">
        <v>2413</v>
      </c>
      <c r="B2415" s="3" t="s">
        <v>4917</v>
      </c>
      <c r="C2415" s="3" t="s">
        <v>4918</v>
      </c>
      <c r="D2415" s="6">
        <v>3000</v>
      </c>
      <c r="E2415" s="8">
        <v>25</v>
      </c>
      <c r="F2415" t="s">
        <v>366</v>
      </c>
      <c r="G2415">
        <f t="shared" si="333"/>
        <v>0</v>
      </c>
      <c r="H2415">
        <f t="shared" si="334"/>
        <v>1</v>
      </c>
      <c r="I2415" t="b">
        <f t="shared" si="335"/>
        <v>0</v>
      </c>
      <c r="J2415" t="s">
        <v>26</v>
      </c>
      <c r="K2415" t="s">
        <v>27</v>
      </c>
      <c r="L2415">
        <v>1401579000</v>
      </c>
      <c r="M2415">
        <v>1398911882</v>
      </c>
      <c r="N2415" t="b">
        <v>0</v>
      </c>
      <c r="O2415">
        <v>3</v>
      </c>
      <c r="P2415" t="b">
        <v>0</v>
      </c>
      <c r="Q2415" t="s">
        <v>2362</v>
      </c>
      <c r="R2415">
        <f t="shared" si="336"/>
        <v>1</v>
      </c>
      <c r="S2415">
        <f t="shared" si="337"/>
        <v>8.33</v>
      </c>
      <c r="T2415" t="str">
        <f t="shared" si="338"/>
        <v>19-Apr-1938</v>
      </c>
      <c r="U2415">
        <f t="shared" si="339"/>
        <v>1938</v>
      </c>
      <c r="V2415">
        <f t="shared" si="340"/>
        <v>4</v>
      </c>
      <c r="W2415" t="str">
        <f t="shared" si="341"/>
        <v>food</v>
      </c>
    </row>
    <row r="2416" spans="1:23" ht="60.75">
      <c r="A2416">
        <v>2414</v>
      </c>
      <c r="B2416" s="3" t="s">
        <v>4919</v>
      </c>
      <c r="C2416" s="3" t="s">
        <v>4920</v>
      </c>
      <c r="D2416" s="6">
        <v>15000</v>
      </c>
      <c r="E2416" s="8">
        <v>460</v>
      </c>
      <c r="F2416" t="s">
        <v>366</v>
      </c>
      <c r="G2416">
        <f t="shared" si="333"/>
        <v>0</v>
      </c>
      <c r="H2416">
        <f t="shared" si="334"/>
        <v>1</v>
      </c>
      <c r="I2416" t="b">
        <f t="shared" si="335"/>
        <v>0</v>
      </c>
      <c r="J2416" t="s">
        <v>26</v>
      </c>
      <c r="K2416" t="s">
        <v>27</v>
      </c>
      <c r="L2416">
        <v>1440215940</v>
      </c>
      <c r="M2416">
        <v>1436805660</v>
      </c>
      <c r="N2416" t="b">
        <v>0</v>
      </c>
      <c r="O2416">
        <v>13</v>
      </c>
      <c r="P2416" t="b">
        <v>0</v>
      </c>
      <c r="Q2416" t="s">
        <v>2362</v>
      </c>
      <c r="R2416">
        <f t="shared" si="336"/>
        <v>3</v>
      </c>
      <c r="S2416">
        <f t="shared" si="337"/>
        <v>35.380000000000003</v>
      </c>
      <c r="T2416" t="str">
        <f t="shared" si="338"/>
        <v>03-May-1939</v>
      </c>
      <c r="U2416">
        <f t="shared" si="339"/>
        <v>1939</v>
      </c>
      <c r="V2416">
        <f t="shared" si="340"/>
        <v>5</v>
      </c>
      <c r="W2416" t="str">
        <f t="shared" si="341"/>
        <v>food</v>
      </c>
    </row>
    <row r="2417" spans="1:23" ht="45.75">
      <c r="A2417">
        <v>2415</v>
      </c>
      <c r="B2417" s="3" t="s">
        <v>4921</v>
      </c>
      <c r="C2417" s="3" t="s">
        <v>4922</v>
      </c>
      <c r="D2417" s="6">
        <v>60000</v>
      </c>
      <c r="E2417" s="8">
        <v>335</v>
      </c>
      <c r="F2417" t="s">
        <v>366</v>
      </c>
      <c r="G2417">
        <f t="shared" si="333"/>
        <v>0</v>
      </c>
      <c r="H2417">
        <f t="shared" si="334"/>
        <v>1</v>
      </c>
      <c r="I2417" t="b">
        <f t="shared" si="335"/>
        <v>0</v>
      </c>
      <c r="J2417" t="s">
        <v>26</v>
      </c>
      <c r="K2417" t="s">
        <v>27</v>
      </c>
      <c r="L2417">
        <v>1468615346</v>
      </c>
      <c r="M2417">
        <v>1466023346</v>
      </c>
      <c r="N2417" t="b">
        <v>0</v>
      </c>
      <c r="O2417">
        <v>6</v>
      </c>
      <c r="P2417" t="b">
        <v>0</v>
      </c>
      <c r="Q2417" t="s">
        <v>2362</v>
      </c>
      <c r="R2417">
        <f t="shared" si="336"/>
        <v>1</v>
      </c>
      <c r="S2417">
        <f t="shared" si="337"/>
        <v>55.83</v>
      </c>
      <c r="T2417" t="str">
        <f t="shared" si="338"/>
        <v>19-Feb-1940</v>
      </c>
      <c r="U2417">
        <f t="shared" si="339"/>
        <v>1940</v>
      </c>
      <c r="V2417">
        <f t="shared" si="340"/>
        <v>2</v>
      </c>
      <c r="W2417" t="str">
        <f t="shared" si="341"/>
        <v>food</v>
      </c>
    </row>
    <row r="2418" spans="1:23" ht="45.75">
      <c r="A2418">
        <v>2416</v>
      </c>
      <c r="B2418" s="3" t="s">
        <v>4923</v>
      </c>
      <c r="C2418" s="3" t="s">
        <v>4924</v>
      </c>
      <c r="D2418" s="6">
        <v>20000</v>
      </c>
      <c r="E2418" s="8">
        <v>5</v>
      </c>
      <c r="F2418" t="s">
        <v>366</v>
      </c>
      <c r="G2418">
        <f t="shared" si="333"/>
        <v>0</v>
      </c>
      <c r="H2418">
        <f t="shared" si="334"/>
        <v>1</v>
      </c>
      <c r="I2418" t="b">
        <f t="shared" si="335"/>
        <v>0</v>
      </c>
      <c r="J2418" t="s">
        <v>26</v>
      </c>
      <c r="K2418" t="s">
        <v>27</v>
      </c>
      <c r="L2418">
        <v>1426345200</v>
      </c>
      <c r="M2418">
        <v>1421343743</v>
      </c>
      <c r="N2418" t="b">
        <v>0</v>
      </c>
      <c r="O2418">
        <v>1</v>
      </c>
      <c r="P2418" t="b">
        <v>0</v>
      </c>
      <c r="Q2418" t="s">
        <v>2362</v>
      </c>
      <c r="R2418">
        <f t="shared" si="336"/>
        <v>0</v>
      </c>
      <c r="S2418">
        <f t="shared" si="337"/>
        <v>5</v>
      </c>
      <c r="T2418" t="str">
        <f t="shared" si="338"/>
        <v>29-Nov-1938</v>
      </c>
      <c r="U2418">
        <f t="shared" si="339"/>
        <v>1938</v>
      </c>
      <c r="V2418">
        <f t="shared" si="340"/>
        <v>11</v>
      </c>
      <c r="W2418" t="str">
        <f t="shared" si="341"/>
        <v>food</v>
      </c>
    </row>
    <row r="2419" spans="1:23" ht="45.75">
      <c r="A2419">
        <v>2417</v>
      </c>
      <c r="B2419" s="3" t="s">
        <v>4925</v>
      </c>
      <c r="C2419" s="3" t="s">
        <v>4926</v>
      </c>
      <c r="D2419" s="6">
        <v>1000</v>
      </c>
      <c r="E2419" s="8">
        <v>0</v>
      </c>
      <c r="F2419" t="s">
        <v>366</v>
      </c>
      <c r="G2419">
        <f t="shared" si="333"/>
        <v>0</v>
      </c>
      <c r="H2419">
        <f t="shared" si="334"/>
        <v>1</v>
      </c>
      <c r="I2419" t="b">
        <f t="shared" si="335"/>
        <v>0</v>
      </c>
      <c r="J2419" t="s">
        <v>26</v>
      </c>
      <c r="K2419" t="s">
        <v>27</v>
      </c>
      <c r="L2419">
        <v>1407705187</v>
      </c>
      <c r="M2419">
        <v>1405113187</v>
      </c>
      <c r="N2419" t="b">
        <v>0</v>
      </c>
      <c r="O2419">
        <v>0</v>
      </c>
      <c r="P2419" t="b">
        <v>0</v>
      </c>
      <c r="Q2419" t="s">
        <v>2362</v>
      </c>
      <c r="R2419">
        <f t="shared" si="336"/>
        <v>0</v>
      </c>
      <c r="S2419" t="e">
        <f t="shared" si="337"/>
        <v>#DIV/0!</v>
      </c>
      <c r="T2419" t="str">
        <f t="shared" si="338"/>
        <v>20-Jun-1938</v>
      </c>
      <c r="U2419">
        <f t="shared" si="339"/>
        <v>1938</v>
      </c>
      <c r="V2419">
        <f t="shared" si="340"/>
        <v>6</v>
      </c>
      <c r="W2419" t="str">
        <f t="shared" si="341"/>
        <v>food</v>
      </c>
    </row>
    <row r="2420" spans="1:23">
      <c r="A2420">
        <v>2418</v>
      </c>
      <c r="B2420" s="3" t="s">
        <v>4927</v>
      </c>
      <c r="C2420" s="3" t="s">
        <v>4928</v>
      </c>
      <c r="D2420" s="6">
        <v>25000</v>
      </c>
      <c r="E2420" s="8">
        <v>5</v>
      </c>
      <c r="F2420" t="s">
        <v>366</v>
      </c>
      <c r="G2420">
        <f t="shared" si="333"/>
        <v>0</v>
      </c>
      <c r="H2420">
        <f t="shared" si="334"/>
        <v>1</v>
      </c>
      <c r="I2420" t="b">
        <f t="shared" si="335"/>
        <v>0</v>
      </c>
      <c r="J2420" t="s">
        <v>26</v>
      </c>
      <c r="K2420" t="s">
        <v>27</v>
      </c>
      <c r="L2420">
        <v>1427225644</v>
      </c>
      <c r="M2420">
        <v>1422045244</v>
      </c>
      <c r="N2420" t="b">
        <v>0</v>
      </c>
      <c r="O2420">
        <v>5</v>
      </c>
      <c r="P2420" t="b">
        <v>0</v>
      </c>
      <c r="Q2420" t="s">
        <v>2362</v>
      </c>
      <c r="R2420">
        <f t="shared" si="336"/>
        <v>0</v>
      </c>
      <c r="S2420">
        <f t="shared" si="337"/>
        <v>1</v>
      </c>
      <c r="T2420" t="str">
        <f t="shared" si="338"/>
        <v>06-Dec-1938</v>
      </c>
      <c r="U2420">
        <f t="shared" si="339"/>
        <v>1938</v>
      </c>
      <c r="V2420">
        <f t="shared" si="340"/>
        <v>12</v>
      </c>
      <c r="W2420" t="str">
        <f t="shared" si="341"/>
        <v>food</v>
      </c>
    </row>
    <row r="2421" spans="1:23" ht="60.75">
      <c r="A2421">
        <v>2419</v>
      </c>
      <c r="B2421" s="3" t="s">
        <v>4929</v>
      </c>
      <c r="C2421" s="3" t="s">
        <v>4930</v>
      </c>
      <c r="D2421" s="6">
        <v>3000</v>
      </c>
      <c r="E2421" s="8">
        <v>0</v>
      </c>
      <c r="F2421" t="s">
        <v>366</v>
      </c>
      <c r="G2421">
        <f t="shared" si="333"/>
        <v>0</v>
      </c>
      <c r="H2421">
        <f t="shared" si="334"/>
        <v>1</v>
      </c>
      <c r="I2421" t="b">
        <f t="shared" si="335"/>
        <v>0</v>
      </c>
      <c r="J2421" t="s">
        <v>26</v>
      </c>
      <c r="K2421" t="s">
        <v>27</v>
      </c>
      <c r="L2421">
        <v>1424281389</v>
      </c>
      <c r="M2421">
        <v>1419097389</v>
      </c>
      <c r="N2421" t="b">
        <v>0</v>
      </c>
      <c r="O2421">
        <v>0</v>
      </c>
      <c r="P2421" t="b">
        <v>0</v>
      </c>
      <c r="Q2421" t="s">
        <v>2362</v>
      </c>
      <c r="R2421">
        <f t="shared" si="336"/>
        <v>0</v>
      </c>
      <c r="S2421" t="e">
        <f t="shared" si="337"/>
        <v>#DIV/0!</v>
      </c>
      <c r="T2421" t="str">
        <f t="shared" si="338"/>
        <v>06-Nov-1938</v>
      </c>
      <c r="U2421">
        <f t="shared" si="339"/>
        <v>1938</v>
      </c>
      <c r="V2421">
        <f t="shared" si="340"/>
        <v>11</v>
      </c>
      <c r="W2421" t="str">
        <f t="shared" si="341"/>
        <v>food</v>
      </c>
    </row>
    <row r="2422" spans="1:23" ht="45.75">
      <c r="A2422">
        <v>2420</v>
      </c>
      <c r="B2422" s="3" t="s">
        <v>4931</v>
      </c>
      <c r="C2422" s="3" t="s">
        <v>4932</v>
      </c>
      <c r="D2422" s="6">
        <v>16870</v>
      </c>
      <c r="E2422" s="8">
        <v>2501</v>
      </c>
      <c r="F2422" t="s">
        <v>366</v>
      </c>
      <c r="G2422">
        <f t="shared" si="333"/>
        <v>0</v>
      </c>
      <c r="H2422">
        <f t="shared" si="334"/>
        <v>1</v>
      </c>
      <c r="I2422" t="b">
        <f t="shared" si="335"/>
        <v>0</v>
      </c>
      <c r="J2422" t="s">
        <v>26</v>
      </c>
      <c r="K2422" t="s">
        <v>27</v>
      </c>
      <c r="L2422">
        <v>1415583695</v>
      </c>
      <c r="M2422">
        <v>1410396095</v>
      </c>
      <c r="N2422" t="b">
        <v>0</v>
      </c>
      <c r="O2422">
        <v>36</v>
      </c>
      <c r="P2422" t="b">
        <v>0</v>
      </c>
      <c r="Q2422" t="s">
        <v>2362</v>
      </c>
      <c r="R2422">
        <f t="shared" si="336"/>
        <v>15</v>
      </c>
      <c r="S2422">
        <f t="shared" si="337"/>
        <v>69.47</v>
      </c>
      <c r="T2422" t="str">
        <f t="shared" si="338"/>
        <v>11-Aug-1938</v>
      </c>
      <c r="U2422">
        <f t="shared" si="339"/>
        <v>1938</v>
      </c>
      <c r="V2422">
        <f t="shared" si="340"/>
        <v>8</v>
      </c>
      <c r="W2422" t="str">
        <f t="shared" si="341"/>
        <v>food</v>
      </c>
    </row>
    <row r="2423" spans="1:23" ht="30.75">
      <c r="A2423">
        <v>2421</v>
      </c>
      <c r="B2423" s="3" t="s">
        <v>4933</v>
      </c>
      <c r="C2423" s="3" t="s">
        <v>4934</v>
      </c>
      <c r="D2423" s="6">
        <v>6000</v>
      </c>
      <c r="E2423" s="8">
        <v>1</v>
      </c>
      <c r="F2423" t="s">
        <v>366</v>
      </c>
      <c r="G2423">
        <f t="shared" si="333"/>
        <v>0</v>
      </c>
      <c r="H2423">
        <f t="shared" si="334"/>
        <v>1</v>
      </c>
      <c r="I2423" t="b">
        <f t="shared" si="335"/>
        <v>0</v>
      </c>
      <c r="J2423" t="s">
        <v>26</v>
      </c>
      <c r="K2423" t="s">
        <v>27</v>
      </c>
      <c r="L2423">
        <v>1424536196</v>
      </c>
      <c r="M2423">
        <v>1421944196</v>
      </c>
      <c r="N2423" t="b">
        <v>0</v>
      </c>
      <c r="O2423">
        <v>1</v>
      </c>
      <c r="P2423" t="b">
        <v>0</v>
      </c>
      <c r="Q2423" t="s">
        <v>2362</v>
      </c>
      <c r="R2423">
        <f t="shared" si="336"/>
        <v>0</v>
      </c>
      <c r="S2423">
        <f t="shared" si="337"/>
        <v>1</v>
      </c>
      <c r="T2423" t="str">
        <f t="shared" si="338"/>
        <v>05-Dec-1938</v>
      </c>
      <c r="U2423">
        <f t="shared" si="339"/>
        <v>1938</v>
      </c>
      <c r="V2423">
        <f t="shared" si="340"/>
        <v>12</v>
      </c>
      <c r="W2423" t="str">
        <f t="shared" si="341"/>
        <v>food</v>
      </c>
    </row>
    <row r="2424" spans="1:23" ht="30.75">
      <c r="A2424">
        <v>2422</v>
      </c>
      <c r="B2424" s="3" t="s">
        <v>4935</v>
      </c>
      <c r="C2424" s="3" t="s">
        <v>4936</v>
      </c>
      <c r="D2424" s="6">
        <v>500</v>
      </c>
      <c r="E2424" s="8">
        <v>1</v>
      </c>
      <c r="F2424" t="s">
        <v>366</v>
      </c>
      <c r="G2424">
        <f t="shared" si="333"/>
        <v>0</v>
      </c>
      <c r="H2424">
        <f t="shared" si="334"/>
        <v>1</v>
      </c>
      <c r="I2424" t="b">
        <f t="shared" si="335"/>
        <v>0</v>
      </c>
      <c r="J2424" t="s">
        <v>26</v>
      </c>
      <c r="K2424" t="s">
        <v>27</v>
      </c>
      <c r="L2424">
        <v>1426091036</v>
      </c>
      <c r="M2424">
        <v>1423502636</v>
      </c>
      <c r="N2424" t="b">
        <v>0</v>
      </c>
      <c r="O2424">
        <v>1</v>
      </c>
      <c r="P2424" t="b">
        <v>0</v>
      </c>
      <c r="Q2424" t="s">
        <v>2362</v>
      </c>
      <c r="R2424">
        <f t="shared" si="336"/>
        <v>0</v>
      </c>
      <c r="S2424">
        <f t="shared" si="337"/>
        <v>1</v>
      </c>
      <c r="T2424" t="str">
        <f t="shared" si="338"/>
        <v>21-Dec-1938</v>
      </c>
      <c r="U2424">
        <f t="shared" si="339"/>
        <v>1938</v>
      </c>
      <c r="V2424">
        <f t="shared" si="340"/>
        <v>12</v>
      </c>
      <c r="W2424" t="str">
        <f t="shared" si="341"/>
        <v>food</v>
      </c>
    </row>
    <row r="2425" spans="1:23" ht="45.75">
      <c r="A2425">
        <v>2423</v>
      </c>
      <c r="B2425" s="3" t="s">
        <v>4937</v>
      </c>
      <c r="C2425" s="3" t="s">
        <v>4938</v>
      </c>
      <c r="D2425" s="6">
        <v>60000</v>
      </c>
      <c r="E2425" s="8">
        <v>8</v>
      </c>
      <c r="F2425" t="s">
        <v>366</v>
      </c>
      <c r="G2425">
        <f t="shared" si="333"/>
        <v>0</v>
      </c>
      <c r="H2425">
        <f t="shared" si="334"/>
        <v>1</v>
      </c>
      <c r="I2425" t="b">
        <f t="shared" si="335"/>
        <v>0</v>
      </c>
      <c r="J2425" t="s">
        <v>26</v>
      </c>
      <c r="K2425" t="s">
        <v>27</v>
      </c>
      <c r="L2425">
        <v>1420044890</v>
      </c>
      <c r="M2425">
        <v>1417452890</v>
      </c>
      <c r="N2425" t="b">
        <v>0</v>
      </c>
      <c r="O2425">
        <v>1</v>
      </c>
      <c r="P2425" t="b">
        <v>0</v>
      </c>
      <c r="Q2425" t="s">
        <v>2362</v>
      </c>
      <c r="R2425">
        <f t="shared" si="336"/>
        <v>0</v>
      </c>
      <c r="S2425">
        <f t="shared" si="337"/>
        <v>8</v>
      </c>
      <c r="T2425" t="str">
        <f t="shared" si="338"/>
        <v>21-Oct-1938</v>
      </c>
      <c r="U2425">
        <f t="shared" si="339"/>
        <v>1938</v>
      </c>
      <c r="V2425">
        <f t="shared" si="340"/>
        <v>10</v>
      </c>
      <c r="W2425" t="str">
        <f t="shared" si="341"/>
        <v>food</v>
      </c>
    </row>
    <row r="2426" spans="1:23" ht="30.75">
      <c r="A2426">
        <v>2424</v>
      </c>
      <c r="B2426" s="3" t="s">
        <v>4939</v>
      </c>
      <c r="C2426" s="3" t="s">
        <v>4940</v>
      </c>
      <c r="D2426" s="6">
        <v>25000</v>
      </c>
      <c r="E2426" s="8">
        <v>310</v>
      </c>
      <c r="F2426" t="s">
        <v>366</v>
      </c>
      <c r="G2426">
        <f t="shared" si="333"/>
        <v>0</v>
      </c>
      <c r="H2426">
        <f t="shared" si="334"/>
        <v>1</v>
      </c>
      <c r="I2426" t="b">
        <f t="shared" si="335"/>
        <v>0</v>
      </c>
      <c r="J2426" t="s">
        <v>26</v>
      </c>
      <c r="K2426" t="s">
        <v>27</v>
      </c>
      <c r="L2426">
        <v>1414445108</v>
      </c>
      <c r="M2426">
        <v>1411853108</v>
      </c>
      <c r="N2426" t="b">
        <v>0</v>
      </c>
      <c r="O2426">
        <v>9</v>
      </c>
      <c r="P2426" t="b">
        <v>0</v>
      </c>
      <c r="Q2426" t="s">
        <v>2362</v>
      </c>
      <c r="R2426">
        <f t="shared" si="336"/>
        <v>1</v>
      </c>
      <c r="S2426">
        <f t="shared" si="337"/>
        <v>34.44</v>
      </c>
      <c r="T2426" t="str">
        <f t="shared" si="338"/>
        <v>26-Aug-1938</v>
      </c>
      <c r="U2426">
        <f t="shared" si="339"/>
        <v>1938</v>
      </c>
      <c r="V2426">
        <f t="shared" si="340"/>
        <v>8</v>
      </c>
      <c r="W2426" t="str">
        <f t="shared" si="341"/>
        <v>food</v>
      </c>
    </row>
    <row r="2427" spans="1:23" ht="60.75">
      <c r="A2427">
        <v>2425</v>
      </c>
      <c r="B2427" s="3" t="s">
        <v>4941</v>
      </c>
      <c r="C2427" s="3" t="s">
        <v>4942</v>
      </c>
      <c r="D2427" s="6">
        <v>3500</v>
      </c>
      <c r="E2427" s="8">
        <v>1</v>
      </c>
      <c r="F2427" t="s">
        <v>366</v>
      </c>
      <c r="G2427">
        <f t="shared" si="333"/>
        <v>0</v>
      </c>
      <c r="H2427">
        <f t="shared" si="334"/>
        <v>1</v>
      </c>
      <c r="I2427" t="b">
        <f t="shared" si="335"/>
        <v>0</v>
      </c>
      <c r="J2427" t="s">
        <v>26</v>
      </c>
      <c r="K2427" t="s">
        <v>27</v>
      </c>
      <c r="L2427">
        <v>1464386640</v>
      </c>
      <c r="M2427">
        <v>1463090149</v>
      </c>
      <c r="N2427" t="b">
        <v>0</v>
      </c>
      <c r="O2427">
        <v>1</v>
      </c>
      <c r="P2427" t="b">
        <v>0</v>
      </c>
      <c r="Q2427" t="s">
        <v>2362</v>
      </c>
      <c r="R2427">
        <f t="shared" si="336"/>
        <v>0</v>
      </c>
      <c r="S2427">
        <f t="shared" si="337"/>
        <v>1</v>
      </c>
      <c r="T2427" t="str">
        <f t="shared" si="338"/>
        <v>20-Jan-1940</v>
      </c>
      <c r="U2427">
        <f t="shared" si="339"/>
        <v>1940</v>
      </c>
      <c r="V2427">
        <f t="shared" si="340"/>
        <v>1</v>
      </c>
      <c r="W2427" t="str">
        <f t="shared" si="341"/>
        <v>food</v>
      </c>
    </row>
    <row r="2428" spans="1:23" ht="45.75">
      <c r="A2428">
        <v>2426</v>
      </c>
      <c r="B2428" s="3" t="s">
        <v>4943</v>
      </c>
      <c r="C2428" s="3" t="s">
        <v>4944</v>
      </c>
      <c r="D2428" s="6">
        <v>20000</v>
      </c>
      <c r="E2428" s="8">
        <v>0</v>
      </c>
      <c r="F2428" t="s">
        <v>366</v>
      </c>
      <c r="G2428">
        <f t="shared" si="333"/>
        <v>0</v>
      </c>
      <c r="H2428">
        <f t="shared" si="334"/>
        <v>1</v>
      </c>
      <c r="I2428" t="b">
        <f t="shared" si="335"/>
        <v>0</v>
      </c>
      <c r="J2428" t="s">
        <v>26</v>
      </c>
      <c r="K2428" t="s">
        <v>27</v>
      </c>
      <c r="L2428">
        <v>1439006692</v>
      </c>
      <c r="M2428">
        <v>1433822692</v>
      </c>
      <c r="N2428" t="b">
        <v>0</v>
      </c>
      <c r="O2428">
        <v>0</v>
      </c>
      <c r="P2428" t="b">
        <v>0</v>
      </c>
      <c r="Q2428" t="s">
        <v>2362</v>
      </c>
      <c r="R2428">
        <f t="shared" si="336"/>
        <v>0</v>
      </c>
      <c r="S2428" t="e">
        <f t="shared" si="337"/>
        <v>#DIV/0!</v>
      </c>
      <c r="T2428" t="str">
        <f t="shared" si="338"/>
        <v>03-Apr-1939</v>
      </c>
      <c r="U2428">
        <f t="shared" si="339"/>
        <v>1939</v>
      </c>
      <c r="V2428">
        <f t="shared" si="340"/>
        <v>4</v>
      </c>
      <c r="W2428" t="str">
        <f t="shared" si="341"/>
        <v>food</v>
      </c>
    </row>
    <row r="2429" spans="1:23" ht="30.75">
      <c r="A2429">
        <v>2427</v>
      </c>
      <c r="B2429" s="3" t="s">
        <v>4945</v>
      </c>
      <c r="C2429" s="3" t="s">
        <v>4946</v>
      </c>
      <c r="D2429" s="6">
        <v>50000</v>
      </c>
      <c r="E2429" s="8">
        <v>1</v>
      </c>
      <c r="F2429" t="s">
        <v>366</v>
      </c>
      <c r="G2429">
        <f t="shared" si="333"/>
        <v>0</v>
      </c>
      <c r="H2429">
        <f t="shared" si="334"/>
        <v>1</v>
      </c>
      <c r="I2429" t="b">
        <f t="shared" si="335"/>
        <v>0</v>
      </c>
      <c r="J2429" t="s">
        <v>26</v>
      </c>
      <c r="K2429" t="s">
        <v>27</v>
      </c>
      <c r="L2429">
        <v>1458715133</v>
      </c>
      <c r="M2429">
        <v>1455262733</v>
      </c>
      <c r="N2429" t="b">
        <v>0</v>
      </c>
      <c r="O2429">
        <v>1</v>
      </c>
      <c r="P2429" t="b">
        <v>0</v>
      </c>
      <c r="Q2429" t="s">
        <v>2362</v>
      </c>
      <c r="R2429">
        <f t="shared" si="336"/>
        <v>0</v>
      </c>
      <c r="S2429">
        <f t="shared" si="337"/>
        <v>1</v>
      </c>
      <c r="T2429" t="str">
        <f t="shared" si="338"/>
        <v>03-Nov-1939</v>
      </c>
      <c r="U2429">
        <f t="shared" si="339"/>
        <v>1939</v>
      </c>
      <c r="V2429">
        <f t="shared" si="340"/>
        <v>11</v>
      </c>
      <c r="W2429" t="str">
        <f t="shared" si="341"/>
        <v>food</v>
      </c>
    </row>
    <row r="2430" spans="1:23" ht="30.75">
      <c r="A2430">
        <v>2428</v>
      </c>
      <c r="B2430" s="3" t="s">
        <v>4947</v>
      </c>
      <c r="C2430" s="3" t="s">
        <v>4948</v>
      </c>
      <c r="D2430" s="6">
        <v>35000</v>
      </c>
      <c r="E2430" s="8">
        <v>1</v>
      </c>
      <c r="F2430" t="s">
        <v>366</v>
      </c>
      <c r="G2430">
        <f t="shared" si="333"/>
        <v>0</v>
      </c>
      <c r="H2430">
        <f t="shared" si="334"/>
        <v>1</v>
      </c>
      <c r="I2430" t="b">
        <f t="shared" si="335"/>
        <v>0</v>
      </c>
      <c r="J2430" t="s">
        <v>26</v>
      </c>
      <c r="K2430" t="s">
        <v>27</v>
      </c>
      <c r="L2430">
        <v>1426182551</v>
      </c>
      <c r="M2430">
        <v>1423594151</v>
      </c>
      <c r="N2430" t="b">
        <v>0</v>
      </c>
      <c r="O2430">
        <v>1</v>
      </c>
      <c r="P2430" t="b">
        <v>0</v>
      </c>
      <c r="Q2430" t="s">
        <v>2362</v>
      </c>
      <c r="R2430">
        <f t="shared" si="336"/>
        <v>0</v>
      </c>
      <c r="S2430">
        <f t="shared" si="337"/>
        <v>1</v>
      </c>
      <c r="T2430" t="str">
        <f t="shared" si="338"/>
        <v>21-Dec-1938</v>
      </c>
      <c r="U2430">
        <f t="shared" si="339"/>
        <v>1938</v>
      </c>
      <c r="V2430">
        <f t="shared" si="340"/>
        <v>12</v>
      </c>
      <c r="W2430" t="str">
        <f t="shared" si="341"/>
        <v>food</v>
      </c>
    </row>
    <row r="2431" spans="1:23" ht="45.75">
      <c r="A2431">
        <v>2429</v>
      </c>
      <c r="B2431" s="3" t="s">
        <v>4949</v>
      </c>
      <c r="C2431" s="3" t="s">
        <v>4950</v>
      </c>
      <c r="D2431" s="6">
        <v>140000</v>
      </c>
      <c r="E2431" s="8">
        <v>2005</v>
      </c>
      <c r="F2431" t="s">
        <v>366</v>
      </c>
      <c r="G2431">
        <f t="shared" si="333"/>
        <v>0</v>
      </c>
      <c r="H2431">
        <f t="shared" si="334"/>
        <v>1</v>
      </c>
      <c r="I2431" t="b">
        <f t="shared" si="335"/>
        <v>0</v>
      </c>
      <c r="J2431" t="s">
        <v>419</v>
      </c>
      <c r="K2431" t="s">
        <v>420</v>
      </c>
      <c r="L2431">
        <v>1486313040</v>
      </c>
      <c r="M2431">
        <v>1483131966</v>
      </c>
      <c r="N2431" t="b">
        <v>0</v>
      </c>
      <c r="O2431">
        <v>4</v>
      </c>
      <c r="P2431" t="b">
        <v>0</v>
      </c>
      <c r="Q2431" t="s">
        <v>2362</v>
      </c>
      <c r="R2431">
        <f t="shared" si="336"/>
        <v>1</v>
      </c>
      <c r="S2431">
        <f t="shared" si="337"/>
        <v>501.25</v>
      </c>
      <c r="T2431" t="str">
        <f t="shared" si="338"/>
        <v>08-Aug-1940</v>
      </c>
      <c r="U2431">
        <f t="shared" si="339"/>
        <v>1940</v>
      </c>
      <c r="V2431">
        <f t="shared" si="340"/>
        <v>8</v>
      </c>
      <c r="W2431" t="str">
        <f t="shared" si="341"/>
        <v>food</v>
      </c>
    </row>
    <row r="2432" spans="1:23" ht="60.75">
      <c r="A2432">
        <v>2430</v>
      </c>
      <c r="B2432" s="3" t="s">
        <v>4951</v>
      </c>
      <c r="C2432" s="3" t="s">
        <v>4952</v>
      </c>
      <c r="D2432" s="6">
        <v>3000</v>
      </c>
      <c r="E2432" s="8">
        <v>21</v>
      </c>
      <c r="F2432" t="s">
        <v>366</v>
      </c>
      <c r="G2432">
        <f t="shared" si="333"/>
        <v>0</v>
      </c>
      <c r="H2432">
        <f t="shared" si="334"/>
        <v>1</v>
      </c>
      <c r="I2432" t="b">
        <f t="shared" si="335"/>
        <v>0</v>
      </c>
      <c r="J2432" t="s">
        <v>26</v>
      </c>
      <c r="K2432" t="s">
        <v>27</v>
      </c>
      <c r="L2432">
        <v>1455246504</v>
      </c>
      <c r="M2432">
        <v>1452654504</v>
      </c>
      <c r="N2432" t="b">
        <v>0</v>
      </c>
      <c r="O2432">
        <v>2</v>
      </c>
      <c r="P2432" t="b">
        <v>0</v>
      </c>
      <c r="Q2432" t="s">
        <v>2362</v>
      </c>
      <c r="R2432">
        <f t="shared" si="336"/>
        <v>1</v>
      </c>
      <c r="S2432">
        <f t="shared" si="337"/>
        <v>10.5</v>
      </c>
      <c r="T2432" t="str">
        <f t="shared" si="338"/>
        <v>08-Oct-1939</v>
      </c>
      <c r="U2432">
        <f t="shared" si="339"/>
        <v>1939</v>
      </c>
      <c r="V2432">
        <f t="shared" si="340"/>
        <v>10</v>
      </c>
      <c r="W2432" t="str">
        <f t="shared" si="341"/>
        <v>food</v>
      </c>
    </row>
    <row r="2433" spans="1:23" ht="30.75">
      <c r="A2433">
        <v>2431</v>
      </c>
      <c r="B2433" s="3" t="s">
        <v>4953</v>
      </c>
      <c r="C2433" s="3" t="s">
        <v>4954</v>
      </c>
      <c r="D2433" s="6">
        <v>100000</v>
      </c>
      <c r="E2433" s="8">
        <v>2</v>
      </c>
      <c r="F2433" t="s">
        <v>366</v>
      </c>
      <c r="G2433">
        <f t="shared" si="333"/>
        <v>0</v>
      </c>
      <c r="H2433">
        <f t="shared" si="334"/>
        <v>1</v>
      </c>
      <c r="I2433" t="b">
        <f t="shared" si="335"/>
        <v>0</v>
      </c>
      <c r="J2433" t="s">
        <v>26</v>
      </c>
      <c r="K2433" t="s">
        <v>27</v>
      </c>
      <c r="L2433">
        <v>1467080613</v>
      </c>
      <c r="M2433">
        <v>1461896613</v>
      </c>
      <c r="N2433" t="b">
        <v>0</v>
      </c>
      <c r="O2433">
        <v>2</v>
      </c>
      <c r="P2433" t="b">
        <v>0</v>
      </c>
      <c r="Q2433" t="s">
        <v>2362</v>
      </c>
      <c r="R2433">
        <f t="shared" si="336"/>
        <v>0</v>
      </c>
      <c r="S2433">
        <f t="shared" si="337"/>
        <v>1</v>
      </c>
      <c r="T2433" t="str">
        <f t="shared" si="338"/>
        <v>08-Jan-1940</v>
      </c>
      <c r="U2433">
        <f t="shared" si="339"/>
        <v>1940</v>
      </c>
      <c r="V2433">
        <f t="shared" si="340"/>
        <v>1</v>
      </c>
      <c r="W2433" t="str">
        <f t="shared" si="341"/>
        <v>food</v>
      </c>
    </row>
    <row r="2434" spans="1:23" ht="45.75">
      <c r="A2434">
        <v>2432</v>
      </c>
      <c r="B2434" s="3" t="s">
        <v>4955</v>
      </c>
      <c r="C2434" s="3" t="s">
        <v>4956</v>
      </c>
      <c r="D2434" s="6">
        <v>14000</v>
      </c>
      <c r="E2434" s="8">
        <v>2</v>
      </c>
      <c r="F2434" t="s">
        <v>366</v>
      </c>
      <c r="G2434">
        <f t="shared" si="333"/>
        <v>0</v>
      </c>
      <c r="H2434">
        <f t="shared" si="334"/>
        <v>1</v>
      </c>
      <c r="I2434" t="b">
        <f t="shared" si="335"/>
        <v>0</v>
      </c>
      <c r="J2434" t="s">
        <v>26</v>
      </c>
      <c r="K2434" t="s">
        <v>27</v>
      </c>
      <c r="L2434">
        <v>1425791697</v>
      </c>
      <c r="M2434">
        <v>1423199697</v>
      </c>
      <c r="N2434" t="b">
        <v>0</v>
      </c>
      <c r="O2434">
        <v>2</v>
      </c>
      <c r="P2434" t="b">
        <v>0</v>
      </c>
      <c r="Q2434" t="s">
        <v>2362</v>
      </c>
      <c r="R2434">
        <f t="shared" si="336"/>
        <v>0</v>
      </c>
      <c r="S2434">
        <f t="shared" si="337"/>
        <v>1</v>
      </c>
      <c r="T2434" t="str">
        <f t="shared" si="338"/>
        <v>17-Dec-1938</v>
      </c>
      <c r="U2434">
        <f t="shared" si="339"/>
        <v>1938</v>
      </c>
      <c r="V2434">
        <f t="shared" si="340"/>
        <v>12</v>
      </c>
      <c r="W2434" t="str">
        <f t="shared" si="341"/>
        <v>food</v>
      </c>
    </row>
    <row r="2435" spans="1:23" ht="60.75">
      <c r="A2435">
        <v>2433</v>
      </c>
      <c r="B2435" s="3" t="s">
        <v>4957</v>
      </c>
      <c r="C2435" s="3" t="s">
        <v>4958</v>
      </c>
      <c r="D2435" s="6">
        <v>10000</v>
      </c>
      <c r="E2435" s="8">
        <v>0</v>
      </c>
      <c r="F2435" t="s">
        <v>366</v>
      </c>
      <c r="G2435">
        <f t="shared" ref="G2435:G2498" si="342">IF(F2435="successful",1,0)</f>
        <v>0</v>
      </c>
      <c r="H2435">
        <f t="shared" ref="H2435:H2498" si="343">IF(F2435="failed",1,0)</f>
        <v>1</v>
      </c>
      <c r="I2435" t="b">
        <f t="shared" ref="I2435:I2498" si="344">IF(F2435="canceled",1)</f>
        <v>0</v>
      </c>
      <c r="J2435" t="s">
        <v>26</v>
      </c>
      <c r="K2435" t="s">
        <v>27</v>
      </c>
      <c r="L2435">
        <v>1456608943</v>
      </c>
      <c r="M2435">
        <v>1454016943</v>
      </c>
      <c r="N2435" t="b">
        <v>0</v>
      </c>
      <c r="O2435">
        <v>0</v>
      </c>
      <c r="P2435" t="b">
        <v>0</v>
      </c>
      <c r="Q2435" t="s">
        <v>2362</v>
      </c>
      <c r="R2435">
        <f t="shared" ref="R2435:R2498" si="345">ROUND(E2435/D2435*100,0)</f>
        <v>0</v>
      </c>
      <c r="S2435" t="e">
        <f t="shared" ref="S2435:S2498" si="346">ROUND(E2435/O2435,2)</f>
        <v>#DIV/0!</v>
      </c>
      <c r="T2435" t="str">
        <f t="shared" ref="T2435:T2498" si="347">TEXT(LEFT(M2435,5),"dd-mmm-yyyy")</f>
        <v>22-Oct-1939</v>
      </c>
      <c r="U2435">
        <f t="shared" ref="U2435:U2498" si="348">YEAR(T2435)</f>
        <v>1939</v>
      </c>
      <c r="V2435">
        <f t="shared" ref="V2435:V2498" si="349">MONTH(T2435)</f>
        <v>10</v>
      </c>
      <c r="W2435" t="str">
        <f t="shared" ref="W2435:W2498" si="350">LEFT(Q2435,FIND("/",Q2435,1)-1)</f>
        <v>food</v>
      </c>
    </row>
    <row r="2436" spans="1:23" ht="45.75">
      <c r="A2436">
        <v>2434</v>
      </c>
      <c r="B2436" s="3" t="s">
        <v>4959</v>
      </c>
      <c r="C2436" s="3" t="s">
        <v>4960</v>
      </c>
      <c r="D2436" s="6">
        <v>20000</v>
      </c>
      <c r="E2436" s="8">
        <v>26</v>
      </c>
      <c r="F2436" t="s">
        <v>366</v>
      </c>
      <c r="G2436">
        <f t="shared" si="342"/>
        <v>0</v>
      </c>
      <c r="H2436">
        <f t="shared" si="343"/>
        <v>1</v>
      </c>
      <c r="I2436" t="b">
        <f t="shared" si="344"/>
        <v>0</v>
      </c>
      <c r="J2436" t="s">
        <v>26</v>
      </c>
      <c r="K2436" t="s">
        <v>27</v>
      </c>
      <c r="L2436">
        <v>1438662474</v>
      </c>
      <c r="M2436">
        <v>1435206474</v>
      </c>
      <c r="N2436" t="b">
        <v>0</v>
      </c>
      <c r="O2436">
        <v>2</v>
      </c>
      <c r="P2436" t="b">
        <v>0</v>
      </c>
      <c r="Q2436" t="s">
        <v>2362</v>
      </c>
      <c r="R2436">
        <f t="shared" si="345"/>
        <v>0</v>
      </c>
      <c r="S2436">
        <f t="shared" si="346"/>
        <v>13</v>
      </c>
      <c r="T2436" t="str">
        <f t="shared" si="347"/>
        <v>17-Apr-1939</v>
      </c>
      <c r="U2436">
        <f t="shared" si="348"/>
        <v>1939</v>
      </c>
      <c r="V2436">
        <f t="shared" si="349"/>
        <v>4</v>
      </c>
      <c r="W2436" t="str">
        <f t="shared" si="350"/>
        <v>food</v>
      </c>
    </row>
    <row r="2437" spans="1:23" ht="45.75">
      <c r="A2437">
        <v>2435</v>
      </c>
      <c r="B2437" s="3" t="s">
        <v>4961</v>
      </c>
      <c r="C2437" s="3" t="s">
        <v>4962</v>
      </c>
      <c r="D2437" s="6">
        <v>250000</v>
      </c>
      <c r="E2437" s="8">
        <v>1224</v>
      </c>
      <c r="F2437" t="s">
        <v>366</v>
      </c>
      <c r="G2437">
        <f t="shared" si="342"/>
        <v>0</v>
      </c>
      <c r="H2437">
        <f t="shared" si="343"/>
        <v>1</v>
      </c>
      <c r="I2437" t="b">
        <f t="shared" si="344"/>
        <v>0</v>
      </c>
      <c r="J2437" t="s">
        <v>485</v>
      </c>
      <c r="K2437" t="s">
        <v>486</v>
      </c>
      <c r="L2437">
        <v>1444027186</v>
      </c>
      <c r="M2437">
        <v>1441435186</v>
      </c>
      <c r="N2437" t="b">
        <v>0</v>
      </c>
      <c r="O2437">
        <v>4</v>
      </c>
      <c r="P2437" t="b">
        <v>0</v>
      </c>
      <c r="Q2437" t="s">
        <v>2362</v>
      </c>
      <c r="R2437">
        <f t="shared" si="345"/>
        <v>0</v>
      </c>
      <c r="S2437">
        <f t="shared" si="346"/>
        <v>306</v>
      </c>
      <c r="T2437" t="str">
        <f t="shared" si="347"/>
        <v>18-Jun-1939</v>
      </c>
      <c r="U2437">
        <f t="shared" si="348"/>
        <v>1939</v>
      </c>
      <c r="V2437">
        <f t="shared" si="349"/>
        <v>6</v>
      </c>
      <c r="W2437" t="str">
        <f t="shared" si="350"/>
        <v>food</v>
      </c>
    </row>
    <row r="2438" spans="1:23" ht="60.75">
      <c r="A2438">
        <v>2436</v>
      </c>
      <c r="B2438" s="3" t="s">
        <v>4963</v>
      </c>
      <c r="C2438" s="3" t="s">
        <v>4964</v>
      </c>
      <c r="D2438" s="6">
        <v>117000</v>
      </c>
      <c r="E2438" s="8">
        <v>45</v>
      </c>
      <c r="F2438" t="s">
        <v>366</v>
      </c>
      <c r="G2438">
        <f t="shared" si="342"/>
        <v>0</v>
      </c>
      <c r="H2438">
        <f t="shared" si="343"/>
        <v>1</v>
      </c>
      <c r="I2438" t="b">
        <f t="shared" si="344"/>
        <v>0</v>
      </c>
      <c r="J2438" t="s">
        <v>168</v>
      </c>
      <c r="K2438" t="s">
        <v>169</v>
      </c>
      <c r="L2438">
        <v>1454078770</v>
      </c>
      <c r="M2438">
        <v>1448894770</v>
      </c>
      <c r="N2438" t="b">
        <v>0</v>
      </c>
      <c r="O2438">
        <v>2</v>
      </c>
      <c r="P2438" t="b">
        <v>0</v>
      </c>
      <c r="Q2438" t="s">
        <v>2362</v>
      </c>
      <c r="R2438">
        <f t="shared" si="345"/>
        <v>0</v>
      </c>
      <c r="S2438">
        <f t="shared" si="346"/>
        <v>22.5</v>
      </c>
      <c r="T2438" t="str">
        <f t="shared" si="347"/>
        <v>31-Aug-1939</v>
      </c>
      <c r="U2438">
        <f t="shared" si="348"/>
        <v>1939</v>
      </c>
      <c r="V2438">
        <f t="shared" si="349"/>
        <v>8</v>
      </c>
      <c r="W2438" t="str">
        <f t="shared" si="350"/>
        <v>food</v>
      </c>
    </row>
    <row r="2439" spans="1:23" ht="45.75">
      <c r="A2439">
        <v>2437</v>
      </c>
      <c r="B2439" s="3" t="s">
        <v>4965</v>
      </c>
      <c r="C2439" s="3" t="s">
        <v>4966</v>
      </c>
      <c r="D2439" s="6">
        <v>8000</v>
      </c>
      <c r="E2439" s="8">
        <v>0</v>
      </c>
      <c r="F2439" t="s">
        <v>366</v>
      </c>
      <c r="G2439">
        <f t="shared" si="342"/>
        <v>0</v>
      </c>
      <c r="H2439">
        <f t="shared" si="343"/>
        <v>1</v>
      </c>
      <c r="I2439" t="b">
        <f t="shared" si="344"/>
        <v>0</v>
      </c>
      <c r="J2439" t="s">
        <v>26</v>
      </c>
      <c r="K2439" t="s">
        <v>27</v>
      </c>
      <c r="L2439">
        <v>1426615200</v>
      </c>
      <c r="M2439">
        <v>1422400188</v>
      </c>
      <c r="N2439" t="b">
        <v>0</v>
      </c>
      <c r="O2439">
        <v>0</v>
      </c>
      <c r="P2439" t="b">
        <v>0</v>
      </c>
      <c r="Q2439" t="s">
        <v>2362</v>
      </c>
      <c r="R2439">
        <f t="shared" si="345"/>
        <v>0</v>
      </c>
      <c r="S2439" t="e">
        <f t="shared" si="346"/>
        <v>#DIV/0!</v>
      </c>
      <c r="T2439" t="str">
        <f t="shared" si="347"/>
        <v>10-Dec-1938</v>
      </c>
      <c r="U2439">
        <f t="shared" si="348"/>
        <v>1938</v>
      </c>
      <c r="V2439">
        <f t="shared" si="349"/>
        <v>12</v>
      </c>
      <c r="W2439" t="str">
        <f t="shared" si="350"/>
        <v>food</v>
      </c>
    </row>
    <row r="2440" spans="1:23" ht="60.75">
      <c r="A2440">
        <v>2438</v>
      </c>
      <c r="B2440" s="3" t="s">
        <v>4967</v>
      </c>
      <c r="C2440" s="3" t="s">
        <v>4968</v>
      </c>
      <c r="D2440" s="6">
        <v>15000</v>
      </c>
      <c r="E2440" s="8">
        <v>50</v>
      </c>
      <c r="F2440" t="s">
        <v>366</v>
      </c>
      <c r="G2440">
        <f t="shared" si="342"/>
        <v>0</v>
      </c>
      <c r="H2440">
        <f t="shared" si="343"/>
        <v>1</v>
      </c>
      <c r="I2440" t="b">
        <f t="shared" si="344"/>
        <v>0</v>
      </c>
      <c r="J2440" t="s">
        <v>26</v>
      </c>
      <c r="K2440" t="s">
        <v>27</v>
      </c>
      <c r="L2440">
        <v>1449529062</v>
      </c>
      <c r="M2440">
        <v>1444341462</v>
      </c>
      <c r="N2440" t="b">
        <v>0</v>
      </c>
      <c r="O2440">
        <v>1</v>
      </c>
      <c r="P2440" t="b">
        <v>0</v>
      </c>
      <c r="Q2440" t="s">
        <v>2362</v>
      </c>
      <c r="R2440">
        <f t="shared" si="345"/>
        <v>0</v>
      </c>
      <c r="S2440">
        <f t="shared" si="346"/>
        <v>50</v>
      </c>
      <c r="T2440" t="str">
        <f t="shared" si="347"/>
        <v>17-Jul-1939</v>
      </c>
      <c r="U2440">
        <f t="shared" si="348"/>
        <v>1939</v>
      </c>
      <c r="V2440">
        <f t="shared" si="349"/>
        <v>7</v>
      </c>
      <c r="W2440" t="str">
        <f t="shared" si="350"/>
        <v>food</v>
      </c>
    </row>
    <row r="2441" spans="1:23" ht="60.75">
      <c r="A2441">
        <v>2439</v>
      </c>
      <c r="B2441" s="3" t="s">
        <v>4969</v>
      </c>
      <c r="C2441" s="3" t="s">
        <v>4970</v>
      </c>
      <c r="D2441" s="6">
        <v>10000</v>
      </c>
      <c r="E2441" s="8">
        <v>0</v>
      </c>
      <c r="F2441" t="s">
        <v>366</v>
      </c>
      <c r="G2441">
        <f t="shared" si="342"/>
        <v>0</v>
      </c>
      <c r="H2441">
        <f t="shared" si="343"/>
        <v>1</v>
      </c>
      <c r="I2441" t="b">
        <f t="shared" si="344"/>
        <v>0</v>
      </c>
      <c r="J2441" t="s">
        <v>26</v>
      </c>
      <c r="K2441" t="s">
        <v>27</v>
      </c>
      <c r="L2441">
        <v>1445197129</v>
      </c>
      <c r="M2441">
        <v>1442605129</v>
      </c>
      <c r="N2441" t="b">
        <v>0</v>
      </c>
      <c r="O2441">
        <v>0</v>
      </c>
      <c r="P2441" t="b">
        <v>0</v>
      </c>
      <c r="Q2441" t="s">
        <v>2362</v>
      </c>
      <c r="R2441">
        <f t="shared" si="345"/>
        <v>0</v>
      </c>
      <c r="S2441" t="e">
        <f t="shared" si="346"/>
        <v>#DIV/0!</v>
      </c>
      <c r="T2441" t="str">
        <f t="shared" si="347"/>
        <v>30-Jun-1939</v>
      </c>
      <c r="U2441">
        <f t="shared" si="348"/>
        <v>1939</v>
      </c>
      <c r="V2441">
        <f t="shared" si="349"/>
        <v>6</v>
      </c>
      <c r="W2441" t="str">
        <f t="shared" si="350"/>
        <v>food</v>
      </c>
    </row>
    <row r="2442" spans="1:23" ht="30.75">
      <c r="A2442">
        <v>2440</v>
      </c>
      <c r="B2442" s="3" t="s">
        <v>4971</v>
      </c>
      <c r="C2442" s="3" t="s">
        <v>4972</v>
      </c>
      <c r="D2442" s="6">
        <v>5000</v>
      </c>
      <c r="E2442" s="8">
        <v>10</v>
      </c>
      <c r="F2442" t="s">
        <v>366</v>
      </c>
      <c r="G2442">
        <f t="shared" si="342"/>
        <v>0</v>
      </c>
      <c r="H2442">
        <f t="shared" si="343"/>
        <v>1</v>
      </c>
      <c r="I2442" t="b">
        <f t="shared" si="344"/>
        <v>0</v>
      </c>
      <c r="J2442" t="s">
        <v>3086</v>
      </c>
      <c r="K2442" t="s">
        <v>64</v>
      </c>
      <c r="L2442">
        <v>1455399313</v>
      </c>
      <c r="M2442">
        <v>1452807313</v>
      </c>
      <c r="N2442" t="b">
        <v>0</v>
      </c>
      <c r="O2442">
        <v>2</v>
      </c>
      <c r="P2442" t="b">
        <v>0</v>
      </c>
      <c r="Q2442" t="s">
        <v>2362</v>
      </c>
      <c r="R2442">
        <f t="shared" si="345"/>
        <v>0</v>
      </c>
      <c r="S2442">
        <f t="shared" si="346"/>
        <v>5</v>
      </c>
      <c r="T2442" t="str">
        <f t="shared" si="347"/>
        <v>10-Oct-1939</v>
      </c>
      <c r="U2442">
        <f t="shared" si="348"/>
        <v>1939</v>
      </c>
      <c r="V2442">
        <f t="shared" si="349"/>
        <v>10</v>
      </c>
      <c r="W2442" t="str">
        <f t="shared" si="350"/>
        <v>food</v>
      </c>
    </row>
    <row r="2443" spans="1:23" ht="30.75">
      <c r="A2443">
        <v>2441</v>
      </c>
      <c r="B2443" s="3" t="s">
        <v>4973</v>
      </c>
      <c r="C2443" s="3" t="s">
        <v>4974</v>
      </c>
      <c r="D2443" s="6">
        <v>7500</v>
      </c>
      <c r="E2443" s="8">
        <v>8091</v>
      </c>
      <c r="F2443" t="s">
        <v>25</v>
      </c>
      <c r="G2443">
        <f t="shared" si="342"/>
        <v>1</v>
      </c>
      <c r="H2443">
        <f t="shared" si="343"/>
        <v>0</v>
      </c>
      <c r="I2443" t="b">
        <f t="shared" si="344"/>
        <v>0</v>
      </c>
      <c r="J2443" t="s">
        <v>26</v>
      </c>
      <c r="K2443" t="s">
        <v>27</v>
      </c>
      <c r="L2443">
        <v>1437627540</v>
      </c>
      <c r="M2443">
        <v>1435806054</v>
      </c>
      <c r="N2443" t="b">
        <v>0</v>
      </c>
      <c r="O2443">
        <v>109</v>
      </c>
      <c r="P2443" t="b">
        <v>1</v>
      </c>
      <c r="Q2443" t="s">
        <v>4734</v>
      </c>
      <c r="R2443">
        <f t="shared" si="345"/>
        <v>108</v>
      </c>
      <c r="S2443">
        <f t="shared" si="346"/>
        <v>74.23</v>
      </c>
      <c r="T2443" t="str">
        <f t="shared" si="347"/>
        <v>23-Apr-1939</v>
      </c>
      <c r="U2443">
        <f t="shared" si="348"/>
        <v>1939</v>
      </c>
      <c r="V2443">
        <f t="shared" si="349"/>
        <v>4</v>
      </c>
      <c r="W2443" t="str">
        <f t="shared" si="350"/>
        <v>food</v>
      </c>
    </row>
    <row r="2444" spans="1:23" ht="30.75">
      <c r="A2444">
        <v>2442</v>
      </c>
      <c r="B2444" s="3" t="s">
        <v>4975</v>
      </c>
      <c r="C2444" s="3" t="s">
        <v>4976</v>
      </c>
      <c r="D2444" s="6">
        <v>24000</v>
      </c>
      <c r="E2444" s="8">
        <v>30226</v>
      </c>
      <c r="F2444" t="s">
        <v>25</v>
      </c>
      <c r="G2444">
        <f t="shared" si="342"/>
        <v>1</v>
      </c>
      <c r="H2444">
        <f t="shared" si="343"/>
        <v>0</v>
      </c>
      <c r="I2444" t="b">
        <f t="shared" si="344"/>
        <v>0</v>
      </c>
      <c r="J2444" t="s">
        <v>26</v>
      </c>
      <c r="K2444" t="s">
        <v>27</v>
      </c>
      <c r="L2444">
        <v>1426777228</v>
      </c>
      <c r="M2444">
        <v>1424188828</v>
      </c>
      <c r="N2444" t="b">
        <v>0</v>
      </c>
      <c r="O2444">
        <v>372</v>
      </c>
      <c r="P2444" t="b">
        <v>1</v>
      </c>
      <c r="Q2444" t="s">
        <v>4734</v>
      </c>
      <c r="R2444">
        <f t="shared" si="345"/>
        <v>126</v>
      </c>
      <c r="S2444">
        <f t="shared" si="346"/>
        <v>81.25</v>
      </c>
      <c r="T2444" t="str">
        <f t="shared" si="347"/>
        <v>27-Dec-1938</v>
      </c>
      <c r="U2444">
        <f t="shared" si="348"/>
        <v>1938</v>
      </c>
      <c r="V2444">
        <f t="shared" si="349"/>
        <v>12</v>
      </c>
      <c r="W2444" t="str">
        <f t="shared" si="350"/>
        <v>food</v>
      </c>
    </row>
    <row r="2445" spans="1:23" ht="60.75">
      <c r="A2445">
        <v>2443</v>
      </c>
      <c r="B2445" s="3" t="s">
        <v>4977</v>
      </c>
      <c r="C2445" s="3" t="s">
        <v>4978</v>
      </c>
      <c r="D2445" s="6">
        <v>20000</v>
      </c>
      <c r="E2445" s="8">
        <v>40502.99</v>
      </c>
      <c r="F2445" t="s">
        <v>25</v>
      </c>
      <c r="G2445">
        <f t="shared" si="342"/>
        <v>1</v>
      </c>
      <c r="H2445">
        <f t="shared" si="343"/>
        <v>0</v>
      </c>
      <c r="I2445" t="b">
        <f t="shared" si="344"/>
        <v>0</v>
      </c>
      <c r="J2445" t="s">
        <v>26</v>
      </c>
      <c r="K2445" t="s">
        <v>27</v>
      </c>
      <c r="L2445">
        <v>1408114822</v>
      </c>
      <c r="M2445">
        <v>1405522822</v>
      </c>
      <c r="N2445" t="b">
        <v>0</v>
      </c>
      <c r="O2445">
        <v>311</v>
      </c>
      <c r="P2445" t="b">
        <v>1</v>
      </c>
      <c r="Q2445" t="s">
        <v>4734</v>
      </c>
      <c r="R2445">
        <f t="shared" si="345"/>
        <v>203</v>
      </c>
      <c r="S2445">
        <f t="shared" si="346"/>
        <v>130.22999999999999</v>
      </c>
      <c r="T2445" t="str">
        <f t="shared" si="347"/>
        <v>24-Jun-1938</v>
      </c>
      <c r="U2445">
        <f t="shared" si="348"/>
        <v>1938</v>
      </c>
      <c r="V2445">
        <f t="shared" si="349"/>
        <v>6</v>
      </c>
      <c r="W2445" t="str">
        <f t="shared" si="350"/>
        <v>food</v>
      </c>
    </row>
    <row r="2446" spans="1:23" ht="60.75">
      <c r="A2446">
        <v>2444</v>
      </c>
      <c r="B2446" s="3" t="s">
        <v>4979</v>
      </c>
      <c r="C2446" s="3" t="s">
        <v>4980</v>
      </c>
      <c r="D2446" s="6">
        <v>3000</v>
      </c>
      <c r="E2446" s="8">
        <v>3258</v>
      </c>
      <c r="F2446" t="s">
        <v>25</v>
      </c>
      <c r="G2446">
        <f t="shared" si="342"/>
        <v>1</v>
      </c>
      <c r="H2446">
        <f t="shared" si="343"/>
        <v>0</v>
      </c>
      <c r="I2446" t="b">
        <f t="shared" si="344"/>
        <v>0</v>
      </c>
      <c r="J2446" t="s">
        <v>26</v>
      </c>
      <c r="K2446" t="s">
        <v>27</v>
      </c>
      <c r="L2446">
        <v>1464199591</v>
      </c>
      <c r="M2446">
        <v>1461607591</v>
      </c>
      <c r="N2446" t="b">
        <v>0</v>
      </c>
      <c r="O2446">
        <v>61</v>
      </c>
      <c r="P2446" t="b">
        <v>1</v>
      </c>
      <c r="Q2446" t="s">
        <v>4734</v>
      </c>
      <c r="R2446">
        <f t="shared" si="345"/>
        <v>109</v>
      </c>
      <c r="S2446">
        <f t="shared" si="346"/>
        <v>53.41</v>
      </c>
      <c r="T2446" t="str">
        <f t="shared" si="347"/>
        <v>06-Jan-1940</v>
      </c>
      <c r="U2446">
        <f t="shared" si="348"/>
        <v>1940</v>
      </c>
      <c r="V2446">
        <f t="shared" si="349"/>
        <v>1</v>
      </c>
      <c r="W2446" t="str">
        <f t="shared" si="350"/>
        <v>food</v>
      </c>
    </row>
    <row r="2447" spans="1:23" ht="60.75">
      <c r="A2447">
        <v>2445</v>
      </c>
      <c r="B2447" s="3" t="s">
        <v>4981</v>
      </c>
      <c r="C2447" s="3" t="s">
        <v>4982</v>
      </c>
      <c r="D2447" s="6">
        <v>5000</v>
      </c>
      <c r="E2447" s="8">
        <v>8640</v>
      </c>
      <c r="F2447" t="s">
        <v>25</v>
      </c>
      <c r="G2447">
        <f t="shared" si="342"/>
        <v>1</v>
      </c>
      <c r="H2447">
        <f t="shared" si="343"/>
        <v>0</v>
      </c>
      <c r="I2447" t="b">
        <f t="shared" si="344"/>
        <v>0</v>
      </c>
      <c r="J2447" t="s">
        <v>26</v>
      </c>
      <c r="K2447" t="s">
        <v>27</v>
      </c>
      <c r="L2447">
        <v>1443242021</v>
      </c>
      <c r="M2447">
        <v>1440650021</v>
      </c>
      <c r="N2447" t="b">
        <v>0</v>
      </c>
      <c r="O2447">
        <v>115</v>
      </c>
      <c r="P2447" t="b">
        <v>1</v>
      </c>
      <c r="Q2447" t="s">
        <v>4734</v>
      </c>
      <c r="R2447">
        <f t="shared" si="345"/>
        <v>173</v>
      </c>
      <c r="S2447">
        <f t="shared" si="346"/>
        <v>75.13</v>
      </c>
      <c r="T2447" t="str">
        <f t="shared" si="347"/>
        <v>10-Jun-1939</v>
      </c>
      <c r="U2447">
        <f t="shared" si="348"/>
        <v>1939</v>
      </c>
      <c r="V2447">
        <f t="shared" si="349"/>
        <v>6</v>
      </c>
      <c r="W2447" t="str">
        <f t="shared" si="350"/>
        <v>food</v>
      </c>
    </row>
    <row r="2448" spans="1:23" ht="60.75">
      <c r="A2448">
        <v>2446</v>
      </c>
      <c r="B2448" s="3" t="s">
        <v>4983</v>
      </c>
      <c r="C2448" s="3" t="s">
        <v>4984</v>
      </c>
      <c r="D2448" s="6">
        <v>5000</v>
      </c>
      <c r="E2448" s="8">
        <v>8399</v>
      </c>
      <c r="F2448" t="s">
        <v>25</v>
      </c>
      <c r="G2448">
        <f t="shared" si="342"/>
        <v>1</v>
      </c>
      <c r="H2448">
        <f t="shared" si="343"/>
        <v>0</v>
      </c>
      <c r="I2448" t="b">
        <f t="shared" si="344"/>
        <v>0</v>
      </c>
      <c r="J2448" t="s">
        <v>26</v>
      </c>
      <c r="K2448" t="s">
        <v>27</v>
      </c>
      <c r="L2448">
        <v>1480174071</v>
      </c>
      <c r="M2448">
        <v>1477578471</v>
      </c>
      <c r="N2448" t="b">
        <v>0</v>
      </c>
      <c r="O2448">
        <v>111</v>
      </c>
      <c r="P2448" t="b">
        <v>1</v>
      </c>
      <c r="Q2448" t="s">
        <v>4734</v>
      </c>
      <c r="R2448">
        <f t="shared" si="345"/>
        <v>168</v>
      </c>
      <c r="S2448">
        <f t="shared" si="346"/>
        <v>75.67</v>
      </c>
      <c r="T2448" t="str">
        <f t="shared" si="347"/>
        <v>13-Jun-1940</v>
      </c>
      <c r="U2448">
        <f t="shared" si="348"/>
        <v>1940</v>
      </c>
      <c r="V2448">
        <f t="shared" si="349"/>
        <v>6</v>
      </c>
      <c r="W2448" t="str">
        <f t="shared" si="350"/>
        <v>food</v>
      </c>
    </row>
    <row r="2449" spans="1:23" ht="60.75">
      <c r="A2449">
        <v>2447</v>
      </c>
      <c r="B2449" s="3" t="s">
        <v>4985</v>
      </c>
      <c r="C2449" s="3" t="s">
        <v>4986</v>
      </c>
      <c r="D2449" s="6">
        <v>2500</v>
      </c>
      <c r="E2449" s="8">
        <v>10680</v>
      </c>
      <c r="F2449" t="s">
        <v>25</v>
      </c>
      <c r="G2449">
        <f t="shared" si="342"/>
        <v>1</v>
      </c>
      <c r="H2449">
        <f t="shared" si="343"/>
        <v>0</v>
      </c>
      <c r="I2449" t="b">
        <f t="shared" si="344"/>
        <v>0</v>
      </c>
      <c r="J2449" t="s">
        <v>26</v>
      </c>
      <c r="K2449" t="s">
        <v>27</v>
      </c>
      <c r="L2449">
        <v>1478923200</v>
      </c>
      <c r="M2449">
        <v>1476184593</v>
      </c>
      <c r="N2449" t="b">
        <v>0</v>
      </c>
      <c r="O2449">
        <v>337</v>
      </c>
      <c r="P2449" t="b">
        <v>1</v>
      </c>
      <c r="Q2449" t="s">
        <v>4734</v>
      </c>
      <c r="R2449">
        <f t="shared" si="345"/>
        <v>427</v>
      </c>
      <c r="S2449">
        <f t="shared" si="346"/>
        <v>31.69</v>
      </c>
      <c r="T2449" t="str">
        <f t="shared" si="347"/>
        <v>30-May-1940</v>
      </c>
      <c r="U2449">
        <f t="shared" si="348"/>
        <v>1940</v>
      </c>
      <c r="V2449">
        <f t="shared" si="349"/>
        <v>5</v>
      </c>
      <c r="W2449" t="str">
        <f t="shared" si="350"/>
        <v>food</v>
      </c>
    </row>
    <row r="2450" spans="1:23" ht="60.75">
      <c r="A2450">
        <v>2448</v>
      </c>
      <c r="B2450" s="3" t="s">
        <v>4987</v>
      </c>
      <c r="C2450" s="3" t="s">
        <v>4988</v>
      </c>
      <c r="D2450" s="6">
        <v>400</v>
      </c>
      <c r="E2450" s="8">
        <v>430</v>
      </c>
      <c r="F2450" t="s">
        <v>25</v>
      </c>
      <c r="G2450">
        <f t="shared" si="342"/>
        <v>1</v>
      </c>
      <c r="H2450">
        <f t="shared" si="343"/>
        <v>0</v>
      </c>
      <c r="I2450" t="b">
        <f t="shared" si="344"/>
        <v>0</v>
      </c>
      <c r="J2450" t="s">
        <v>26</v>
      </c>
      <c r="K2450" t="s">
        <v>27</v>
      </c>
      <c r="L2450">
        <v>1472621760</v>
      </c>
      <c r="M2450">
        <v>1472110513</v>
      </c>
      <c r="N2450" t="b">
        <v>0</v>
      </c>
      <c r="O2450">
        <v>9</v>
      </c>
      <c r="P2450" t="b">
        <v>1</v>
      </c>
      <c r="Q2450" t="s">
        <v>4734</v>
      </c>
      <c r="R2450">
        <f t="shared" si="345"/>
        <v>108</v>
      </c>
      <c r="S2450">
        <f t="shared" si="346"/>
        <v>47.78</v>
      </c>
      <c r="T2450" t="str">
        <f t="shared" si="347"/>
        <v>20-Apr-1940</v>
      </c>
      <c r="U2450">
        <f t="shared" si="348"/>
        <v>1940</v>
      </c>
      <c r="V2450">
        <f t="shared" si="349"/>
        <v>4</v>
      </c>
      <c r="W2450" t="str">
        <f t="shared" si="350"/>
        <v>food</v>
      </c>
    </row>
    <row r="2451" spans="1:23" ht="45.75">
      <c r="A2451">
        <v>2449</v>
      </c>
      <c r="B2451" s="3" t="s">
        <v>4989</v>
      </c>
      <c r="C2451" s="3" t="s">
        <v>4990</v>
      </c>
      <c r="D2451" s="6">
        <v>10000</v>
      </c>
      <c r="E2451" s="8">
        <v>10800</v>
      </c>
      <c r="F2451" t="s">
        <v>25</v>
      </c>
      <c r="G2451">
        <f t="shared" si="342"/>
        <v>1</v>
      </c>
      <c r="H2451">
        <f t="shared" si="343"/>
        <v>0</v>
      </c>
      <c r="I2451" t="b">
        <f t="shared" si="344"/>
        <v>0</v>
      </c>
      <c r="J2451" t="s">
        <v>26</v>
      </c>
      <c r="K2451" t="s">
        <v>27</v>
      </c>
      <c r="L2451">
        <v>1417321515</v>
      </c>
      <c r="M2451">
        <v>1414725915</v>
      </c>
      <c r="N2451" t="b">
        <v>0</v>
      </c>
      <c r="O2451">
        <v>120</v>
      </c>
      <c r="P2451" t="b">
        <v>1</v>
      </c>
      <c r="Q2451" t="s">
        <v>4734</v>
      </c>
      <c r="R2451">
        <f t="shared" si="345"/>
        <v>108</v>
      </c>
      <c r="S2451">
        <f t="shared" si="346"/>
        <v>90</v>
      </c>
      <c r="T2451" t="str">
        <f t="shared" si="347"/>
        <v>24-Sep-1938</v>
      </c>
      <c r="U2451">
        <f t="shared" si="348"/>
        <v>1938</v>
      </c>
      <c r="V2451">
        <f t="shared" si="349"/>
        <v>9</v>
      </c>
      <c r="W2451" t="str">
        <f t="shared" si="350"/>
        <v>food</v>
      </c>
    </row>
    <row r="2452" spans="1:23" ht="60.75">
      <c r="A2452">
        <v>2450</v>
      </c>
      <c r="B2452" s="3" t="s">
        <v>4991</v>
      </c>
      <c r="C2452" s="3" t="s">
        <v>4992</v>
      </c>
      <c r="D2452" s="6">
        <v>15000</v>
      </c>
      <c r="E2452" s="8">
        <v>15230.03</v>
      </c>
      <c r="F2452" t="s">
        <v>25</v>
      </c>
      <c r="G2452">
        <f t="shared" si="342"/>
        <v>1</v>
      </c>
      <c r="H2452">
        <f t="shared" si="343"/>
        <v>0</v>
      </c>
      <c r="I2452" t="b">
        <f t="shared" si="344"/>
        <v>0</v>
      </c>
      <c r="J2452" t="s">
        <v>26</v>
      </c>
      <c r="K2452" t="s">
        <v>27</v>
      </c>
      <c r="L2452">
        <v>1414465860</v>
      </c>
      <c r="M2452">
        <v>1411177456</v>
      </c>
      <c r="N2452" t="b">
        <v>0</v>
      </c>
      <c r="O2452">
        <v>102</v>
      </c>
      <c r="P2452" t="b">
        <v>1</v>
      </c>
      <c r="Q2452" t="s">
        <v>4734</v>
      </c>
      <c r="R2452">
        <f t="shared" si="345"/>
        <v>102</v>
      </c>
      <c r="S2452">
        <f t="shared" si="346"/>
        <v>149.31</v>
      </c>
      <c r="T2452" t="str">
        <f t="shared" si="347"/>
        <v>19-Aug-1938</v>
      </c>
      <c r="U2452">
        <f t="shared" si="348"/>
        <v>1938</v>
      </c>
      <c r="V2452">
        <f t="shared" si="349"/>
        <v>8</v>
      </c>
      <c r="W2452" t="str">
        <f t="shared" si="350"/>
        <v>food</v>
      </c>
    </row>
    <row r="2453" spans="1:23" ht="45.75">
      <c r="A2453">
        <v>2451</v>
      </c>
      <c r="B2453" s="3" t="s">
        <v>4993</v>
      </c>
      <c r="C2453" s="3" t="s">
        <v>4994</v>
      </c>
      <c r="D2453" s="6">
        <v>10000</v>
      </c>
      <c r="E2453" s="8">
        <v>11545</v>
      </c>
      <c r="F2453" t="s">
        <v>25</v>
      </c>
      <c r="G2453">
        <f t="shared" si="342"/>
        <v>1</v>
      </c>
      <c r="H2453">
        <f t="shared" si="343"/>
        <v>0</v>
      </c>
      <c r="I2453" t="b">
        <f t="shared" si="344"/>
        <v>0</v>
      </c>
      <c r="J2453" t="s">
        <v>26</v>
      </c>
      <c r="K2453" t="s">
        <v>27</v>
      </c>
      <c r="L2453">
        <v>1488750490</v>
      </c>
      <c r="M2453">
        <v>1487022490</v>
      </c>
      <c r="N2453" t="b">
        <v>0</v>
      </c>
      <c r="O2453">
        <v>186</v>
      </c>
      <c r="P2453" t="b">
        <v>1</v>
      </c>
      <c r="Q2453" t="s">
        <v>4734</v>
      </c>
      <c r="R2453">
        <f t="shared" si="345"/>
        <v>115</v>
      </c>
      <c r="S2453">
        <f t="shared" si="346"/>
        <v>62.07</v>
      </c>
      <c r="T2453" t="str">
        <f t="shared" si="347"/>
        <v>16-Sep-1940</v>
      </c>
      <c r="U2453">
        <f t="shared" si="348"/>
        <v>1940</v>
      </c>
      <c r="V2453">
        <f t="shared" si="349"/>
        <v>9</v>
      </c>
      <c r="W2453" t="str">
        <f t="shared" si="350"/>
        <v>food</v>
      </c>
    </row>
    <row r="2454" spans="1:23" ht="60.75">
      <c r="A2454">
        <v>2452</v>
      </c>
      <c r="B2454" s="3" t="s">
        <v>4995</v>
      </c>
      <c r="C2454" s="3" t="s">
        <v>4996</v>
      </c>
      <c r="D2454" s="6">
        <v>600</v>
      </c>
      <c r="E2454" s="8">
        <v>801</v>
      </c>
      <c r="F2454" t="s">
        <v>25</v>
      </c>
      <c r="G2454">
        <f t="shared" si="342"/>
        <v>1</v>
      </c>
      <c r="H2454">
        <f t="shared" si="343"/>
        <v>0</v>
      </c>
      <c r="I2454" t="b">
        <f t="shared" si="344"/>
        <v>0</v>
      </c>
      <c r="J2454" t="s">
        <v>26</v>
      </c>
      <c r="K2454" t="s">
        <v>27</v>
      </c>
      <c r="L2454">
        <v>1451430000</v>
      </c>
      <c r="M2454">
        <v>1448914500</v>
      </c>
      <c r="N2454" t="b">
        <v>0</v>
      </c>
      <c r="O2454">
        <v>15</v>
      </c>
      <c r="P2454" t="b">
        <v>1</v>
      </c>
      <c r="Q2454" t="s">
        <v>4734</v>
      </c>
      <c r="R2454">
        <f t="shared" si="345"/>
        <v>134</v>
      </c>
      <c r="S2454">
        <f t="shared" si="346"/>
        <v>53.4</v>
      </c>
      <c r="T2454" t="str">
        <f t="shared" si="347"/>
        <v>01-Sep-1939</v>
      </c>
      <c r="U2454">
        <f t="shared" si="348"/>
        <v>1939</v>
      </c>
      <c r="V2454">
        <f t="shared" si="349"/>
        <v>9</v>
      </c>
      <c r="W2454" t="str">
        <f t="shared" si="350"/>
        <v>food</v>
      </c>
    </row>
    <row r="2455" spans="1:23" ht="45.75">
      <c r="A2455">
        <v>2453</v>
      </c>
      <c r="B2455" s="3" t="s">
        <v>4997</v>
      </c>
      <c r="C2455" s="3" t="s">
        <v>4998</v>
      </c>
      <c r="D2455" s="6">
        <v>3000</v>
      </c>
      <c r="E2455" s="8">
        <v>4641</v>
      </c>
      <c r="F2455" t="s">
        <v>25</v>
      </c>
      <c r="G2455">
        <f t="shared" si="342"/>
        <v>1</v>
      </c>
      <c r="H2455">
        <f t="shared" si="343"/>
        <v>0</v>
      </c>
      <c r="I2455" t="b">
        <f t="shared" si="344"/>
        <v>0</v>
      </c>
      <c r="J2455" t="s">
        <v>26</v>
      </c>
      <c r="K2455" t="s">
        <v>27</v>
      </c>
      <c r="L2455">
        <v>1486053409</v>
      </c>
      <c r="M2455">
        <v>1483461409</v>
      </c>
      <c r="N2455" t="b">
        <v>0</v>
      </c>
      <c r="O2455">
        <v>67</v>
      </c>
      <c r="P2455" t="b">
        <v>1</v>
      </c>
      <c r="Q2455" t="s">
        <v>4734</v>
      </c>
      <c r="R2455">
        <f t="shared" si="345"/>
        <v>155</v>
      </c>
      <c r="S2455">
        <f t="shared" si="346"/>
        <v>69.27</v>
      </c>
      <c r="T2455" t="str">
        <f t="shared" si="347"/>
        <v>11-Aug-1940</v>
      </c>
      <c r="U2455">
        <f t="shared" si="348"/>
        <v>1940</v>
      </c>
      <c r="V2455">
        <f t="shared" si="349"/>
        <v>8</v>
      </c>
      <c r="W2455" t="str">
        <f t="shared" si="350"/>
        <v>food</v>
      </c>
    </row>
    <row r="2456" spans="1:23" ht="45.75">
      <c r="A2456">
        <v>2454</v>
      </c>
      <c r="B2456" s="3" t="s">
        <v>4999</v>
      </c>
      <c r="C2456" s="3" t="s">
        <v>5000</v>
      </c>
      <c r="D2456" s="6">
        <v>35000</v>
      </c>
      <c r="E2456" s="8">
        <v>35296</v>
      </c>
      <c r="F2456" t="s">
        <v>25</v>
      </c>
      <c r="G2456">
        <f t="shared" si="342"/>
        <v>1</v>
      </c>
      <c r="H2456">
        <f t="shared" si="343"/>
        <v>0</v>
      </c>
      <c r="I2456" t="b">
        <f t="shared" si="344"/>
        <v>0</v>
      </c>
      <c r="J2456" t="s">
        <v>26</v>
      </c>
      <c r="K2456" t="s">
        <v>27</v>
      </c>
      <c r="L2456">
        <v>1489207808</v>
      </c>
      <c r="M2456">
        <v>1486183808</v>
      </c>
      <c r="N2456" t="b">
        <v>0</v>
      </c>
      <c r="O2456">
        <v>130</v>
      </c>
      <c r="P2456" t="b">
        <v>1</v>
      </c>
      <c r="Q2456" t="s">
        <v>4734</v>
      </c>
      <c r="R2456">
        <f t="shared" si="345"/>
        <v>101</v>
      </c>
      <c r="S2456">
        <f t="shared" si="346"/>
        <v>271.51</v>
      </c>
      <c r="T2456" t="str">
        <f t="shared" si="347"/>
        <v>07-Sep-1940</v>
      </c>
      <c r="U2456">
        <f t="shared" si="348"/>
        <v>1940</v>
      </c>
      <c r="V2456">
        <f t="shared" si="349"/>
        <v>9</v>
      </c>
      <c r="W2456" t="str">
        <f t="shared" si="350"/>
        <v>food</v>
      </c>
    </row>
    <row r="2457" spans="1:23" ht="45.75">
      <c r="A2457">
        <v>2455</v>
      </c>
      <c r="B2457" s="3" t="s">
        <v>5001</v>
      </c>
      <c r="C2457" s="3" t="s">
        <v>5002</v>
      </c>
      <c r="D2457" s="6">
        <v>300</v>
      </c>
      <c r="E2457" s="8">
        <v>546</v>
      </c>
      <c r="F2457" t="s">
        <v>25</v>
      </c>
      <c r="G2457">
        <f t="shared" si="342"/>
        <v>1</v>
      </c>
      <c r="H2457">
        <f t="shared" si="343"/>
        <v>0</v>
      </c>
      <c r="I2457" t="b">
        <f t="shared" si="344"/>
        <v>0</v>
      </c>
      <c r="J2457" t="s">
        <v>26</v>
      </c>
      <c r="K2457" t="s">
        <v>27</v>
      </c>
      <c r="L2457">
        <v>1461177950</v>
      </c>
      <c r="M2457">
        <v>1458758750</v>
      </c>
      <c r="N2457" t="b">
        <v>0</v>
      </c>
      <c r="O2457">
        <v>16</v>
      </c>
      <c r="P2457" t="b">
        <v>1</v>
      </c>
      <c r="Q2457" t="s">
        <v>4734</v>
      </c>
      <c r="R2457">
        <f t="shared" si="345"/>
        <v>182</v>
      </c>
      <c r="S2457">
        <f t="shared" si="346"/>
        <v>34.130000000000003</v>
      </c>
      <c r="T2457" t="str">
        <f t="shared" si="347"/>
        <v>08-Dec-1939</v>
      </c>
      <c r="U2457">
        <f t="shared" si="348"/>
        <v>1939</v>
      </c>
      <c r="V2457">
        <f t="shared" si="349"/>
        <v>12</v>
      </c>
      <c r="W2457" t="str">
        <f t="shared" si="350"/>
        <v>food</v>
      </c>
    </row>
    <row r="2458" spans="1:23" ht="45.75">
      <c r="A2458">
        <v>2456</v>
      </c>
      <c r="B2458" s="3" t="s">
        <v>5003</v>
      </c>
      <c r="C2458" s="3" t="s">
        <v>5004</v>
      </c>
      <c r="D2458" s="6">
        <v>1500</v>
      </c>
      <c r="E2458" s="8">
        <v>2713</v>
      </c>
      <c r="F2458" t="s">
        <v>25</v>
      </c>
      <c r="G2458">
        <f t="shared" si="342"/>
        <v>1</v>
      </c>
      <c r="H2458">
        <f t="shared" si="343"/>
        <v>0</v>
      </c>
      <c r="I2458" t="b">
        <f t="shared" si="344"/>
        <v>0</v>
      </c>
      <c r="J2458" t="s">
        <v>26</v>
      </c>
      <c r="K2458" t="s">
        <v>27</v>
      </c>
      <c r="L2458">
        <v>1488063839</v>
      </c>
      <c r="M2458">
        <v>1485471839</v>
      </c>
      <c r="N2458" t="b">
        <v>0</v>
      </c>
      <c r="O2458">
        <v>67</v>
      </c>
      <c r="P2458" t="b">
        <v>1</v>
      </c>
      <c r="Q2458" t="s">
        <v>4734</v>
      </c>
      <c r="R2458">
        <f t="shared" si="345"/>
        <v>181</v>
      </c>
      <c r="S2458">
        <f t="shared" si="346"/>
        <v>40.49</v>
      </c>
      <c r="T2458" t="str">
        <f t="shared" si="347"/>
        <v>31-Aug-1940</v>
      </c>
      <c r="U2458">
        <f t="shared" si="348"/>
        <v>1940</v>
      </c>
      <c r="V2458">
        <f t="shared" si="349"/>
        <v>8</v>
      </c>
      <c r="W2458" t="str">
        <f t="shared" si="350"/>
        <v>food</v>
      </c>
    </row>
    <row r="2459" spans="1:23" ht="45.75">
      <c r="A2459">
        <v>2457</v>
      </c>
      <c r="B2459" s="3" t="s">
        <v>5005</v>
      </c>
      <c r="C2459" s="3" t="s">
        <v>5006</v>
      </c>
      <c r="D2459" s="6">
        <v>23000</v>
      </c>
      <c r="E2459" s="8">
        <v>23530</v>
      </c>
      <c r="F2459" t="s">
        <v>25</v>
      </c>
      <c r="G2459">
        <f t="shared" si="342"/>
        <v>1</v>
      </c>
      <c r="H2459">
        <f t="shared" si="343"/>
        <v>0</v>
      </c>
      <c r="I2459" t="b">
        <f t="shared" si="344"/>
        <v>0</v>
      </c>
      <c r="J2459" t="s">
        <v>26</v>
      </c>
      <c r="K2459" t="s">
        <v>27</v>
      </c>
      <c r="L2459">
        <v>1458826056</v>
      </c>
      <c r="M2459">
        <v>1456237656</v>
      </c>
      <c r="N2459" t="b">
        <v>0</v>
      </c>
      <c r="O2459">
        <v>124</v>
      </c>
      <c r="P2459" t="b">
        <v>1</v>
      </c>
      <c r="Q2459" t="s">
        <v>4734</v>
      </c>
      <c r="R2459">
        <f t="shared" si="345"/>
        <v>102</v>
      </c>
      <c r="S2459">
        <f t="shared" si="346"/>
        <v>189.76</v>
      </c>
      <c r="T2459" t="str">
        <f t="shared" si="347"/>
        <v>13-Nov-1939</v>
      </c>
      <c r="U2459">
        <f t="shared" si="348"/>
        <v>1939</v>
      </c>
      <c r="V2459">
        <f t="shared" si="349"/>
        <v>11</v>
      </c>
      <c r="W2459" t="str">
        <f t="shared" si="350"/>
        <v>food</v>
      </c>
    </row>
    <row r="2460" spans="1:23" ht="60.75">
      <c r="A2460">
        <v>2458</v>
      </c>
      <c r="B2460" s="3" t="s">
        <v>5007</v>
      </c>
      <c r="C2460" s="3" t="s">
        <v>5008</v>
      </c>
      <c r="D2460" s="6">
        <v>5000</v>
      </c>
      <c r="E2460" s="8">
        <v>5509</v>
      </c>
      <c r="F2460" t="s">
        <v>25</v>
      </c>
      <c r="G2460">
        <f t="shared" si="342"/>
        <v>1</v>
      </c>
      <c r="H2460">
        <f t="shared" si="343"/>
        <v>0</v>
      </c>
      <c r="I2460" t="b">
        <f t="shared" si="344"/>
        <v>0</v>
      </c>
      <c r="J2460" t="s">
        <v>26</v>
      </c>
      <c r="K2460" t="s">
        <v>27</v>
      </c>
      <c r="L2460">
        <v>1465498800</v>
      </c>
      <c r="M2460">
        <v>1462481718</v>
      </c>
      <c r="N2460" t="b">
        <v>0</v>
      </c>
      <c r="O2460">
        <v>80</v>
      </c>
      <c r="P2460" t="b">
        <v>1</v>
      </c>
      <c r="Q2460" t="s">
        <v>4734</v>
      </c>
      <c r="R2460">
        <f t="shared" si="345"/>
        <v>110</v>
      </c>
      <c r="S2460">
        <f t="shared" si="346"/>
        <v>68.86</v>
      </c>
      <c r="T2460" t="str">
        <f t="shared" si="347"/>
        <v>14-Jan-1940</v>
      </c>
      <c r="U2460">
        <f t="shared" si="348"/>
        <v>1940</v>
      </c>
      <c r="V2460">
        <f t="shared" si="349"/>
        <v>1</v>
      </c>
      <c r="W2460" t="str">
        <f t="shared" si="350"/>
        <v>food</v>
      </c>
    </row>
    <row r="2461" spans="1:23" ht="60.75">
      <c r="A2461">
        <v>2459</v>
      </c>
      <c r="B2461" s="3" t="s">
        <v>5009</v>
      </c>
      <c r="C2461" s="3" t="s">
        <v>5010</v>
      </c>
      <c r="D2461" s="6">
        <v>30000</v>
      </c>
      <c r="E2461" s="8">
        <v>30675</v>
      </c>
      <c r="F2461" t="s">
        <v>25</v>
      </c>
      <c r="G2461">
        <f t="shared" si="342"/>
        <v>1</v>
      </c>
      <c r="H2461">
        <f t="shared" si="343"/>
        <v>0</v>
      </c>
      <c r="I2461" t="b">
        <f t="shared" si="344"/>
        <v>0</v>
      </c>
      <c r="J2461" t="s">
        <v>26</v>
      </c>
      <c r="K2461" t="s">
        <v>27</v>
      </c>
      <c r="L2461">
        <v>1458742685</v>
      </c>
      <c r="M2461">
        <v>1454858285</v>
      </c>
      <c r="N2461" t="b">
        <v>0</v>
      </c>
      <c r="O2461">
        <v>282</v>
      </c>
      <c r="P2461" t="b">
        <v>1</v>
      </c>
      <c r="Q2461" t="s">
        <v>4734</v>
      </c>
      <c r="R2461">
        <f t="shared" si="345"/>
        <v>102</v>
      </c>
      <c r="S2461">
        <f t="shared" si="346"/>
        <v>108.78</v>
      </c>
      <c r="T2461" t="str">
        <f t="shared" si="347"/>
        <v>30-Oct-1939</v>
      </c>
      <c r="U2461">
        <f t="shared" si="348"/>
        <v>1939</v>
      </c>
      <c r="V2461">
        <f t="shared" si="349"/>
        <v>10</v>
      </c>
      <c r="W2461" t="str">
        <f t="shared" si="350"/>
        <v>food</v>
      </c>
    </row>
    <row r="2462" spans="1:23" ht="60.75">
      <c r="A2462">
        <v>2460</v>
      </c>
      <c r="B2462" s="3" t="s">
        <v>5011</v>
      </c>
      <c r="C2462" s="3" t="s">
        <v>5012</v>
      </c>
      <c r="D2462" s="6">
        <v>8500</v>
      </c>
      <c r="E2462" s="8">
        <v>8567</v>
      </c>
      <c r="F2462" t="s">
        <v>25</v>
      </c>
      <c r="G2462">
        <f t="shared" si="342"/>
        <v>1</v>
      </c>
      <c r="H2462">
        <f t="shared" si="343"/>
        <v>0</v>
      </c>
      <c r="I2462" t="b">
        <f t="shared" si="344"/>
        <v>0</v>
      </c>
      <c r="J2462" t="s">
        <v>26</v>
      </c>
      <c r="K2462" t="s">
        <v>27</v>
      </c>
      <c r="L2462">
        <v>1483417020</v>
      </c>
      <c r="M2462">
        <v>1480480167</v>
      </c>
      <c r="N2462" t="b">
        <v>0</v>
      </c>
      <c r="O2462">
        <v>68</v>
      </c>
      <c r="P2462" t="b">
        <v>1</v>
      </c>
      <c r="Q2462" t="s">
        <v>4734</v>
      </c>
      <c r="R2462">
        <f t="shared" si="345"/>
        <v>101</v>
      </c>
      <c r="S2462">
        <f t="shared" si="346"/>
        <v>125.99</v>
      </c>
      <c r="T2462" t="str">
        <f t="shared" si="347"/>
        <v>12-Jul-1940</v>
      </c>
      <c r="U2462">
        <f t="shared" si="348"/>
        <v>1940</v>
      </c>
      <c r="V2462">
        <f t="shared" si="349"/>
        <v>7</v>
      </c>
      <c r="W2462" t="str">
        <f t="shared" si="350"/>
        <v>food</v>
      </c>
    </row>
    <row r="2463" spans="1:23" ht="45.75">
      <c r="A2463">
        <v>2461</v>
      </c>
      <c r="B2463" s="3" t="s">
        <v>5013</v>
      </c>
      <c r="C2463" s="3" t="s">
        <v>5014</v>
      </c>
      <c r="D2463" s="6">
        <v>7500</v>
      </c>
      <c r="E2463" s="8">
        <v>7785</v>
      </c>
      <c r="F2463" t="s">
        <v>25</v>
      </c>
      <c r="G2463">
        <f t="shared" si="342"/>
        <v>1</v>
      </c>
      <c r="H2463">
        <f t="shared" si="343"/>
        <v>0</v>
      </c>
      <c r="I2463" t="b">
        <f t="shared" si="344"/>
        <v>0</v>
      </c>
      <c r="J2463" t="s">
        <v>26</v>
      </c>
      <c r="K2463" t="s">
        <v>27</v>
      </c>
      <c r="L2463">
        <v>1317438000</v>
      </c>
      <c r="M2463">
        <v>1314577097</v>
      </c>
      <c r="N2463" t="b">
        <v>0</v>
      </c>
      <c r="O2463">
        <v>86</v>
      </c>
      <c r="P2463" t="b">
        <v>1</v>
      </c>
      <c r="Q2463" t="s">
        <v>1826</v>
      </c>
      <c r="R2463">
        <f t="shared" si="345"/>
        <v>104</v>
      </c>
      <c r="S2463">
        <f t="shared" si="346"/>
        <v>90.52</v>
      </c>
      <c r="T2463" t="str">
        <f t="shared" si="347"/>
        <v>27-Dec-1935</v>
      </c>
      <c r="U2463">
        <f t="shared" si="348"/>
        <v>1935</v>
      </c>
      <c r="V2463">
        <f t="shared" si="349"/>
        <v>12</v>
      </c>
      <c r="W2463" t="str">
        <f t="shared" si="350"/>
        <v>music</v>
      </c>
    </row>
    <row r="2464" spans="1:23" ht="45.75">
      <c r="A2464">
        <v>2462</v>
      </c>
      <c r="B2464" s="3" t="s">
        <v>5015</v>
      </c>
      <c r="C2464" s="3" t="s">
        <v>5016</v>
      </c>
      <c r="D2464" s="6">
        <v>3000</v>
      </c>
      <c r="E2464" s="8">
        <v>3321.25</v>
      </c>
      <c r="F2464" t="s">
        <v>25</v>
      </c>
      <c r="G2464">
        <f t="shared" si="342"/>
        <v>1</v>
      </c>
      <c r="H2464">
        <f t="shared" si="343"/>
        <v>0</v>
      </c>
      <c r="I2464" t="b">
        <f t="shared" si="344"/>
        <v>0</v>
      </c>
      <c r="J2464" t="s">
        <v>26</v>
      </c>
      <c r="K2464" t="s">
        <v>27</v>
      </c>
      <c r="L2464">
        <v>1342672096</v>
      </c>
      <c r="M2464">
        <v>1340944096</v>
      </c>
      <c r="N2464" t="b">
        <v>0</v>
      </c>
      <c r="O2464">
        <v>115</v>
      </c>
      <c r="P2464" t="b">
        <v>1</v>
      </c>
      <c r="Q2464" t="s">
        <v>1826</v>
      </c>
      <c r="R2464">
        <f t="shared" si="345"/>
        <v>111</v>
      </c>
      <c r="S2464">
        <f t="shared" si="346"/>
        <v>28.88</v>
      </c>
      <c r="T2464" t="str">
        <f t="shared" si="347"/>
        <v>16-Sep-1936</v>
      </c>
      <c r="U2464">
        <f t="shared" si="348"/>
        <v>1936</v>
      </c>
      <c r="V2464">
        <f t="shared" si="349"/>
        <v>9</v>
      </c>
      <c r="W2464" t="str">
        <f t="shared" si="350"/>
        <v>music</v>
      </c>
    </row>
    <row r="2465" spans="1:23">
      <c r="A2465">
        <v>2463</v>
      </c>
      <c r="B2465" s="3" t="s">
        <v>5017</v>
      </c>
      <c r="C2465" s="3" t="s">
        <v>5018</v>
      </c>
      <c r="D2465" s="6">
        <v>2000</v>
      </c>
      <c r="E2465" s="8">
        <v>2325</v>
      </c>
      <c r="F2465" t="s">
        <v>25</v>
      </c>
      <c r="G2465">
        <f t="shared" si="342"/>
        <v>1</v>
      </c>
      <c r="H2465">
        <f t="shared" si="343"/>
        <v>0</v>
      </c>
      <c r="I2465" t="b">
        <f t="shared" si="344"/>
        <v>0</v>
      </c>
      <c r="J2465" t="s">
        <v>26</v>
      </c>
      <c r="K2465" t="s">
        <v>27</v>
      </c>
      <c r="L2465">
        <v>1366138800</v>
      </c>
      <c r="M2465">
        <v>1362710425</v>
      </c>
      <c r="N2465" t="b">
        <v>0</v>
      </c>
      <c r="O2465">
        <v>75</v>
      </c>
      <c r="P2465" t="b">
        <v>1</v>
      </c>
      <c r="Q2465" t="s">
        <v>1826</v>
      </c>
      <c r="R2465">
        <f t="shared" si="345"/>
        <v>116</v>
      </c>
      <c r="S2465">
        <f t="shared" si="346"/>
        <v>31</v>
      </c>
      <c r="T2465" t="str">
        <f t="shared" si="347"/>
        <v>22-Apr-1937</v>
      </c>
      <c r="U2465">
        <f t="shared" si="348"/>
        <v>1937</v>
      </c>
      <c r="V2465">
        <f t="shared" si="349"/>
        <v>4</v>
      </c>
      <c r="W2465" t="str">
        <f t="shared" si="350"/>
        <v>music</v>
      </c>
    </row>
    <row r="2466" spans="1:23" ht="45.75">
      <c r="A2466">
        <v>2464</v>
      </c>
      <c r="B2466" s="3" t="s">
        <v>5019</v>
      </c>
      <c r="C2466" s="3" t="s">
        <v>5020</v>
      </c>
      <c r="D2466" s="6">
        <v>2000</v>
      </c>
      <c r="E2466" s="8">
        <v>2222</v>
      </c>
      <c r="F2466" t="s">
        <v>25</v>
      </c>
      <c r="G2466">
        <f t="shared" si="342"/>
        <v>1</v>
      </c>
      <c r="H2466">
        <f t="shared" si="343"/>
        <v>0</v>
      </c>
      <c r="I2466" t="b">
        <f t="shared" si="344"/>
        <v>0</v>
      </c>
      <c r="J2466" t="s">
        <v>168</v>
      </c>
      <c r="K2466" t="s">
        <v>169</v>
      </c>
      <c r="L2466">
        <v>1443641340</v>
      </c>
      <c r="M2466">
        <v>1441143397</v>
      </c>
      <c r="N2466" t="b">
        <v>0</v>
      </c>
      <c r="O2466">
        <v>43</v>
      </c>
      <c r="P2466" t="b">
        <v>1</v>
      </c>
      <c r="Q2466" t="s">
        <v>1826</v>
      </c>
      <c r="R2466">
        <f t="shared" si="345"/>
        <v>111</v>
      </c>
      <c r="S2466">
        <f t="shared" si="346"/>
        <v>51.67</v>
      </c>
      <c r="T2466" t="str">
        <f t="shared" si="347"/>
        <v>15-Jun-1939</v>
      </c>
      <c r="U2466">
        <f t="shared" si="348"/>
        <v>1939</v>
      </c>
      <c r="V2466">
        <f t="shared" si="349"/>
        <v>6</v>
      </c>
      <c r="W2466" t="str">
        <f t="shared" si="350"/>
        <v>music</v>
      </c>
    </row>
    <row r="2467" spans="1:23" ht="45.75">
      <c r="A2467">
        <v>2465</v>
      </c>
      <c r="B2467" s="3" t="s">
        <v>5021</v>
      </c>
      <c r="C2467" s="3" t="s">
        <v>5022</v>
      </c>
      <c r="D2467" s="6">
        <v>700</v>
      </c>
      <c r="E2467" s="8">
        <v>1261</v>
      </c>
      <c r="F2467" t="s">
        <v>25</v>
      </c>
      <c r="G2467">
        <f t="shared" si="342"/>
        <v>1</v>
      </c>
      <c r="H2467">
        <f t="shared" si="343"/>
        <v>0</v>
      </c>
      <c r="I2467" t="b">
        <f t="shared" si="344"/>
        <v>0</v>
      </c>
      <c r="J2467" t="s">
        <v>26</v>
      </c>
      <c r="K2467" t="s">
        <v>27</v>
      </c>
      <c r="L2467">
        <v>1348420548</v>
      </c>
      <c r="M2467">
        <v>1345828548</v>
      </c>
      <c r="N2467" t="b">
        <v>0</v>
      </c>
      <c r="O2467">
        <v>48</v>
      </c>
      <c r="P2467" t="b">
        <v>1</v>
      </c>
      <c r="Q2467" t="s">
        <v>1826</v>
      </c>
      <c r="R2467">
        <f t="shared" si="345"/>
        <v>180</v>
      </c>
      <c r="S2467">
        <f t="shared" si="346"/>
        <v>26.27</v>
      </c>
      <c r="T2467" t="str">
        <f t="shared" si="347"/>
        <v>04-Nov-1936</v>
      </c>
      <c r="U2467">
        <f t="shared" si="348"/>
        <v>1936</v>
      </c>
      <c r="V2467">
        <f t="shared" si="349"/>
        <v>11</v>
      </c>
      <c r="W2467" t="str">
        <f t="shared" si="350"/>
        <v>music</v>
      </c>
    </row>
    <row r="2468" spans="1:23" ht="45.75">
      <c r="A2468">
        <v>2466</v>
      </c>
      <c r="B2468" s="3" t="s">
        <v>5023</v>
      </c>
      <c r="C2468" s="3" t="s">
        <v>5024</v>
      </c>
      <c r="D2468" s="6">
        <v>2500</v>
      </c>
      <c r="E2468" s="8">
        <v>2500</v>
      </c>
      <c r="F2468" t="s">
        <v>25</v>
      </c>
      <c r="G2468">
        <f t="shared" si="342"/>
        <v>1</v>
      </c>
      <c r="H2468">
        <f t="shared" si="343"/>
        <v>0</v>
      </c>
      <c r="I2468" t="b">
        <f t="shared" si="344"/>
        <v>0</v>
      </c>
      <c r="J2468" t="s">
        <v>26</v>
      </c>
      <c r="K2468" t="s">
        <v>27</v>
      </c>
      <c r="L2468">
        <v>1368066453</v>
      </c>
      <c r="M2468">
        <v>1365474453</v>
      </c>
      <c r="N2468" t="b">
        <v>0</v>
      </c>
      <c r="O2468">
        <v>52</v>
      </c>
      <c r="P2468" t="b">
        <v>1</v>
      </c>
      <c r="Q2468" t="s">
        <v>1826</v>
      </c>
      <c r="R2468">
        <f t="shared" si="345"/>
        <v>100</v>
      </c>
      <c r="S2468">
        <f t="shared" si="346"/>
        <v>48.08</v>
      </c>
      <c r="T2468" t="str">
        <f t="shared" si="347"/>
        <v>19-May-1937</v>
      </c>
      <c r="U2468">
        <f t="shared" si="348"/>
        <v>1937</v>
      </c>
      <c r="V2468">
        <f t="shared" si="349"/>
        <v>5</v>
      </c>
      <c r="W2468" t="str">
        <f t="shared" si="350"/>
        <v>music</v>
      </c>
    </row>
    <row r="2469" spans="1:23" ht="45.75">
      <c r="A2469">
        <v>2467</v>
      </c>
      <c r="B2469" s="3" t="s">
        <v>5025</v>
      </c>
      <c r="C2469" s="3" t="s">
        <v>5026</v>
      </c>
      <c r="D2469" s="6">
        <v>1000</v>
      </c>
      <c r="E2469" s="8">
        <v>1185</v>
      </c>
      <c r="F2469" t="s">
        <v>25</v>
      </c>
      <c r="G2469">
        <f t="shared" si="342"/>
        <v>1</v>
      </c>
      <c r="H2469">
        <f t="shared" si="343"/>
        <v>0</v>
      </c>
      <c r="I2469" t="b">
        <f t="shared" si="344"/>
        <v>0</v>
      </c>
      <c r="J2469" t="s">
        <v>26</v>
      </c>
      <c r="K2469" t="s">
        <v>27</v>
      </c>
      <c r="L2469">
        <v>1336669200</v>
      </c>
      <c r="M2469">
        <v>1335473931</v>
      </c>
      <c r="N2469" t="b">
        <v>0</v>
      </c>
      <c r="O2469">
        <v>43</v>
      </c>
      <c r="P2469" t="b">
        <v>1</v>
      </c>
      <c r="Q2469" t="s">
        <v>1826</v>
      </c>
      <c r="R2469">
        <f t="shared" si="345"/>
        <v>119</v>
      </c>
      <c r="S2469">
        <f t="shared" si="346"/>
        <v>27.56</v>
      </c>
      <c r="T2469" t="str">
        <f t="shared" si="347"/>
        <v>23-Jul-1936</v>
      </c>
      <c r="U2469">
        <f t="shared" si="348"/>
        <v>1936</v>
      </c>
      <c r="V2469">
        <f t="shared" si="349"/>
        <v>7</v>
      </c>
      <c r="W2469" t="str">
        <f t="shared" si="350"/>
        <v>music</v>
      </c>
    </row>
    <row r="2470" spans="1:23" ht="45.75">
      <c r="A2470">
        <v>2468</v>
      </c>
      <c r="B2470" s="3" t="s">
        <v>5027</v>
      </c>
      <c r="C2470" s="3" t="s">
        <v>5028</v>
      </c>
      <c r="D2470" s="6">
        <v>2000</v>
      </c>
      <c r="E2470" s="8">
        <v>2144.34</v>
      </c>
      <c r="F2470" t="s">
        <v>25</v>
      </c>
      <c r="G2470">
        <f t="shared" si="342"/>
        <v>1</v>
      </c>
      <c r="H2470">
        <f t="shared" si="343"/>
        <v>0</v>
      </c>
      <c r="I2470" t="b">
        <f t="shared" si="344"/>
        <v>0</v>
      </c>
      <c r="J2470" t="s">
        <v>26</v>
      </c>
      <c r="K2470" t="s">
        <v>27</v>
      </c>
      <c r="L2470">
        <v>1351400400</v>
      </c>
      <c r="M2470">
        <v>1348285321</v>
      </c>
      <c r="N2470" t="b">
        <v>0</v>
      </c>
      <c r="O2470">
        <v>58</v>
      </c>
      <c r="P2470" t="b">
        <v>1</v>
      </c>
      <c r="Q2470" t="s">
        <v>1826</v>
      </c>
      <c r="R2470">
        <f t="shared" si="345"/>
        <v>107</v>
      </c>
      <c r="S2470">
        <f t="shared" si="346"/>
        <v>36.97</v>
      </c>
      <c r="T2470" t="str">
        <f t="shared" si="347"/>
        <v>28-Nov-1936</v>
      </c>
      <c r="U2470">
        <f t="shared" si="348"/>
        <v>1936</v>
      </c>
      <c r="V2470">
        <f t="shared" si="349"/>
        <v>11</v>
      </c>
      <c r="W2470" t="str">
        <f t="shared" si="350"/>
        <v>music</v>
      </c>
    </row>
    <row r="2471" spans="1:23" ht="60.75">
      <c r="A2471">
        <v>2469</v>
      </c>
      <c r="B2471" s="3" t="s">
        <v>5029</v>
      </c>
      <c r="C2471" s="3" t="s">
        <v>5030</v>
      </c>
      <c r="D2471" s="6">
        <v>1200</v>
      </c>
      <c r="E2471" s="8">
        <v>1364</v>
      </c>
      <c r="F2471" t="s">
        <v>25</v>
      </c>
      <c r="G2471">
        <f t="shared" si="342"/>
        <v>1</v>
      </c>
      <c r="H2471">
        <f t="shared" si="343"/>
        <v>0</v>
      </c>
      <c r="I2471" t="b">
        <f t="shared" si="344"/>
        <v>0</v>
      </c>
      <c r="J2471" t="s">
        <v>26</v>
      </c>
      <c r="K2471" t="s">
        <v>27</v>
      </c>
      <c r="L2471">
        <v>1297160329</v>
      </c>
      <c r="M2471">
        <v>1295000329</v>
      </c>
      <c r="N2471" t="b">
        <v>0</v>
      </c>
      <c r="O2471">
        <v>47</v>
      </c>
      <c r="P2471" t="b">
        <v>1</v>
      </c>
      <c r="Q2471" t="s">
        <v>1826</v>
      </c>
      <c r="R2471">
        <f t="shared" si="345"/>
        <v>114</v>
      </c>
      <c r="S2471">
        <f t="shared" si="346"/>
        <v>29.02</v>
      </c>
      <c r="T2471" t="str">
        <f t="shared" si="347"/>
        <v>15-Jun-1935</v>
      </c>
      <c r="U2471">
        <f t="shared" si="348"/>
        <v>1935</v>
      </c>
      <c r="V2471">
        <f t="shared" si="349"/>
        <v>6</v>
      </c>
      <c r="W2471" t="str">
        <f t="shared" si="350"/>
        <v>music</v>
      </c>
    </row>
    <row r="2472" spans="1:23" ht="45.75">
      <c r="A2472">
        <v>2470</v>
      </c>
      <c r="B2472" s="3" t="s">
        <v>5031</v>
      </c>
      <c r="C2472" s="3" t="s">
        <v>5032</v>
      </c>
      <c r="D2472" s="6">
        <v>1000</v>
      </c>
      <c r="E2472" s="8">
        <v>1031.6400000000001</v>
      </c>
      <c r="F2472" t="s">
        <v>25</v>
      </c>
      <c r="G2472">
        <f t="shared" si="342"/>
        <v>1</v>
      </c>
      <c r="H2472">
        <f t="shared" si="343"/>
        <v>0</v>
      </c>
      <c r="I2472" t="b">
        <f t="shared" si="344"/>
        <v>0</v>
      </c>
      <c r="J2472" t="s">
        <v>26</v>
      </c>
      <c r="K2472" t="s">
        <v>27</v>
      </c>
      <c r="L2472">
        <v>1337824055</v>
      </c>
      <c r="M2472">
        <v>1335232055</v>
      </c>
      <c r="N2472" t="b">
        <v>0</v>
      </c>
      <c r="O2472">
        <v>36</v>
      </c>
      <c r="P2472" t="b">
        <v>1</v>
      </c>
      <c r="Q2472" t="s">
        <v>1826</v>
      </c>
      <c r="R2472">
        <f t="shared" si="345"/>
        <v>103</v>
      </c>
      <c r="S2472">
        <f t="shared" si="346"/>
        <v>28.66</v>
      </c>
      <c r="T2472" t="str">
        <f t="shared" si="347"/>
        <v>21-Jul-1936</v>
      </c>
      <c r="U2472">
        <f t="shared" si="348"/>
        <v>1936</v>
      </c>
      <c r="V2472">
        <f t="shared" si="349"/>
        <v>7</v>
      </c>
      <c r="W2472" t="str">
        <f t="shared" si="350"/>
        <v>music</v>
      </c>
    </row>
    <row r="2473" spans="1:23" ht="60.75">
      <c r="A2473">
        <v>2471</v>
      </c>
      <c r="B2473" s="3" t="s">
        <v>5033</v>
      </c>
      <c r="C2473" s="3" t="s">
        <v>5034</v>
      </c>
      <c r="D2473" s="6">
        <v>500</v>
      </c>
      <c r="E2473" s="8">
        <v>640</v>
      </c>
      <c r="F2473" t="s">
        <v>25</v>
      </c>
      <c r="G2473">
        <f t="shared" si="342"/>
        <v>1</v>
      </c>
      <c r="H2473">
        <f t="shared" si="343"/>
        <v>0</v>
      </c>
      <c r="I2473" t="b">
        <f t="shared" si="344"/>
        <v>0</v>
      </c>
      <c r="J2473" t="s">
        <v>26</v>
      </c>
      <c r="K2473" t="s">
        <v>27</v>
      </c>
      <c r="L2473">
        <v>1327535392</v>
      </c>
      <c r="M2473">
        <v>1324079392</v>
      </c>
      <c r="N2473" t="b">
        <v>0</v>
      </c>
      <c r="O2473">
        <v>17</v>
      </c>
      <c r="P2473" t="b">
        <v>1</v>
      </c>
      <c r="Q2473" t="s">
        <v>1826</v>
      </c>
      <c r="R2473">
        <f t="shared" si="345"/>
        <v>128</v>
      </c>
      <c r="S2473">
        <f t="shared" si="346"/>
        <v>37.65</v>
      </c>
      <c r="T2473" t="str">
        <f t="shared" si="347"/>
        <v>31-Mar-1936</v>
      </c>
      <c r="U2473">
        <f t="shared" si="348"/>
        <v>1936</v>
      </c>
      <c r="V2473">
        <f t="shared" si="349"/>
        <v>3</v>
      </c>
      <c r="W2473" t="str">
        <f t="shared" si="350"/>
        <v>music</v>
      </c>
    </row>
    <row r="2474" spans="1:23" ht="60.75">
      <c r="A2474">
        <v>2472</v>
      </c>
      <c r="B2474" s="3" t="s">
        <v>5035</v>
      </c>
      <c r="C2474" s="3" t="s">
        <v>5036</v>
      </c>
      <c r="D2474" s="6">
        <v>7500</v>
      </c>
      <c r="E2474" s="8">
        <v>10182.02</v>
      </c>
      <c r="F2474" t="s">
        <v>25</v>
      </c>
      <c r="G2474">
        <f t="shared" si="342"/>
        <v>1</v>
      </c>
      <c r="H2474">
        <f t="shared" si="343"/>
        <v>0</v>
      </c>
      <c r="I2474" t="b">
        <f t="shared" si="344"/>
        <v>0</v>
      </c>
      <c r="J2474" t="s">
        <v>26</v>
      </c>
      <c r="K2474" t="s">
        <v>27</v>
      </c>
      <c r="L2474">
        <v>1283562180</v>
      </c>
      <c r="M2474">
        <v>1277433980</v>
      </c>
      <c r="N2474" t="b">
        <v>0</v>
      </c>
      <c r="O2474">
        <v>104</v>
      </c>
      <c r="P2474" t="b">
        <v>1</v>
      </c>
      <c r="Q2474" t="s">
        <v>1826</v>
      </c>
      <c r="R2474">
        <f t="shared" si="345"/>
        <v>136</v>
      </c>
      <c r="S2474">
        <f t="shared" si="346"/>
        <v>97.9</v>
      </c>
      <c r="T2474" t="str">
        <f t="shared" si="347"/>
        <v>21-Dec-1934</v>
      </c>
      <c r="U2474">
        <f t="shared" si="348"/>
        <v>1934</v>
      </c>
      <c r="V2474">
        <f t="shared" si="349"/>
        <v>12</v>
      </c>
      <c r="W2474" t="str">
        <f t="shared" si="350"/>
        <v>music</v>
      </c>
    </row>
    <row r="2475" spans="1:23" ht="45.75">
      <c r="A2475">
        <v>2473</v>
      </c>
      <c r="B2475" s="3" t="s">
        <v>5037</v>
      </c>
      <c r="C2475" s="3" t="s">
        <v>5038</v>
      </c>
      <c r="D2475" s="6">
        <v>2000</v>
      </c>
      <c r="E2475" s="8">
        <v>2000</v>
      </c>
      <c r="F2475" t="s">
        <v>25</v>
      </c>
      <c r="G2475">
        <f t="shared" si="342"/>
        <v>1</v>
      </c>
      <c r="H2475">
        <f t="shared" si="343"/>
        <v>0</v>
      </c>
      <c r="I2475" t="b">
        <f t="shared" si="344"/>
        <v>0</v>
      </c>
      <c r="J2475" t="s">
        <v>26</v>
      </c>
      <c r="K2475" t="s">
        <v>27</v>
      </c>
      <c r="L2475">
        <v>1352573869</v>
      </c>
      <c r="M2475">
        <v>1349978269</v>
      </c>
      <c r="N2475" t="b">
        <v>0</v>
      </c>
      <c r="O2475">
        <v>47</v>
      </c>
      <c r="P2475" t="b">
        <v>1</v>
      </c>
      <c r="Q2475" t="s">
        <v>1826</v>
      </c>
      <c r="R2475">
        <f t="shared" si="345"/>
        <v>100</v>
      </c>
      <c r="S2475">
        <f t="shared" si="346"/>
        <v>42.55</v>
      </c>
      <c r="T2475" t="str">
        <f t="shared" si="347"/>
        <v>15-Dec-1936</v>
      </c>
      <c r="U2475">
        <f t="shared" si="348"/>
        <v>1936</v>
      </c>
      <c r="V2475">
        <f t="shared" si="349"/>
        <v>12</v>
      </c>
      <c r="W2475" t="str">
        <f t="shared" si="350"/>
        <v>music</v>
      </c>
    </row>
    <row r="2476" spans="1:23" ht="60.75">
      <c r="A2476">
        <v>2474</v>
      </c>
      <c r="B2476" s="3" t="s">
        <v>5039</v>
      </c>
      <c r="C2476" s="3" t="s">
        <v>5040</v>
      </c>
      <c r="D2476" s="6">
        <v>5000</v>
      </c>
      <c r="E2476" s="8">
        <v>5000.18</v>
      </c>
      <c r="F2476" t="s">
        <v>25</v>
      </c>
      <c r="G2476">
        <f t="shared" si="342"/>
        <v>1</v>
      </c>
      <c r="H2476">
        <f t="shared" si="343"/>
        <v>0</v>
      </c>
      <c r="I2476" t="b">
        <f t="shared" si="344"/>
        <v>0</v>
      </c>
      <c r="J2476" t="s">
        <v>26</v>
      </c>
      <c r="K2476" t="s">
        <v>27</v>
      </c>
      <c r="L2476">
        <v>1286756176</v>
      </c>
      <c r="M2476">
        <v>1282868176</v>
      </c>
      <c r="N2476" t="b">
        <v>0</v>
      </c>
      <c r="O2476">
        <v>38</v>
      </c>
      <c r="P2476" t="b">
        <v>1</v>
      </c>
      <c r="Q2476" t="s">
        <v>1826</v>
      </c>
      <c r="R2476">
        <f t="shared" si="345"/>
        <v>100</v>
      </c>
      <c r="S2476">
        <f t="shared" si="346"/>
        <v>131.58000000000001</v>
      </c>
      <c r="T2476" t="str">
        <f t="shared" si="347"/>
        <v>13-Feb-1935</v>
      </c>
      <c r="U2476">
        <f t="shared" si="348"/>
        <v>1935</v>
      </c>
      <c r="V2476">
        <f t="shared" si="349"/>
        <v>2</v>
      </c>
      <c r="W2476" t="str">
        <f t="shared" si="350"/>
        <v>music</v>
      </c>
    </row>
    <row r="2477" spans="1:23" ht="30.75">
      <c r="A2477">
        <v>2475</v>
      </c>
      <c r="B2477" s="3" t="s">
        <v>5041</v>
      </c>
      <c r="C2477" s="3" t="s">
        <v>5042</v>
      </c>
      <c r="D2477" s="6">
        <v>2500</v>
      </c>
      <c r="E2477" s="8">
        <v>2618</v>
      </c>
      <c r="F2477" t="s">
        <v>25</v>
      </c>
      <c r="G2477">
        <f t="shared" si="342"/>
        <v>1</v>
      </c>
      <c r="H2477">
        <f t="shared" si="343"/>
        <v>0</v>
      </c>
      <c r="I2477" t="b">
        <f t="shared" si="344"/>
        <v>0</v>
      </c>
      <c r="J2477" t="s">
        <v>26</v>
      </c>
      <c r="K2477" t="s">
        <v>27</v>
      </c>
      <c r="L2477">
        <v>1278799200</v>
      </c>
      <c r="M2477">
        <v>1273647255</v>
      </c>
      <c r="N2477" t="b">
        <v>0</v>
      </c>
      <c r="O2477">
        <v>81</v>
      </c>
      <c r="P2477" t="b">
        <v>1</v>
      </c>
      <c r="Q2477" t="s">
        <v>1826</v>
      </c>
      <c r="R2477">
        <f t="shared" si="345"/>
        <v>105</v>
      </c>
      <c r="S2477">
        <f t="shared" si="346"/>
        <v>32.32</v>
      </c>
      <c r="T2477" t="str">
        <f t="shared" si="347"/>
        <v>13-Nov-1934</v>
      </c>
      <c r="U2477">
        <f t="shared" si="348"/>
        <v>1934</v>
      </c>
      <c r="V2477">
        <f t="shared" si="349"/>
        <v>11</v>
      </c>
      <c r="W2477" t="str">
        <f t="shared" si="350"/>
        <v>music</v>
      </c>
    </row>
    <row r="2478" spans="1:23" ht="45.75">
      <c r="A2478">
        <v>2476</v>
      </c>
      <c r="B2478" s="3" t="s">
        <v>5043</v>
      </c>
      <c r="C2478" s="3" t="s">
        <v>5044</v>
      </c>
      <c r="D2478" s="6">
        <v>3200</v>
      </c>
      <c r="E2478" s="8">
        <v>3360.72</v>
      </c>
      <c r="F2478" t="s">
        <v>25</v>
      </c>
      <c r="G2478">
        <f t="shared" si="342"/>
        <v>1</v>
      </c>
      <c r="H2478">
        <f t="shared" si="343"/>
        <v>0</v>
      </c>
      <c r="I2478" t="b">
        <f t="shared" si="344"/>
        <v>0</v>
      </c>
      <c r="J2478" t="s">
        <v>26</v>
      </c>
      <c r="K2478" t="s">
        <v>27</v>
      </c>
      <c r="L2478">
        <v>1415004770</v>
      </c>
      <c r="M2478">
        <v>1412149970</v>
      </c>
      <c r="N2478" t="b">
        <v>0</v>
      </c>
      <c r="O2478">
        <v>55</v>
      </c>
      <c r="P2478" t="b">
        <v>1</v>
      </c>
      <c r="Q2478" t="s">
        <v>1826</v>
      </c>
      <c r="R2478">
        <f t="shared" si="345"/>
        <v>105</v>
      </c>
      <c r="S2478">
        <f t="shared" si="346"/>
        <v>61.1</v>
      </c>
      <c r="T2478" t="str">
        <f t="shared" si="347"/>
        <v>29-Aug-1938</v>
      </c>
      <c r="U2478">
        <f t="shared" si="348"/>
        <v>1938</v>
      </c>
      <c r="V2478">
        <f t="shared" si="349"/>
        <v>8</v>
      </c>
      <c r="W2478" t="str">
        <f t="shared" si="350"/>
        <v>music</v>
      </c>
    </row>
    <row r="2479" spans="1:23" ht="30.75">
      <c r="A2479">
        <v>2477</v>
      </c>
      <c r="B2479" s="3" t="s">
        <v>1708</v>
      </c>
      <c r="C2479" s="3" t="s">
        <v>5045</v>
      </c>
      <c r="D2479" s="6">
        <v>750</v>
      </c>
      <c r="E2479" s="8">
        <v>1285</v>
      </c>
      <c r="F2479" t="s">
        <v>25</v>
      </c>
      <c r="G2479">
        <f t="shared" si="342"/>
        <v>1</v>
      </c>
      <c r="H2479">
        <f t="shared" si="343"/>
        <v>0</v>
      </c>
      <c r="I2479" t="b">
        <f t="shared" si="344"/>
        <v>0</v>
      </c>
      <c r="J2479" t="s">
        <v>26</v>
      </c>
      <c r="K2479" t="s">
        <v>27</v>
      </c>
      <c r="L2479">
        <v>1344789345</v>
      </c>
      <c r="M2479">
        <v>1340901345</v>
      </c>
      <c r="N2479" t="b">
        <v>0</v>
      </c>
      <c r="O2479">
        <v>41</v>
      </c>
      <c r="P2479" t="b">
        <v>1</v>
      </c>
      <c r="Q2479" t="s">
        <v>1826</v>
      </c>
      <c r="R2479">
        <f t="shared" si="345"/>
        <v>171</v>
      </c>
      <c r="S2479">
        <f t="shared" si="346"/>
        <v>31.34</v>
      </c>
      <c r="T2479" t="str">
        <f t="shared" si="347"/>
        <v>16-Sep-1936</v>
      </c>
      <c r="U2479">
        <f t="shared" si="348"/>
        <v>1936</v>
      </c>
      <c r="V2479">
        <f t="shared" si="349"/>
        <v>9</v>
      </c>
      <c r="W2479" t="str">
        <f t="shared" si="350"/>
        <v>music</v>
      </c>
    </row>
    <row r="2480" spans="1:23" ht="60.75">
      <c r="A2480">
        <v>2478</v>
      </c>
      <c r="B2480" s="3" t="s">
        <v>5046</v>
      </c>
      <c r="C2480" s="3" t="s">
        <v>5047</v>
      </c>
      <c r="D2480" s="6">
        <v>8000</v>
      </c>
      <c r="E2480" s="8">
        <v>10200</v>
      </c>
      <c r="F2480" t="s">
        <v>25</v>
      </c>
      <c r="G2480">
        <f t="shared" si="342"/>
        <v>1</v>
      </c>
      <c r="H2480">
        <f t="shared" si="343"/>
        <v>0</v>
      </c>
      <c r="I2480" t="b">
        <f t="shared" si="344"/>
        <v>0</v>
      </c>
      <c r="J2480" t="s">
        <v>26</v>
      </c>
      <c r="K2480" t="s">
        <v>27</v>
      </c>
      <c r="L2480">
        <v>1358117313</v>
      </c>
      <c r="M2480">
        <v>1355525313</v>
      </c>
      <c r="N2480" t="b">
        <v>0</v>
      </c>
      <c r="O2480">
        <v>79</v>
      </c>
      <c r="P2480" t="b">
        <v>1</v>
      </c>
      <c r="Q2480" t="s">
        <v>1826</v>
      </c>
      <c r="R2480">
        <f t="shared" si="345"/>
        <v>128</v>
      </c>
      <c r="S2480">
        <f t="shared" si="346"/>
        <v>129.11000000000001</v>
      </c>
      <c r="T2480" t="str">
        <f t="shared" si="347"/>
        <v>09-Feb-1937</v>
      </c>
      <c r="U2480">
        <f t="shared" si="348"/>
        <v>1937</v>
      </c>
      <c r="V2480">
        <f t="shared" si="349"/>
        <v>2</v>
      </c>
      <c r="W2480" t="str">
        <f t="shared" si="350"/>
        <v>music</v>
      </c>
    </row>
    <row r="2481" spans="1:23" ht="30.75">
      <c r="A2481">
        <v>2479</v>
      </c>
      <c r="B2481" s="3" t="s">
        <v>5048</v>
      </c>
      <c r="C2481" s="3" t="s">
        <v>5049</v>
      </c>
      <c r="D2481" s="6">
        <v>300</v>
      </c>
      <c r="E2481" s="8">
        <v>400.33</v>
      </c>
      <c r="F2481" t="s">
        <v>25</v>
      </c>
      <c r="G2481">
        <f t="shared" si="342"/>
        <v>1</v>
      </c>
      <c r="H2481">
        <f t="shared" si="343"/>
        <v>0</v>
      </c>
      <c r="I2481" t="b">
        <f t="shared" si="344"/>
        <v>0</v>
      </c>
      <c r="J2481" t="s">
        <v>26</v>
      </c>
      <c r="K2481" t="s">
        <v>27</v>
      </c>
      <c r="L2481">
        <v>1343440800</v>
      </c>
      <c r="M2481">
        <v>1342545994</v>
      </c>
      <c r="N2481" t="b">
        <v>0</v>
      </c>
      <c r="O2481">
        <v>16</v>
      </c>
      <c r="P2481" t="b">
        <v>1</v>
      </c>
      <c r="Q2481" t="s">
        <v>1826</v>
      </c>
      <c r="R2481">
        <f t="shared" si="345"/>
        <v>133</v>
      </c>
      <c r="S2481">
        <f t="shared" si="346"/>
        <v>25.02</v>
      </c>
      <c r="T2481" t="str">
        <f t="shared" si="347"/>
        <v>02-Oct-1936</v>
      </c>
      <c r="U2481">
        <f t="shared" si="348"/>
        <v>1936</v>
      </c>
      <c r="V2481">
        <f t="shared" si="349"/>
        <v>10</v>
      </c>
      <c r="W2481" t="str">
        <f t="shared" si="350"/>
        <v>music</v>
      </c>
    </row>
    <row r="2482" spans="1:23" ht="45.75">
      <c r="A2482">
        <v>2480</v>
      </c>
      <c r="B2482" s="3" t="s">
        <v>5050</v>
      </c>
      <c r="C2482" s="3" t="s">
        <v>5051</v>
      </c>
      <c r="D2482" s="6">
        <v>2000</v>
      </c>
      <c r="E2482" s="8">
        <v>2000</v>
      </c>
      <c r="F2482" t="s">
        <v>25</v>
      </c>
      <c r="G2482">
        <f t="shared" si="342"/>
        <v>1</v>
      </c>
      <c r="H2482">
        <f t="shared" si="343"/>
        <v>0</v>
      </c>
      <c r="I2482" t="b">
        <f t="shared" si="344"/>
        <v>0</v>
      </c>
      <c r="J2482" t="s">
        <v>26</v>
      </c>
      <c r="K2482" t="s">
        <v>27</v>
      </c>
      <c r="L2482">
        <v>1444516084</v>
      </c>
      <c r="M2482">
        <v>1439332084</v>
      </c>
      <c r="N2482" t="b">
        <v>0</v>
      </c>
      <c r="O2482">
        <v>8</v>
      </c>
      <c r="P2482" t="b">
        <v>1</v>
      </c>
      <c r="Q2482" t="s">
        <v>1826</v>
      </c>
      <c r="R2482">
        <f t="shared" si="345"/>
        <v>100</v>
      </c>
      <c r="S2482">
        <f t="shared" si="346"/>
        <v>250</v>
      </c>
      <c r="T2482" t="str">
        <f t="shared" si="347"/>
        <v>28-May-1939</v>
      </c>
      <c r="U2482">
        <f t="shared" si="348"/>
        <v>1939</v>
      </c>
      <c r="V2482">
        <f t="shared" si="349"/>
        <v>5</v>
      </c>
      <c r="W2482" t="str">
        <f t="shared" si="350"/>
        <v>music</v>
      </c>
    </row>
    <row r="2483" spans="1:23" ht="45.75">
      <c r="A2483">
        <v>2481</v>
      </c>
      <c r="B2483" s="3" t="s">
        <v>5052</v>
      </c>
      <c r="C2483" s="3" t="s">
        <v>5053</v>
      </c>
      <c r="D2483" s="6">
        <v>4000</v>
      </c>
      <c r="E2483" s="8">
        <v>4516.4399999999996</v>
      </c>
      <c r="F2483" t="s">
        <v>25</v>
      </c>
      <c r="G2483">
        <f t="shared" si="342"/>
        <v>1</v>
      </c>
      <c r="H2483">
        <f t="shared" si="343"/>
        <v>0</v>
      </c>
      <c r="I2483" t="b">
        <f t="shared" si="344"/>
        <v>0</v>
      </c>
      <c r="J2483" t="s">
        <v>26</v>
      </c>
      <c r="K2483" t="s">
        <v>27</v>
      </c>
      <c r="L2483">
        <v>1335799808</v>
      </c>
      <c r="M2483">
        <v>1333207808</v>
      </c>
      <c r="N2483" t="b">
        <v>0</v>
      </c>
      <c r="O2483">
        <v>95</v>
      </c>
      <c r="P2483" t="b">
        <v>1</v>
      </c>
      <c r="Q2483" t="s">
        <v>1826</v>
      </c>
      <c r="R2483">
        <f t="shared" si="345"/>
        <v>113</v>
      </c>
      <c r="S2483">
        <f t="shared" si="346"/>
        <v>47.54</v>
      </c>
      <c r="T2483" t="str">
        <f t="shared" si="347"/>
        <v>01-Jul-1936</v>
      </c>
      <c r="U2483">
        <f t="shared" si="348"/>
        <v>1936</v>
      </c>
      <c r="V2483">
        <f t="shared" si="349"/>
        <v>7</v>
      </c>
      <c r="W2483" t="str">
        <f t="shared" si="350"/>
        <v>music</v>
      </c>
    </row>
    <row r="2484" spans="1:23" ht="60.75">
      <c r="A2484">
        <v>2482</v>
      </c>
      <c r="B2484" s="3" t="s">
        <v>5054</v>
      </c>
      <c r="C2484" s="3" t="s">
        <v>5055</v>
      </c>
      <c r="D2484" s="6">
        <v>1000</v>
      </c>
      <c r="E2484" s="8">
        <v>1001</v>
      </c>
      <c r="F2484" t="s">
        <v>25</v>
      </c>
      <c r="G2484">
        <f t="shared" si="342"/>
        <v>1</v>
      </c>
      <c r="H2484">
        <f t="shared" si="343"/>
        <v>0</v>
      </c>
      <c r="I2484" t="b">
        <f t="shared" si="344"/>
        <v>0</v>
      </c>
      <c r="J2484" t="s">
        <v>26</v>
      </c>
      <c r="K2484" t="s">
        <v>27</v>
      </c>
      <c r="L2484">
        <v>1312224383</v>
      </c>
      <c r="M2484">
        <v>1308336383</v>
      </c>
      <c r="N2484" t="b">
        <v>0</v>
      </c>
      <c r="O2484">
        <v>25</v>
      </c>
      <c r="P2484" t="b">
        <v>1</v>
      </c>
      <c r="Q2484" t="s">
        <v>1826</v>
      </c>
      <c r="R2484">
        <f t="shared" si="345"/>
        <v>100</v>
      </c>
      <c r="S2484">
        <f t="shared" si="346"/>
        <v>40.04</v>
      </c>
      <c r="T2484" t="str">
        <f t="shared" si="347"/>
        <v>26-Oct-1935</v>
      </c>
      <c r="U2484">
        <f t="shared" si="348"/>
        <v>1935</v>
      </c>
      <c r="V2484">
        <f t="shared" si="349"/>
        <v>10</v>
      </c>
      <c r="W2484" t="str">
        <f t="shared" si="350"/>
        <v>music</v>
      </c>
    </row>
    <row r="2485" spans="1:23" ht="45.75">
      <c r="A2485">
        <v>2483</v>
      </c>
      <c r="B2485" s="3" t="s">
        <v>5056</v>
      </c>
      <c r="C2485" s="3" t="s">
        <v>5057</v>
      </c>
      <c r="D2485" s="6">
        <v>1100</v>
      </c>
      <c r="E2485" s="8">
        <v>1251</v>
      </c>
      <c r="F2485" t="s">
        <v>25</v>
      </c>
      <c r="G2485">
        <f t="shared" si="342"/>
        <v>1</v>
      </c>
      <c r="H2485">
        <f t="shared" si="343"/>
        <v>0</v>
      </c>
      <c r="I2485" t="b">
        <f t="shared" si="344"/>
        <v>0</v>
      </c>
      <c r="J2485" t="s">
        <v>26</v>
      </c>
      <c r="K2485" t="s">
        <v>27</v>
      </c>
      <c r="L2485">
        <v>1335891603</v>
      </c>
      <c r="M2485">
        <v>1330711203</v>
      </c>
      <c r="N2485" t="b">
        <v>0</v>
      </c>
      <c r="O2485">
        <v>19</v>
      </c>
      <c r="P2485" t="b">
        <v>1</v>
      </c>
      <c r="Q2485" t="s">
        <v>1826</v>
      </c>
      <c r="R2485">
        <f t="shared" si="345"/>
        <v>114</v>
      </c>
      <c r="S2485">
        <f t="shared" si="346"/>
        <v>65.84</v>
      </c>
      <c r="T2485" t="str">
        <f t="shared" si="347"/>
        <v>06-Jun-1936</v>
      </c>
      <c r="U2485">
        <f t="shared" si="348"/>
        <v>1936</v>
      </c>
      <c r="V2485">
        <f t="shared" si="349"/>
        <v>6</v>
      </c>
      <c r="W2485" t="str">
        <f t="shared" si="350"/>
        <v>music</v>
      </c>
    </row>
    <row r="2486" spans="1:23" ht="60.75">
      <c r="A2486">
        <v>2484</v>
      </c>
      <c r="B2486" s="3" t="s">
        <v>5058</v>
      </c>
      <c r="C2486" s="3" t="s">
        <v>5059</v>
      </c>
      <c r="D2486" s="6">
        <v>3500</v>
      </c>
      <c r="E2486" s="8">
        <v>4176.1099999999997</v>
      </c>
      <c r="F2486" t="s">
        <v>25</v>
      </c>
      <c r="G2486">
        <f t="shared" si="342"/>
        <v>1</v>
      </c>
      <c r="H2486">
        <f t="shared" si="343"/>
        <v>0</v>
      </c>
      <c r="I2486" t="b">
        <f t="shared" si="344"/>
        <v>0</v>
      </c>
      <c r="J2486" t="s">
        <v>26</v>
      </c>
      <c r="K2486" t="s">
        <v>27</v>
      </c>
      <c r="L2486">
        <v>1316124003</v>
      </c>
      <c r="M2486">
        <v>1313532003</v>
      </c>
      <c r="N2486" t="b">
        <v>0</v>
      </c>
      <c r="O2486">
        <v>90</v>
      </c>
      <c r="P2486" t="b">
        <v>1</v>
      </c>
      <c r="Q2486" t="s">
        <v>1826</v>
      </c>
      <c r="R2486">
        <f t="shared" si="345"/>
        <v>119</v>
      </c>
      <c r="S2486">
        <f t="shared" si="346"/>
        <v>46.4</v>
      </c>
      <c r="T2486" t="str">
        <f t="shared" si="347"/>
        <v>17-Dec-1935</v>
      </c>
      <c r="U2486">
        <f t="shared" si="348"/>
        <v>1935</v>
      </c>
      <c r="V2486">
        <f t="shared" si="349"/>
        <v>12</v>
      </c>
      <c r="W2486" t="str">
        <f t="shared" si="350"/>
        <v>music</v>
      </c>
    </row>
    <row r="2487" spans="1:23" ht="60.75">
      <c r="A2487">
        <v>2485</v>
      </c>
      <c r="B2487" s="3" t="s">
        <v>5060</v>
      </c>
      <c r="C2487" s="3" t="s">
        <v>5061</v>
      </c>
      <c r="D2487" s="6">
        <v>2000</v>
      </c>
      <c r="E2487" s="8">
        <v>2065</v>
      </c>
      <c r="F2487" t="s">
        <v>25</v>
      </c>
      <c r="G2487">
        <f t="shared" si="342"/>
        <v>1</v>
      </c>
      <c r="H2487">
        <f t="shared" si="343"/>
        <v>0</v>
      </c>
      <c r="I2487" t="b">
        <f t="shared" si="344"/>
        <v>0</v>
      </c>
      <c r="J2487" t="s">
        <v>26</v>
      </c>
      <c r="K2487" t="s">
        <v>27</v>
      </c>
      <c r="L2487">
        <v>1318463879</v>
      </c>
      <c r="M2487">
        <v>1315439879</v>
      </c>
      <c r="N2487" t="b">
        <v>0</v>
      </c>
      <c r="O2487">
        <v>41</v>
      </c>
      <c r="P2487" t="b">
        <v>1</v>
      </c>
      <c r="Q2487" t="s">
        <v>1826</v>
      </c>
      <c r="R2487">
        <f t="shared" si="345"/>
        <v>103</v>
      </c>
      <c r="S2487">
        <f t="shared" si="346"/>
        <v>50.37</v>
      </c>
      <c r="T2487" t="str">
        <f t="shared" si="347"/>
        <v>05-Jan-1936</v>
      </c>
      <c r="U2487">
        <f t="shared" si="348"/>
        <v>1936</v>
      </c>
      <c r="V2487">
        <f t="shared" si="349"/>
        <v>1</v>
      </c>
      <c r="W2487" t="str">
        <f t="shared" si="350"/>
        <v>music</v>
      </c>
    </row>
    <row r="2488" spans="1:23" ht="60.75">
      <c r="A2488">
        <v>2486</v>
      </c>
      <c r="B2488" s="3" t="s">
        <v>5062</v>
      </c>
      <c r="C2488" s="3" t="s">
        <v>5063</v>
      </c>
      <c r="D2488" s="6">
        <v>300</v>
      </c>
      <c r="E2488" s="8">
        <v>797</v>
      </c>
      <c r="F2488" t="s">
        <v>25</v>
      </c>
      <c r="G2488">
        <f t="shared" si="342"/>
        <v>1</v>
      </c>
      <c r="H2488">
        <f t="shared" si="343"/>
        <v>0</v>
      </c>
      <c r="I2488" t="b">
        <f t="shared" si="344"/>
        <v>0</v>
      </c>
      <c r="J2488" t="s">
        <v>26</v>
      </c>
      <c r="K2488" t="s">
        <v>27</v>
      </c>
      <c r="L2488">
        <v>1335113976</v>
      </c>
      <c r="M2488">
        <v>1332521976</v>
      </c>
      <c r="N2488" t="b">
        <v>0</v>
      </c>
      <c r="O2488">
        <v>30</v>
      </c>
      <c r="P2488" t="b">
        <v>1</v>
      </c>
      <c r="Q2488" t="s">
        <v>1826</v>
      </c>
      <c r="R2488">
        <f t="shared" si="345"/>
        <v>266</v>
      </c>
      <c r="S2488">
        <f t="shared" si="346"/>
        <v>26.57</v>
      </c>
      <c r="T2488" t="str">
        <f t="shared" si="347"/>
        <v>24-Jun-1936</v>
      </c>
      <c r="U2488">
        <f t="shared" si="348"/>
        <v>1936</v>
      </c>
      <c r="V2488">
        <f t="shared" si="349"/>
        <v>6</v>
      </c>
      <c r="W2488" t="str">
        <f t="shared" si="350"/>
        <v>music</v>
      </c>
    </row>
    <row r="2489" spans="1:23" ht="45.75">
      <c r="A2489">
        <v>2487</v>
      </c>
      <c r="B2489" s="3" t="s">
        <v>5064</v>
      </c>
      <c r="C2489" s="3" t="s">
        <v>5065</v>
      </c>
      <c r="D2489" s="6">
        <v>1500</v>
      </c>
      <c r="E2489" s="8">
        <v>1500.76</v>
      </c>
      <c r="F2489" t="s">
        <v>25</v>
      </c>
      <c r="G2489">
        <f t="shared" si="342"/>
        <v>1</v>
      </c>
      <c r="H2489">
        <f t="shared" si="343"/>
        <v>0</v>
      </c>
      <c r="I2489" t="b">
        <f t="shared" si="344"/>
        <v>0</v>
      </c>
      <c r="J2489" t="s">
        <v>26</v>
      </c>
      <c r="K2489" t="s">
        <v>27</v>
      </c>
      <c r="L2489">
        <v>1338083997</v>
      </c>
      <c r="M2489">
        <v>1335491997</v>
      </c>
      <c r="N2489" t="b">
        <v>0</v>
      </c>
      <c r="O2489">
        <v>38</v>
      </c>
      <c r="P2489" t="b">
        <v>1</v>
      </c>
      <c r="Q2489" t="s">
        <v>1826</v>
      </c>
      <c r="R2489">
        <f t="shared" si="345"/>
        <v>100</v>
      </c>
      <c r="S2489">
        <f t="shared" si="346"/>
        <v>39.49</v>
      </c>
      <c r="T2489" t="str">
        <f t="shared" si="347"/>
        <v>23-Jul-1936</v>
      </c>
      <c r="U2489">
        <f t="shared" si="348"/>
        <v>1936</v>
      </c>
      <c r="V2489">
        <f t="shared" si="349"/>
        <v>7</v>
      </c>
      <c r="W2489" t="str">
        <f t="shared" si="350"/>
        <v>music</v>
      </c>
    </row>
    <row r="2490" spans="1:23" ht="60.75">
      <c r="A2490">
        <v>2488</v>
      </c>
      <c r="B2490" s="3" t="s">
        <v>5066</v>
      </c>
      <c r="C2490" s="3" t="s">
        <v>5067</v>
      </c>
      <c r="D2490" s="6">
        <v>3000</v>
      </c>
      <c r="E2490" s="8">
        <v>3201</v>
      </c>
      <c r="F2490" t="s">
        <v>25</v>
      </c>
      <c r="G2490">
        <f t="shared" si="342"/>
        <v>1</v>
      </c>
      <c r="H2490">
        <f t="shared" si="343"/>
        <v>0</v>
      </c>
      <c r="I2490" t="b">
        <f t="shared" si="344"/>
        <v>0</v>
      </c>
      <c r="J2490" t="s">
        <v>26</v>
      </c>
      <c r="K2490" t="s">
        <v>27</v>
      </c>
      <c r="L2490">
        <v>1321459908</v>
      </c>
      <c r="M2490">
        <v>1318864308</v>
      </c>
      <c r="N2490" t="b">
        <v>0</v>
      </c>
      <c r="O2490">
        <v>65</v>
      </c>
      <c r="P2490" t="b">
        <v>1</v>
      </c>
      <c r="Q2490" t="s">
        <v>1826</v>
      </c>
      <c r="R2490">
        <f t="shared" si="345"/>
        <v>107</v>
      </c>
      <c r="S2490">
        <f t="shared" si="346"/>
        <v>49.25</v>
      </c>
      <c r="T2490" t="str">
        <f t="shared" si="347"/>
        <v>08-Feb-1936</v>
      </c>
      <c r="U2490">
        <f t="shared" si="348"/>
        <v>1936</v>
      </c>
      <c r="V2490">
        <f t="shared" si="349"/>
        <v>2</v>
      </c>
      <c r="W2490" t="str">
        <f t="shared" si="350"/>
        <v>music</v>
      </c>
    </row>
    <row r="2491" spans="1:23" ht="45.75">
      <c r="A2491">
        <v>2489</v>
      </c>
      <c r="B2491" s="3" t="s">
        <v>5068</v>
      </c>
      <c r="C2491" s="3" t="s">
        <v>5069</v>
      </c>
      <c r="D2491" s="6">
        <v>3500</v>
      </c>
      <c r="E2491" s="8">
        <v>4678.5</v>
      </c>
      <c r="F2491" t="s">
        <v>25</v>
      </c>
      <c r="G2491">
        <f t="shared" si="342"/>
        <v>1</v>
      </c>
      <c r="H2491">
        <f t="shared" si="343"/>
        <v>0</v>
      </c>
      <c r="I2491" t="b">
        <f t="shared" si="344"/>
        <v>0</v>
      </c>
      <c r="J2491" t="s">
        <v>26</v>
      </c>
      <c r="K2491" t="s">
        <v>27</v>
      </c>
      <c r="L2491">
        <v>1368117239</v>
      </c>
      <c r="M2491">
        <v>1365525239</v>
      </c>
      <c r="N2491" t="b">
        <v>0</v>
      </c>
      <c r="O2491">
        <v>75</v>
      </c>
      <c r="P2491" t="b">
        <v>1</v>
      </c>
      <c r="Q2491" t="s">
        <v>1826</v>
      </c>
      <c r="R2491">
        <f t="shared" si="345"/>
        <v>134</v>
      </c>
      <c r="S2491">
        <f t="shared" si="346"/>
        <v>62.38</v>
      </c>
      <c r="T2491" t="str">
        <f t="shared" si="347"/>
        <v>20-May-1937</v>
      </c>
      <c r="U2491">
        <f t="shared" si="348"/>
        <v>1937</v>
      </c>
      <c r="V2491">
        <f t="shared" si="349"/>
        <v>5</v>
      </c>
      <c r="W2491" t="str">
        <f t="shared" si="350"/>
        <v>music</v>
      </c>
    </row>
    <row r="2492" spans="1:23" ht="45.75">
      <c r="A2492">
        <v>2490</v>
      </c>
      <c r="B2492" s="3" t="s">
        <v>5070</v>
      </c>
      <c r="C2492" s="3" t="s">
        <v>5071</v>
      </c>
      <c r="D2492" s="6">
        <v>500</v>
      </c>
      <c r="E2492" s="8">
        <v>607</v>
      </c>
      <c r="F2492" t="s">
        <v>25</v>
      </c>
      <c r="G2492">
        <f t="shared" si="342"/>
        <v>1</v>
      </c>
      <c r="H2492">
        <f t="shared" si="343"/>
        <v>0</v>
      </c>
      <c r="I2492" t="b">
        <f t="shared" si="344"/>
        <v>0</v>
      </c>
      <c r="J2492" t="s">
        <v>26</v>
      </c>
      <c r="K2492" t="s">
        <v>27</v>
      </c>
      <c r="L2492">
        <v>1340429276</v>
      </c>
      <c r="M2492">
        <v>1335245276</v>
      </c>
      <c r="N2492" t="b">
        <v>0</v>
      </c>
      <c r="O2492">
        <v>16</v>
      </c>
      <c r="P2492" t="b">
        <v>1</v>
      </c>
      <c r="Q2492" t="s">
        <v>1826</v>
      </c>
      <c r="R2492">
        <f t="shared" si="345"/>
        <v>121</v>
      </c>
      <c r="S2492">
        <f t="shared" si="346"/>
        <v>37.94</v>
      </c>
      <c r="T2492" t="str">
        <f t="shared" si="347"/>
        <v>21-Jul-1936</v>
      </c>
      <c r="U2492">
        <f t="shared" si="348"/>
        <v>1936</v>
      </c>
      <c r="V2492">
        <f t="shared" si="349"/>
        <v>7</v>
      </c>
      <c r="W2492" t="str">
        <f t="shared" si="350"/>
        <v>music</v>
      </c>
    </row>
    <row r="2493" spans="1:23" ht="45.75">
      <c r="A2493">
        <v>2491</v>
      </c>
      <c r="B2493" s="3" t="s">
        <v>5072</v>
      </c>
      <c r="C2493" s="3" t="s">
        <v>5073</v>
      </c>
      <c r="D2493" s="6">
        <v>500</v>
      </c>
      <c r="E2493" s="8">
        <v>516</v>
      </c>
      <c r="F2493" t="s">
        <v>25</v>
      </c>
      <c r="G2493">
        <f t="shared" si="342"/>
        <v>1</v>
      </c>
      <c r="H2493">
        <f t="shared" si="343"/>
        <v>0</v>
      </c>
      <c r="I2493" t="b">
        <f t="shared" si="344"/>
        <v>0</v>
      </c>
      <c r="J2493" t="s">
        <v>26</v>
      </c>
      <c r="K2493" t="s">
        <v>27</v>
      </c>
      <c r="L2493">
        <v>1295142660</v>
      </c>
      <c r="M2493">
        <v>1293739714</v>
      </c>
      <c r="N2493" t="b">
        <v>0</v>
      </c>
      <c r="O2493">
        <v>10</v>
      </c>
      <c r="P2493" t="b">
        <v>1</v>
      </c>
      <c r="Q2493" t="s">
        <v>1826</v>
      </c>
      <c r="R2493">
        <f t="shared" si="345"/>
        <v>103</v>
      </c>
      <c r="S2493">
        <f t="shared" si="346"/>
        <v>51.6</v>
      </c>
      <c r="T2493" t="str">
        <f t="shared" si="347"/>
        <v>02-Jun-1935</v>
      </c>
      <c r="U2493">
        <f t="shared" si="348"/>
        <v>1935</v>
      </c>
      <c r="V2493">
        <f t="shared" si="349"/>
        <v>6</v>
      </c>
      <c r="W2493" t="str">
        <f t="shared" si="350"/>
        <v>music</v>
      </c>
    </row>
    <row r="2494" spans="1:23" ht="30.75">
      <c r="A2494">
        <v>2492</v>
      </c>
      <c r="B2494" s="3" t="s">
        <v>5074</v>
      </c>
      <c r="C2494" s="3" t="s">
        <v>5075</v>
      </c>
      <c r="D2494" s="6">
        <v>600</v>
      </c>
      <c r="E2494" s="8">
        <v>750</v>
      </c>
      <c r="F2494" t="s">
        <v>25</v>
      </c>
      <c r="G2494">
        <f t="shared" si="342"/>
        <v>1</v>
      </c>
      <c r="H2494">
        <f t="shared" si="343"/>
        <v>0</v>
      </c>
      <c r="I2494" t="b">
        <f t="shared" si="344"/>
        <v>0</v>
      </c>
      <c r="J2494" t="s">
        <v>26</v>
      </c>
      <c r="K2494" t="s">
        <v>27</v>
      </c>
      <c r="L2494">
        <v>1339840740</v>
      </c>
      <c r="M2494">
        <v>1335397188</v>
      </c>
      <c r="N2494" t="b">
        <v>0</v>
      </c>
      <c r="O2494">
        <v>27</v>
      </c>
      <c r="P2494" t="b">
        <v>1</v>
      </c>
      <c r="Q2494" t="s">
        <v>1826</v>
      </c>
      <c r="R2494">
        <f t="shared" si="345"/>
        <v>125</v>
      </c>
      <c r="S2494">
        <f t="shared" si="346"/>
        <v>27.78</v>
      </c>
      <c r="T2494" t="str">
        <f t="shared" si="347"/>
        <v>22-Jul-1936</v>
      </c>
      <c r="U2494">
        <f t="shared" si="348"/>
        <v>1936</v>
      </c>
      <c r="V2494">
        <f t="shared" si="349"/>
        <v>7</v>
      </c>
      <c r="W2494" t="str">
        <f t="shared" si="350"/>
        <v>music</v>
      </c>
    </row>
    <row r="2495" spans="1:23" ht="45.75">
      <c r="A2495">
        <v>2493</v>
      </c>
      <c r="B2495" s="3" t="s">
        <v>5076</v>
      </c>
      <c r="C2495" s="3" t="s">
        <v>5077</v>
      </c>
      <c r="D2495" s="6">
        <v>20000</v>
      </c>
      <c r="E2495" s="8">
        <v>25740</v>
      </c>
      <c r="F2495" t="s">
        <v>25</v>
      </c>
      <c r="G2495">
        <f t="shared" si="342"/>
        <v>1</v>
      </c>
      <c r="H2495">
        <f t="shared" si="343"/>
        <v>0</v>
      </c>
      <c r="I2495" t="b">
        <f t="shared" si="344"/>
        <v>0</v>
      </c>
      <c r="J2495" t="s">
        <v>26</v>
      </c>
      <c r="K2495" t="s">
        <v>27</v>
      </c>
      <c r="L2495">
        <v>1367208140</v>
      </c>
      <c r="M2495">
        <v>1363320140</v>
      </c>
      <c r="N2495" t="b">
        <v>0</v>
      </c>
      <c r="O2495">
        <v>259</v>
      </c>
      <c r="P2495" t="b">
        <v>1</v>
      </c>
      <c r="Q2495" t="s">
        <v>1826</v>
      </c>
      <c r="R2495">
        <f t="shared" si="345"/>
        <v>129</v>
      </c>
      <c r="S2495">
        <f t="shared" si="346"/>
        <v>99.38</v>
      </c>
      <c r="T2495" t="str">
        <f t="shared" si="347"/>
        <v>28-Apr-1937</v>
      </c>
      <c r="U2495">
        <f t="shared" si="348"/>
        <v>1937</v>
      </c>
      <c r="V2495">
        <f t="shared" si="349"/>
        <v>4</v>
      </c>
      <c r="W2495" t="str">
        <f t="shared" si="350"/>
        <v>music</v>
      </c>
    </row>
    <row r="2496" spans="1:23" ht="45.75">
      <c r="A2496">
        <v>2494</v>
      </c>
      <c r="B2496" s="3" t="s">
        <v>5078</v>
      </c>
      <c r="C2496" s="3" t="s">
        <v>5079</v>
      </c>
      <c r="D2496" s="6">
        <v>1500</v>
      </c>
      <c r="E2496" s="8">
        <v>1515.08</v>
      </c>
      <c r="F2496" t="s">
        <v>25</v>
      </c>
      <c r="G2496">
        <f t="shared" si="342"/>
        <v>1</v>
      </c>
      <c r="H2496">
        <f t="shared" si="343"/>
        <v>0</v>
      </c>
      <c r="I2496" t="b">
        <f t="shared" si="344"/>
        <v>0</v>
      </c>
      <c r="J2496" t="s">
        <v>26</v>
      </c>
      <c r="K2496" t="s">
        <v>27</v>
      </c>
      <c r="L2496">
        <v>1337786944</v>
      </c>
      <c r="M2496">
        <v>1335194944</v>
      </c>
      <c r="N2496" t="b">
        <v>0</v>
      </c>
      <c r="O2496">
        <v>39</v>
      </c>
      <c r="P2496" t="b">
        <v>1</v>
      </c>
      <c r="Q2496" t="s">
        <v>1826</v>
      </c>
      <c r="R2496">
        <f t="shared" si="345"/>
        <v>101</v>
      </c>
      <c r="S2496">
        <f t="shared" si="346"/>
        <v>38.85</v>
      </c>
      <c r="T2496" t="str">
        <f t="shared" si="347"/>
        <v>20-Jul-1936</v>
      </c>
      <c r="U2496">
        <f t="shared" si="348"/>
        <v>1936</v>
      </c>
      <c r="V2496">
        <f t="shared" si="349"/>
        <v>7</v>
      </c>
      <c r="W2496" t="str">
        <f t="shared" si="350"/>
        <v>music</v>
      </c>
    </row>
    <row r="2497" spans="1:23" ht="45.75">
      <c r="A2497">
        <v>2495</v>
      </c>
      <c r="B2497" s="3" t="s">
        <v>5080</v>
      </c>
      <c r="C2497" s="3" t="s">
        <v>5081</v>
      </c>
      <c r="D2497" s="6">
        <v>1500</v>
      </c>
      <c r="E2497" s="8">
        <v>1913.05</v>
      </c>
      <c r="F2497" t="s">
        <v>25</v>
      </c>
      <c r="G2497">
        <f t="shared" si="342"/>
        <v>1</v>
      </c>
      <c r="H2497">
        <f t="shared" si="343"/>
        <v>0</v>
      </c>
      <c r="I2497" t="b">
        <f t="shared" si="344"/>
        <v>0</v>
      </c>
      <c r="J2497" t="s">
        <v>26</v>
      </c>
      <c r="K2497" t="s">
        <v>27</v>
      </c>
      <c r="L2497">
        <v>1339022575</v>
      </c>
      <c r="M2497">
        <v>1336430575</v>
      </c>
      <c r="N2497" t="b">
        <v>0</v>
      </c>
      <c r="O2497">
        <v>42</v>
      </c>
      <c r="P2497" t="b">
        <v>1</v>
      </c>
      <c r="Q2497" t="s">
        <v>1826</v>
      </c>
      <c r="R2497">
        <f t="shared" si="345"/>
        <v>128</v>
      </c>
      <c r="S2497">
        <f t="shared" si="346"/>
        <v>45.55</v>
      </c>
      <c r="T2497" t="str">
        <f t="shared" si="347"/>
        <v>02-Aug-1936</v>
      </c>
      <c r="U2497">
        <f t="shared" si="348"/>
        <v>1936</v>
      </c>
      <c r="V2497">
        <f t="shared" si="349"/>
        <v>8</v>
      </c>
      <c r="W2497" t="str">
        <f t="shared" si="350"/>
        <v>music</v>
      </c>
    </row>
    <row r="2498" spans="1:23" ht="30.75">
      <c r="A2498">
        <v>2496</v>
      </c>
      <c r="B2498" s="3" t="s">
        <v>5082</v>
      </c>
      <c r="C2498" s="3" t="s">
        <v>5083</v>
      </c>
      <c r="D2498" s="6">
        <v>6000</v>
      </c>
      <c r="E2498" s="8">
        <v>6000</v>
      </c>
      <c r="F2498" t="s">
        <v>25</v>
      </c>
      <c r="G2498">
        <f t="shared" si="342"/>
        <v>1</v>
      </c>
      <c r="H2498">
        <f t="shared" si="343"/>
        <v>0</v>
      </c>
      <c r="I2498" t="b">
        <f t="shared" si="344"/>
        <v>0</v>
      </c>
      <c r="J2498" t="s">
        <v>26</v>
      </c>
      <c r="K2498" t="s">
        <v>27</v>
      </c>
      <c r="L2498">
        <v>1364597692</v>
      </c>
      <c r="M2498">
        <v>1361577292</v>
      </c>
      <c r="N2498" t="b">
        <v>0</v>
      </c>
      <c r="O2498">
        <v>10</v>
      </c>
      <c r="P2498" t="b">
        <v>1</v>
      </c>
      <c r="Q2498" t="s">
        <v>1826</v>
      </c>
      <c r="R2498">
        <f t="shared" si="345"/>
        <v>100</v>
      </c>
      <c r="S2498">
        <f t="shared" si="346"/>
        <v>600</v>
      </c>
      <c r="T2498" t="str">
        <f t="shared" si="347"/>
        <v>10-Apr-1937</v>
      </c>
      <c r="U2498">
        <f t="shared" si="348"/>
        <v>1937</v>
      </c>
      <c r="V2498">
        <f t="shared" si="349"/>
        <v>4</v>
      </c>
      <c r="W2498" t="str">
        <f t="shared" si="350"/>
        <v>music</v>
      </c>
    </row>
    <row r="2499" spans="1:23" ht="45.75">
      <c r="A2499">
        <v>2497</v>
      </c>
      <c r="B2499" s="3" t="s">
        <v>5084</v>
      </c>
      <c r="C2499" s="3" t="s">
        <v>5085</v>
      </c>
      <c r="D2499" s="6">
        <v>4000</v>
      </c>
      <c r="E2499" s="8">
        <v>4510.8599999999997</v>
      </c>
      <c r="F2499" t="s">
        <v>25</v>
      </c>
      <c r="G2499">
        <f t="shared" ref="G2499:G2562" si="351">IF(F2499="successful",1,0)</f>
        <v>1</v>
      </c>
      <c r="H2499">
        <f t="shared" ref="H2499:H2562" si="352">IF(F2499="failed",1,0)</f>
        <v>0</v>
      </c>
      <c r="I2499" t="b">
        <f t="shared" ref="I2499:I2562" si="353">IF(F2499="canceled",1)</f>
        <v>0</v>
      </c>
      <c r="J2499" t="s">
        <v>26</v>
      </c>
      <c r="K2499" t="s">
        <v>27</v>
      </c>
      <c r="L2499">
        <v>1312578338</v>
      </c>
      <c r="M2499">
        <v>1309986338</v>
      </c>
      <c r="N2499" t="b">
        <v>0</v>
      </c>
      <c r="O2499">
        <v>56</v>
      </c>
      <c r="P2499" t="b">
        <v>1</v>
      </c>
      <c r="Q2499" t="s">
        <v>1826</v>
      </c>
      <c r="R2499">
        <f t="shared" ref="R2499:R2562" si="354">ROUND(E2499/D2499*100,0)</f>
        <v>113</v>
      </c>
      <c r="S2499">
        <f t="shared" ref="S2499:S2562" si="355">ROUND(E2499/O2499,2)</f>
        <v>80.55</v>
      </c>
      <c r="T2499" t="str">
        <f t="shared" ref="T2499:T2562" si="356">TEXT(LEFT(M2499,5),"dd-mmm-yyyy")</f>
        <v>11-Nov-1935</v>
      </c>
      <c r="U2499">
        <f t="shared" ref="U2499:U2562" si="357">YEAR(T2499)</f>
        <v>1935</v>
      </c>
      <c r="V2499">
        <f t="shared" ref="V2499:V2562" si="358">MONTH(T2499)</f>
        <v>11</v>
      </c>
      <c r="W2499" t="str">
        <f t="shared" ref="W2499:W2562" si="359">LEFT(Q2499,FIND("/",Q2499,1)-1)</f>
        <v>music</v>
      </c>
    </row>
    <row r="2500" spans="1:23" ht="45.75">
      <c r="A2500">
        <v>2498</v>
      </c>
      <c r="B2500" s="3" t="s">
        <v>5086</v>
      </c>
      <c r="C2500" s="3" t="s">
        <v>5087</v>
      </c>
      <c r="D2500" s="6">
        <v>1000</v>
      </c>
      <c r="E2500" s="8">
        <v>1056</v>
      </c>
      <c r="F2500" t="s">
        <v>25</v>
      </c>
      <c r="G2500">
        <f t="shared" si="351"/>
        <v>1</v>
      </c>
      <c r="H2500">
        <f t="shared" si="352"/>
        <v>0</v>
      </c>
      <c r="I2500" t="b">
        <f t="shared" si="353"/>
        <v>0</v>
      </c>
      <c r="J2500" t="s">
        <v>26</v>
      </c>
      <c r="K2500" t="s">
        <v>27</v>
      </c>
      <c r="L2500">
        <v>1422400387</v>
      </c>
      <c r="M2500">
        <v>1421190787</v>
      </c>
      <c r="N2500" t="b">
        <v>0</v>
      </c>
      <c r="O2500">
        <v>20</v>
      </c>
      <c r="P2500" t="b">
        <v>1</v>
      </c>
      <c r="Q2500" t="s">
        <v>1826</v>
      </c>
      <c r="R2500">
        <f t="shared" si="354"/>
        <v>106</v>
      </c>
      <c r="S2500">
        <f t="shared" si="355"/>
        <v>52.8</v>
      </c>
      <c r="T2500" t="str">
        <f t="shared" si="356"/>
        <v>27-Nov-1938</v>
      </c>
      <c r="U2500">
        <f t="shared" si="357"/>
        <v>1938</v>
      </c>
      <c r="V2500">
        <f t="shared" si="358"/>
        <v>11</v>
      </c>
      <c r="W2500" t="str">
        <f t="shared" si="359"/>
        <v>music</v>
      </c>
    </row>
    <row r="2501" spans="1:23" ht="60.75">
      <c r="A2501">
        <v>2499</v>
      </c>
      <c r="B2501" s="3" t="s">
        <v>5088</v>
      </c>
      <c r="C2501" s="3" t="s">
        <v>5089</v>
      </c>
      <c r="D2501" s="6">
        <v>4000</v>
      </c>
      <c r="E2501" s="8">
        <v>8105</v>
      </c>
      <c r="F2501" t="s">
        <v>25</v>
      </c>
      <c r="G2501">
        <f t="shared" si="351"/>
        <v>1</v>
      </c>
      <c r="H2501">
        <f t="shared" si="352"/>
        <v>0</v>
      </c>
      <c r="I2501" t="b">
        <f t="shared" si="353"/>
        <v>0</v>
      </c>
      <c r="J2501" t="s">
        <v>26</v>
      </c>
      <c r="K2501" t="s">
        <v>27</v>
      </c>
      <c r="L2501">
        <v>1356976800</v>
      </c>
      <c r="M2501">
        <v>1352820837</v>
      </c>
      <c r="N2501" t="b">
        <v>0</v>
      </c>
      <c r="O2501">
        <v>170</v>
      </c>
      <c r="P2501" t="b">
        <v>1</v>
      </c>
      <c r="Q2501" t="s">
        <v>1826</v>
      </c>
      <c r="R2501">
        <f t="shared" si="354"/>
        <v>203</v>
      </c>
      <c r="S2501">
        <f t="shared" si="355"/>
        <v>47.68</v>
      </c>
      <c r="T2501" t="str">
        <f t="shared" si="356"/>
        <v>13-Jan-1937</v>
      </c>
      <c r="U2501">
        <f t="shared" si="357"/>
        <v>1937</v>
      </c>
      <c r="V2501">
        <f t="shared" si="358"/>
        <v>1</v>
      </c>
      <c r="W2501" t="str">
        <f t="shared" si="359"/>
        <v>music</v>
      </c>
    </row>
    <row r="2502" spans="1:23" ht="45.75">
      <c r="A2502">
        <v>2500</v>
      </c>
      <c r="B2502" s="3" t="s">
        <v>5090</v>
      </c>
      <c r="C2502" s="3" t="s">
        <v>5091</v>
      </c>
      <c r="D2502" s="6">
        <v>600</v>
      </c>
      <c r="E2502" s="8">
        <v>680</v>
      </c>
      <c r="F2502" t="s">
        <v>25</v>
      </c>
      <c r="G2502">
        <f t="shared" si="351"/>
        <v>1</v>
      </c>
      <c r="H2502">
        <f t="shared" si="352"/>
        <v>0</v>
      </c>
      <c r="I2502" t="b">
        <f t="shared" si="353"/>
        <v>0</v>
      </c>
      <c r="J2502" t="s">
        <v>26</v>
      </c>
      <c r="K2502" t="s">
        <v>27</v>
      </c>
      <c r="L2502">
        <v>1340476375</v>
      </c>
      <c r="M2502">
        <v>1337884375</v>
      </c>
      <c r="N2502" t="b">
        <v>0</v>
      </c>
      <c r="O2502">
        <v>29</v>
      </c>
      <c r="P2502" t="b">
        <v>1</v>
      </c>
      <c r="Q2502" t="s">
        <v>1826</v>
      </c>
      <c r="R2502">
        <f t="shared" si="354"/>
        <v>113</v>
      </c>
      <c r="S2502">
        <f t="shared" si="355"/>
        <v>23.45</v>
      </c>
      <c r="T2502" t="str">
        <f t="shared" si="356"/>
        <v>16-Aug-1936</v>
      </c>
      <c r="U2502">
        <f t="shared" si="357"/>
        <v>1936</v>
      </c>
      <c r="V2502">
        <f t="shared" si="358"/>
        <v>8</v>
      </c>
      <c r="W2502" t="str">
        <f t="shared" si="359"/>
        <v>music</v>
      </c>
    </row>
    <row r="2503" spans="1:23" ht="60.75">
      <c r="A2503">
        <v>2501</v>
      </c>
      <c r="B2503" s="3" t="s">
        <v>5092</v>
      </c>
      <c r="C2503" s="3" t="s">
        <v>5093</v>
      </c>
      <c r="D2503" s="6">
        <v>11000</v>
      </c>
      <c r="E2503" s="8">
        <v>281</v>
      </c>
      <c r="F2503" t="s">
        <v>366</v>
      </c>
      <c r="G2503">
        <f t="shared" si="351"/>
        <v>0</v>
      </c>
      <c r="H2503">
        <f t="shared" si="352"/>
        <v>1</v>
      </c>
      <c r="I2503" t="b">
        <f t="shared" si="353"/>
        <v>0</v>
      </c>
      <c r="J2503" t="s">
        <v>168</v>
      </c>
      <c r="K2503" t="s">
        <v>169</v>
      </c>
      <c r="L2503">
        <v>1443379104</v>
      </c>
      <c r="M2503">
        <v>1440787104</v>
      </c>
      <c r="N2503" t="b">
        <v>0</v>
      </c>
      <c r="O2503">
        <v>7</v>
      </c>
      <c r="P2503" t="b">
        <v>0</v>
      </c>
      <c r="Q2503" t="s">
        <v>5094</v>
      </c>
      <c r="R2503">
        <f t="shared" si="354"/>
        <v>3</v>
      </c>
      <c r="S2503">
        <f t="shared" si="355"/>
        <v>40.14</v>
      </c>
      <c r="T2503" t="str">
        <f t="shared" si="356"/>
        <v>11-Jun-1939</v>
      </c>
      <c r="U2503">
        <f t="shared" si="357"/>
        <v>1939</v>
      </c>
      <c r="V2503">
        <f t="shared" si="358"/>
        <v>6</v>
      </c>
      <c r="W2503" t="str">
        <f t="shared" si="359"/>
        <v>food</v>
      </c>
    </row>
    <row r="2504" spans="1:23" ht="60.75">
      <c r="A2504">
        <v>2502</v>
      </c>
      <c r="B2504" s="3" t="s">
        <v>5095</v>
      </c>
      <c r="C2504" s="3" t="s">
        <v>5096</v>
      </c>
      <c r="D2504" s="6">
        <v>110000</v>
      </c>
      <c r="E2504" s="8">
        <v>86</v>
      </c>
      <c r="F2504" t="s">
        <v>366</v>
      </c>
      <c r="G2504">
        <f t="shared" si="351"/>
        <v>0</v>
      </c>
      <c r="H2504">
        <f t="shared" si="352"/>
        <v>1</v>
      </c>
      <c r="I2504" t="b">
        <f t="shared" si="353"/>
        <v>0</v>
      </c>
      <c r="J2504" t="s">
        <v>26</v>
      </c>
      <c r="K2504" t="s">
        <v>27</v>
      </c>
      <c r="L2504">
        <v>1411328918</v>
      </c>
      <c r="M2504">
        <v>1407440918</v>
      </c>
      <c r="N2504" t="b">
        <v>0</v>
      </c>
      <c r="O2504">
        <v>5</v>
      </c>
      <c r="P2504" t="b">
        <v>0</v>
      </c>
      <c r="Q2504" t="s">
        <v>5094</v>
      </c>
      <c r="R2504">
        <f t="shared" si="354"/>
        <v>0</v>
      </c>
      <c r="S2504">
        <f t="shared" si="355"/>
        <v>17.2</v>
      </c>
      <c r="T2504" t="str">
        <f t="shared" si="356"/>
        <v>13-Jul-1938</v>
      </c>
      <c r="U2504">
        <f t="shared" si="357"/>
        <v>1938</v>
      </c>
      <c r="V2504">
        <f t="shared" si="358"/>
        <v>7</v>
      </c>
      <c r="W2504" t="str">
        <f t="shared" si="359"/>
        <v>food</v>
      </c>
    </row>
    <row r="2505" spans="1:23" ht="60.75">
      <c r="A2505">
        <v>2503</v>
      </c>
      <c r="B2505" s="3" t="s">
        <v>5097</v>
      </c>
      <c r="C2505" s="3" t="s">
        <v>5098</v>
      </c>
      <c r="D2505" s="6">
        <v>10000</v>
      </c>
      <c r="E2505" s="8">
        <v>0</v>
      </c>
      <c r="F2505" t="s">
        <v>366</v>
      </c>
      <c r="G2505">
        <f t="shared" si="351"/>
        <v>0</v>
      </c>
      <c r="H2505">
        <f t="shared" si="352"/>
        <v>1</v>
      </c>
      <c r="I2505" t="b">
        <f t="shared" si="353"/>
        <v>0</v>
      </c>
      <c r="J2505" t="s">
        <v>26</v>
      </c>
      <c r="K2505" t="s">
        <v>27</v>
      </c>
      <c r="L2505">
        <v>1465333560</v>
      </c>
      <c r="M2505">
        <v>1462743308</v>
      </c>
      <c r="N2505" t="b">
        <v>0</v>
      </c>
      <c r="O2505">
        <v>0</v>
      </c>
      <c r="P2505" t="b">
        <v>0</v>
      </c>
      <c r="Q2505" t="s">
        <v>5094</v>
      </c>
      <c r="R2505">
        <f t="shared" si="354"/>
        <v>0</v>
      </c>
      <c r="S2505" t="e">
        <f t="shared" si="355"/>
        <v>#DIV/0!</v>
      </c>
      <c r="T2505" t="str">
        <f t="shared" si="356"/>
        <v>17-Jan-1940</v>
      </c>
      <c r="U2505">
        <f t="shared" si="357"/>
        <v>1940</v>
      </c>
      <c r="V2505">
        <f t="shared" si="358"/>
        <v>1</v>
      </c>
      <c r="W2505" t="str">
        <f t="shared" si="359"/>
        <v>food</v>
      </c>
    </row>
    <row r="2506" spans="1:23" ht="30.75">
      <c r="A2506">
        <v>2504</v>
      </c>
      <c r="B2506" s="3" t="s">
        <v>5099</v>
      </c>
      <c r="C2506" s="3" t="s">
        <v>5100</v>
      </c>
      <c r="D2506" s="6">
        <v>35000</v>
      </c>
      <c r="E2506" s="8">
        <v>0</v>
      </c>
      <c r="F2506" t="s">
        <v>366</v>
      </c>
      <c r="G2506">
        <f t="shared" si="351"/>
        <v>0</v>
      </c>
      <c r="H2506">
        <f t="shared" si="352"/>
        <v>1</v>
      </c>
      <c r="I2506" t="b">
        <f t="shared" si="353"/>
        <v>0</v>
      </c>
      <c r="J2506" t="s">
        <v>26</v>
      </c>
      <c r="K2506" t="s">
        <v>27</v>
      </c>
      <c r="L2506">
        <v>1416014534</v>
      </c>
      <c r="M2506">
        <v>1413418934</v>
      </c>
      <c r="N2506" t="b">
        <v>0</v>
      </c>
      <c r="O2506">
        <v>0</v>
      </c>
      <c r="P2506" t="b">
        <v>0</v>
      </c>
      <c r="Q2506" t="s">
        <v>5094</v>
      </c>
      <c r="R2506">
        <f t="shared" si="354"/>
        <v>0</v>
      </c>
      <c r="S2506" t="e">
        <f t="shared" si="355"/>
        <v>#DIV/0!</v>
      </c>
      <c r="T2506" t="str">
        <f t="shared" si="356"/>
        <v>11-Sep-1938</v>
      </c>
      <c r="U2506">
        <f t="shared" si="357"/>
        <v>1938</v>
      </c>
      <c r="V2506">
        <f t="shared" si="358"/>
        <v>9</v>
      </c>
      <c r="W2506" t="str">
        <f t="shared" si="359"/>
        <v>food</v>
      </c>
    </row>
    <row r="2507" spans="1:23" ht="60.75">
      <c r="A2507">
        <v>2505</v>
      </c>
      <c r="B2507" s="3" t="s">
        <v>5101</v>
      </c>
      <c r="C2507" s="3" t="s">
        <v>5102</v>
      </c>
      <c r="D2507" s="6">
        <v>7000</v>
      </c>
      <c r="E2507" s="8">
        <v>0</v>
      </c>
      <c r="F2507" t="s">
        <v>366</v>
      </c>
      <c r="G2507">
        <f t="shared" si="351"/>
        <v>0</v>
      </c>
      <c r="H2507">
        <f t="shared" si="352"/>
        <v>1</v>
      </c>
      <c r="I2507" t="b">
        <f t="shared" si="353"/>
        <v>0</v>
      </c>
      <c r="J2507" t="s">
        <v>26</v>
      </c>
      <c r="K2507" t="s">
        <v>27</v>
      </c>
      <c r="L2507">
        <v>1426292416</v>
      </c>
      <c r="M2507">
        <v>1423704016</v>
      </c>
      <c r="N2507" t="b">
        <v>0</v>
      </c>
      <c r="O2507">
        <v>0</v>
      </c>
      <c r="P2507" t="b">
        <v>0</v>
      </c>
      <c r="Q2507" t="s">
        <v>5094</v>
      </c>
      <c r="R2507">
        <f t="shared" si="354"/>
        <v>0</v>
      </c>
      <c r="S2507" t="e">
        <f t="shared" si="355"/>
        <v>#DIV/0!</v>
      </c>
      <c r="T2507" t="str">
        <f t="shared" si="356"/>
        <v>23-Dec-1938</v>
      </c>
      <c r="U2507">
        <f t="shared" si="357"/>
        <v>1938</v>
      </c>
      <c r="V2507">
        <f t="shared" si="358"/>
        <v>12</v>
      </c>
      <c r="W2507" t="str">
        <f t="shared" si="359"/>
        <v>food</v>
      </c>
    </row>
    <row r="2508" spans="1:23" ht="60.75">
      <c r="A2508">
        <v>2506</v>
      </c>
      <c r="B2508" s="3" t="s">
        <v>5103</v>
      </c>
      <c r="C2508" s="3" t="s">
        <v>5104</v>
      </c>
      <c r="D2508" s="6">
        <v>5000</v>
      </c>
      <c r="E2508" s="8">
        <v>30</v>
      </c>
      <c r="F2508" t="s">
        <v>366</v>
      </c>
      <c r="G2508">
        <f t="shared" si="351"/>
        <v>0</v>
      </c>
      <c r="H2508">
        <f t="shared" si="352"/>
        <v>1</v>
      </c>
      <c r="I2508" t="b">
        <f t="shared" si="353"/>
        <v>0</v>
      </c>
      <c r="J2508" t="s">
        <v>33</v>
      </c>
      <c r="K2508" t="s">
        <v>34</v>
      </c>
      <c r="L2508">
        <v>1443906000</v>
      </c>
      <c r="M2508">
        <v>1441955269</v>
      </c>
      <c r="N2508" t="b">
        <v>0</v>
      </c>
      <c r="O2508">
        <v>2</v>
      </c>
      <c r="P2508" t="b">
        <v>0</v>
      </c>
      <c r="Q2508" t="s">
        <v>5094</v>
      </c>
      <c r="R2508">
        <f t="shared" si="354"/>
        <v>1</v>
      </c>
      <c r="S2508">
        <f t="shared" si="355"/>
        <v>15</v>
      </c>
      <c r="T2508" t="str">
        <f t="shared" si="356"/>
        <v>23-Jun-1939</v>
      </c>
      <c r="U2508">
        <f t="shared" si="357"/>
        <v>1939</v>
      </c>
      <c r="V2508">
        <f t="shared" si="358"/>
        <v>6</v>
      </c>
      <c r="W2508" t="str">
        <f t="shared" si="359"/>
        <v>food</v>
      </c>
    </row>
    <row r="2509" spans="1:23">
      <c r="A2509">
        <v>2507</v>
      </c>
      <c r="B2509" s="3" t="s">
        <v>5105</v>
      </c>
      <c r="C2509" s="3" t="s">
        <v>5106</v>
      </c>
      <c r="D2509" s="6">
        <v>42850</v>
      </c>
      <c r="E2509" s="8">
        <v>0</v>
      </c>
      <c r="F2509" t="s">
        <v>366</v>
      </c>
      <c r="G2509">
        <f t="shared" si="351"/>
        <v>0</v>
      </c>
      <c r="H2509">
        <f t="shared" si="352"/>
        <v>1</v>
      </c>
      <c r="I2509" t="b">
        <f t="shared" si="353"/>
        <v>0</v>
      </c>
      <c r="J2509" t="s">
        <v>26</v>
      </c>
      <c r="K2509" t="s">
        <v>27</v>
      </c>
      <c r="L2509">
        <v>1431308704</v>
      </c>
      <c r="M2509">
        <v>1428716704</v>
      </c>
      <c r="N2509" t="b">
        <v>0</v>
      </c>
      <c r="O2509">
        <v>0</v>
      </c>
      <c r="P2509" t="b">
        <v>0</v>
      </c>
      <c r="Q2509" t="s">
        <v>5094</v>
      </c>
      <c r="R2509">
        <f t="shared" si="354"/>
        <v>0</v>
      </c>
      <c r="S2509" t="e">
        <f t="shared" si="355"/>
        <v>#DIV/0!</v>
      </c>
      <c r="T2509" t="str">
        <f t="shared" si="356"/>
        <v>11-Feb-1939</v>
      </c>
      <c r="U2509">
        <f t="shared" si="357"/>
        <v>1939</v>
      </c>
      <c r="V2509">
        <f t="shared" si="358"/>
        <v>2</v>
      </c>
      <c r="W2509" t="str">
        <f t="shared" si="359"/>
        <v>food</v>
      </c>
    </row>
    <row r="2510" spans="1:23" ht="60.75">
      <c r="A2510">
        <v>2508</v>
      </c>
      <c r="B2510" s="3" t="s">
        <v>5107</v>
      </c>
      <c r="C2510" s="3" t="s">
        <v>5108</v>
      </c>
      <c r="D2510" s="6">
        <v>20000</v>
      </c>
      <c r="E2510" s="8">
        <v>0</v>
      </c>
      <c r="F2510" t="s">
        <v>366</v>
      </c>
      <c r="G2510">
        <f t="shared" si="351"/>
        <v>0</v>
      </c>
      <c r="H2510">
        <f t="shared" si="352"/>
        <v>1</v>
      </c>
      <c r="I2510" t="b">
        <f t="shared" si="353"/>
        <v>0</v>
      </c>
      <c r="J2510" t="s">
        <v>26</v>
      </c>
      <c r="K2510" t="s">
        <v>27</v>
      </c>
      <c r="L2510">
        <v>1408056634</v>
      </c>
      <c r="M2510">
        <v>1405464634</v>
      </c>
      <c r="N2510" t="b">
        <v>0</v>
      </c>
      <c r="O2510">
        <v>0</v>
      </c>
      <c r="P2510" t="b">
        <v>0</v>
      </c>
      <c r="Q2510" t="s">
        <v>5094</v>
      </c>
      <c r="R2510">
        <f t="shared" si="354"/>
        <v>0</v>
      </c>
      <c r="S2510" t="e">
        <f t="shared" si="355"/>
        <v>#DIV/0!</v>
      </c>
      <c r="T2510" t="str">
        <f t="shared" si="356"/>
        <v>23-Jun-1938</v>
      </c>
      <c r="U2510">
        <f t="shared" si="357"/>
        <v>1938</v>
      </c>
      <c r="V2510">
        <f t="shared" si="358"/>
        <v>6</v>
      </c>
      <c r="W2510" t="str">
        <f t="shared" si="359"/>
        <v>food</v>
      </c>
    </row>
    <row r="2511" spans="1:23" ht="60.75">
      <c r="A2511">
        <v>2509</v>
      </c>
      <c r="B2511" s="3" t="s">
        <v>5109</v>
      </c>
      <c r="C2511" s="3" t="s">
        <v>5110</v>
      </c>
      <c r="D2511" s="6">
        <v>95000</v>
      </c>
      <c r="E2511" s="8">
        <v>1000</v>
      </c>
      <c r="F2511" t="s">
        <v>366</v>
      </c>
      <c r="G2511">
        <f t="shared" si="351"/>
        <v>0</v>
      </c>
      <c r="H2511">
        <f t="shared" si="352"/>
        <v>1</v>
      </c>
      <c r="I2511" t="b">
        <f t="shared" si="353"/>
        <v>0</v>
      </c>
      <c r="J2511" t="s">
        <v>33</v>
      </c>
      <c r="K2511" t="s">
        <v>34</v>
      </c>
      <c r="L2511">
        <v>1429554349</v>
      </c>
      <c r="M2511">
        <v>1424719549</v>
      </c>
      <c r="N2511" t="b">
        <v>0</v>
      </c>
      <c r="O2511">
        <v>28</v>
      </c>
      <c r="P2511" t="b">
        <v>0</v>
      </c>
      <c r="Q2511" t="s">
        <v>5094</v>
      </c>
      <c r="R2511">
        <f t="shared" si="354"/>
        <v>1</v>
      </c>
      <c r="S2511">
        <f t="shared" si="355"/>
        <v>35.71</v>
      </c>
      <c r="T2511" t="str">
        <f t="shared" si="356"/>
        <v>02-Jan-1939</v>
      </c>
      <c r="U2511">
        <f t="shared" si="357"/>
        <v>1939</v>
      </c>
      <c r="V2511">
        <f t="shared" si="358"/>
        <v>1</v>
      </c>
      <c r="W2511" t="str">
        <f t="shared" si="359"/>
        <v>food</v>
      </c>
    </row>
    <row r="2512" spans="1:23" ht="45.75">
      <c r="A2512">
        <v>2510</v>
      </c>
      <c r="B2512" s="3" t="s">
        <v>5111</v>
      </c>
      <c r="C2512" s="3" t="s">
        <v>5112</v>
      </c>
      <c r="D2512" s="6">
        <v>50000</v>
      </c>
      <c r="E2512" s="8">
        <v>75</v>
      </c>
      <c r="F2512" t="s">
        <v>366</v>
      </c>
      <c r="G2512">
        <f t="shared" si="351"/>
        <v>0</v>
      </c>
      <c r="H2512">
        <f t="shared" si="352"/>
        <v>1</v>
      </c>
      <c r="I2512" t="b">
        <f t="shared" si="353"/>
        <v>0</v>
      </c>
      <c r="J2512" t="s">
        <v>26</v>
      </c>
      <c r="K2512" t="s">
        <v>27</v>
      </c>
      <c r="L2512">
        <v>1431647772</v>
      </c>
      <c r="M2512">
        <v>1426463772</v>
      </c>
      <c r="N2512" t="b">
        <v>0</v>
      </c>
      <c r="O2512">
        <v>2</v>
      </c>
      <c r="P2512" t="b">
        <v>0</v>
      </c>
      <c r="Q2512" t="s">
        <v>5094</v>
      </c>
      <c r="R2512">
        <f t="shared" si="354"/>
        <v>0</v>
      </c>
      <c r="S2512">
        <f t="shared" si="355"/>
        <v>37.5</v>
      </c>
      <c r="T2512" t="str">
        <f t="shared" si="356"/>
        <v>19-Jan-1939</v>
      </c>
      <c r="U2512">
        <f t="shared" si="357"/>
        <v>1939</v>
      </c>
      <c r="V2512">
        <f t="shared" si="358"/>
        <v>1</v>
      </c>
      <c r="W2512" t="str">
        <f t="shared" si="359"/>
        <v>food</v>
      </c>
    </row>
    <row r="2513" spans="1:23" ht="45.75">
      <c r="A2513">
        <v>2511</v>
      </c>
      <c r="B2513" s="3" t="s">
        <v>5113</v>
      </c>
      <c r="C2513" s="3" t="s">
        <v>5114</v>
      </c>
      <c r="D2513" s="6">
        <v>100000</v>
      </c>
      <c r="E2513" s="8">
        <v>0</v>
      </c>
      <c r="F2513" t="s">
        <v>366</v>
      </c>
      <c r="G2513">
        <f t="shared" si="351"/>
        <v>0</v>
      </c>
      <c r="H2513">
        <f t="shared" si="352"/>
        <v>1</v>
      </c>
      <c r="I2513" t="b">
        <f t="shared" si="353"/>
        <v>0</v>
      </c>
      <c r="J2513" t="s">
        <v>33</v>
      </c>
      <c r="K2513" t="s">
        <v>34</v>
      </c>
      <c r="L2513">
        <v>1454323413</v>
      </c>
      <c r="M2513">
        <v>1451731413</v>
      </c>
      <c r="N2513" t="b">
        <v>0</v>
      </c>
      <c r="O2513">
        <v>0</v>
      </c>
      <c r="P2513" t="b">
        <v>0</v>
      </c>
      <c r="Q2513" t="s">
        <v>5094</v>
      </c>
      <c r="R2513">
        <f t="shared" si="354"/>
        <v>0</v>
      </c>
      <c r="S2513" t="e">
        <f t="shared" si="355"/>
        <v>#DIV/0!</v>
      </c>
      <c r="T2513" t="str">
        <f t="shared" si="356"/>
        <v>29-Sep-1939</v>
      </c>
      <c r="U2513">
        <f t="shared" si="357"/>
        <v>1939</v>
      </c>
      <c r="V2513">
        <f t="shared" si="358"/>
        <v>9</v>
      </c>
      <c r="W2513" t="str">
        <f t="shared" si="359"/>
        <v>food</v>
      </c>
    </row>
    <row r="2514" spans="1:23" ht="45.75">
      <c r="A2514">
        <v>2512</v>
      </c>
      <c r="B2514" s="3" t="s">
        <v>5115</v>
      </c>
      <c r="C2514" s="3" t="s">
        <v>5116</v>
      </c>
      <c r="D2514" s="6">
        <v>1150</v>
      </c>
      <c r="E2514" s="8">
        <v>0</v>
      </c>
      <c r="F2514" t="s">
        <v>366</v>
      </c>
      <c r="G2514">
        <f t="shared" si="351"/>
        <v>0</v>
      </c>
      <c r="H2514">
        <f t="shared" si="352"/>
        <v>1</v>
      </c>
      <c r="I2514" t="b">
        <f t="shared" si="353"/>
        <v>0</v>
      </c>
      <c r="J2514" t="s">
        <v>26</v>
      </c>
      <c r="K2514" t="s">
        <v>27</v>
      </c>
      <c r="L2514">
        <v>1418504561</v>
      </c>
      <c r="M2514">
        <v>1417208561</v>
      </c>
      <c r="N2514" t="b">
        <v>0</v>
      </c>
      <c r="O2514">
        <v>0</v>
      </c>
      <c r="P2514" t="b">
        <v>0</v>
      </c>
      <c r="Q2514" t="s">
        <v>5094</v>
      </c>
      <c r="R2514">
        <f t="shared" si="354"/>
        <v>0</v>
      </c>
      <c r="S2514" t="e">
        <f t="shared" si="355"/>
        <v>#DIV/0!</v>
      </c>
      <c r="T2514" t="str">
        <f t="shared" si="356"/>
        <v>19-Oct-1938</v>
      </c>
      <c r="U2514">
        <f t="shared" si="357"/>
        <v>1938</v>
      </c>
      <c r="V2514">
        <f t="shared" si="358"/>
        <v>10</v>
      </c>
      <c r="W2514" t="str">
        <f t="shared" si="359"/>
        <v>food</v>
      </c>
    </row>
    <row r="2515" spans="1:23" ht="60.75">
      <c r="A2515">
        <v>2513</v>
      </c>
      <c r="B2515" s="3" t="s">
        <v>5117</v>
      </c>
      <c r="C2515" s="3" t="s">
        <v>5118</v>
      </c>
      <c r="D2515" s="6">
        <v>180000</v>
      </c>
      <c r="E2515" s="8">
        <v>0</v>
      </c>
      <c r="F2515" t="s">
        <v>366</v>
      </c>
      <c r="G2515">
        <f t="shared" si="351"/>
        <v>0</v>
      </c>
      <c r="H2515">
        <f t="shared" si="352"/>
        <v>1</v>
      </c>
      <c r="I2515" t="b">
        <f t="shared" si="353"/>
        <v>0</v>
      </c>
      <c r="J2515" t="s">
        <v>511</v>
      </c>
      <c r="K2515" t="s">
        <v>64</v>
      </c>
      <c r="L2515">
        <v>1488067789</v>
      </c>
      <c r="M2515">
        <v>1482883789</v>
      </c>
      <c r="N2515" t="b">
        <v>0</v>
      </c>
      <c r="O2515">
        <v>0</v>
      </c>
      <c r="P2515" t="b">
        <v>0</v>
      </c>
      <c r="Q2515" t="s">
        <v>5094</v>
      </c>
      <c r="R2515">
        <f t="shared" si="354"/>
        <v>0</v>
      </c>
      <c r="S2515" t="e">
        <f t="shared" si="355"/>
        <v>#DIV/0!</v>
      </c>
      <c r="T2515" t="str">
        <f t="shared" si="356"/>
        <v>05-Aug-1940</v>
      </c>
      <c r="U2515">
        <f t="shared" si="357"/>
        <v>1940</v>
      </c>
      <c r="V2515">
        <f t="shared" si="358"/>
        <v>8</v>
      </c>
      <c r="W2515" t="str">
        <f t="shared" si="359"/>
        <v>food</v>
      </c>
    </row>
    <row r="2516" spans="1:23" ht="45.75">
      <c r="A2516">
        <v>2514</v>
      </c>
      <c r="B2516" s="3" t="s">
        <v>5119</v>
      </c>
      <c r="C2516" s="3" t="s">
        <v>5120</v>
      </c>
      <c r="D2516" s="6">
        <v>12000</v>
      </c>
      <c r="E2516" s="8">
        <v>210</v>
      </c>
      <c r="F2516" t="s">
        <v>366</v>
      </c>
      <c r="G2516">
        <f t="shared" si="351"/>
        <v>0</v>
      </c>
      <c r="H2516">
        <f t="shared" si="352"/>
        <v>1</v>
      </c>
      <c r="I2516" t="b">
        <f t="shared" si="353"/>
        <v>0</v>
      </c>
      <c r="J2516" t="s">
        <v>26</v>
      </c>
      <c r="K2516" t="s">
        <v>27</v>
      </c>
      <c r="L2516">
        <v>1408526477</v>
      </c>
      <c r="M2516">
        <v>1407057677</v>
      </c>
      <c r="N2516" t="b">
        <v>0</v>
      </c>
      <c r="O2516">
        <v>4</v>
      </c>
      <c r="P2516" t="b">
        <v>0</v>
      </c>
      <c r="Q2516" t="s">
        <v>5094</v>
      </c>
      <c r="R2516">
        <f t="shared" si="354"/>
        <v>2</v>
      </c>
      <c r="S2516">
        <f t="shared" si="355"/>
        <v>52.5</v>
      </c>
      <c r="T2516" t="str">
        <f t="shared" si="356"/>
        <v>09-Jul-1938</v>
      </c>
      <c r="U2516">
        <f t="shared" si="357"/>
        <v>1938</v>
      </c>
      <c r="V2516">
        <f t="shared" si="358"/>
        <v>7</v>
      </c>
      <c r="W2516" t="str">
        <f t="shared" si="359"/>
        <v>food</v>
      </c>
    </row>
    <row r="2517" spans="1:23" ht="60.75">
      <c r="A2517">
        <v>2515</v>
      </c>
      <c r="B2517" s="3" t="s">
        <v>5121</v>
      </c>
      <c r="C2517" s="3" t="s">
        <v>5122</v>
      </c>
      <c r="D2517" s="6">
        <v>5000</v>
      </c>
      <c r="E2517" s="8">
        <v>930</v>
      </c>
      <c r="F2517" t="s">
        <v>366</v>
      </c>
      <c r="G2517">
        <f t="shared" si="351"/>
        <v>0</v>
      </c>
      <c r="H2517">
        <f t="shared" si="352"/>
        <v>1</v>
      </c>
      <c r="I2517" t="b">
        <f t="shared" si="353"/>
        <v>0</v>
      </c>
      <c r="J2517" t="s">
        <v>26</v>
      </c>
      <c r="K2517" t="s">
        <v>27</v>
      </c>
      <c r="L2517">
        <v>1424635753</v>
      </c>
      <c r="M2517">
        <v>1422043753</v>
      </c>
      <c r="N2517" t="b">
        <v>0</v>
      </c>
      <c r="O2517">
        <v>12</v>
      </c>
      <c r="P2517" t="b">
        <v>0</v>
      </c>
      <c r="Q2517" t="s">
        <v>5094</v>
      </c>
      <c r="R2517">
        <f t="shared" si="354"/>
        <v>19</v>
      </c>
      <c r="S2517">
        <f t="shared" si="355"/>
        <v>77.5</v>
      </c>
      <c r="T2517" t="str">
        <f t="shared" si="356"/>
        <v>06-Dec-1938</v>
      </c>
      <c r="U2517">
        <f t="shared" si="357"/>
        <v>1938</v>
      </c>
      <c r="V2517">
        <f t="shared" si="358"/>
        <v>12</v>
      </c>
      <c r="W2517" t="str">
        <f t="shared" si="359"/>
        <v>food</v>
      </c>
    </row>
    <row r="2518" spans="1:23" ht="45.75">
      <c r="A2518">
        <v>2516</v>
      </c>
      <c r="B2518" s="3" t="s">
        <v>5123</v>
      </c>
      <c r="C2518" s="3" t="s">
        <v>5124</v>
      </c>
      <c r="D2518" s="6">
        <v>22000</v>
      </c>
      <c r="E2518" s="8">
        <v>0</v>
      </c>
      <c r="F2518" t="s">
        <v>366</v>
      </c>
      <c r="G2518">
        <f t="shared" si="351"/>
        <v>0</v>
      </c>
      <c r="H2518">
        <f t="shared" si="352"/>
        <v>1</v>
      </c>
      <c r="I2518" t="b">
        <f t="shared" si="353"/>
        <v>0</v>
      </c>
      <c r="J2518" t="s">
        <v>26</v>
      </c>
      <c r="K2518" t="s">
        <v>27</v>
      </c>
      <c r="L2518">
        <v>1417279252</v>
      </c>
      <c r="M2518">
        <v>1414683652</v>
      </c>
      <c r="N2518" t="b">
        <v>0</v>
      </c>
      <c r="O2518">
        <v>0</v>
      </c>
      <c r="P2518" t="b">
        <v>0</v>
      </c>
      <c r="Q2518" t="s">
        <v>5094</v>
      </c>
      <c r="R2518">
        <f t="shared" si="354"/>
        <v>0</v>
      </c>
      <c r="S2518" t="e">
        <f t="shared" si="355"/>
        <v>#DIV/0!</v>
      </c>
      <c r="T2518" t="str">
        <f t="shared" si="356"/>
        <v>23-Sep-1938</v>
      </c>
      <c r="U2518">
        <f t="shared" si="357"/>
        <v>1938</v>
      </c>
      <c r="V2518">
        <f t="shared" si="358"/>
        <v>9</v>
      </c>
      <c r="W2518" t="str">
        <f t="shared" si="359"/>
        <v>food</v>
      </c>
    </row>
    <row r="2519" spans="1:23" ht="60.75">
      <c r="A2519">
        <v>2517</v>
      </c>
      <c r="B2519" s="3" t="s">
        <v>5125</v>
      </c>
      <c r="C2519" s="3" t="s">
        <v>5126</v>
      </c>
      <c r="D2519" s="6">
        <v>18000</v>
      </c>
      <c r="E2519" s="8">
        <v>1767</v>
      </c>
      <c r="F2519" t="s">
        <v>366</v>
      </c>
      <c r="G2519">
        <f t="shared" si="351"/>
        <v>0</v>
      </c>
      <c r="H2519">
        <f t="shared" si="352"/>
        <v>1</v>
      </c>
      <c r="I2519" t="b">
        <f t="shared" si="353"/>
        <v>0</v>
      </c>
      <c r="J2519" t="s">
        <v>168</v>
      </c>
      <c r="K2519" t="s">
        <v>169</v>
      </c>
      <c r="L2519">
        <v>1426788930</v>
      </c>
      <c r="M2519">
        <v>1424200530</v>
      </c>
      <c r="N2519" t="b">
        <v>0</v>
      </c>
      <c r="O2519">
        <v>33</v>
      </c>
      <c r="P2519" t="b">
        <v>0</v>
      </c>
      <c r="Q2519" t="s">
        <v>5094</v>
      </c>
      <c r="R2519">
        <f t="shared" si="354"/>
        <v>10</v>
      </c>
      <c r="S2519">
        <f t="shared" si="355"/>
        <v>53.55</v>
      </c>
      <c r="T2519" t="str">
        <f t="shared" si="356"/>
        <v>28-Dec-1938</v>
      </c>
      <c r="U2519">
        <f t="shared" si="357"/>
        <v>1938</v>
      </c>
      <c r="V2519">
        <f t="shared" si="358"/>
        <v>12</v>
      </c>
      <c r="W2519" t="str">
        <f t="shared" si="359"/>
        <v>food</v>
      </c>
    </row>
    <row r="2520" spans="1:23" ht="45.75">
      <c r="A2520">
        <v>2518</v>
      </c>
      <c r="B2520" s="3" t="s">
        <v>5127</v>
      </c>
      <c r="C2520" s="3" t="s">
        <v>5128</v>
      </c>
      <c r="D2520" s="6">
        <v>5000</v>
      </c>
      <c r="E2520" s="8">
        <v>0</v>
      </c>
      <c r="F2520" t="s">
        <v>366</v>
      </c>
      <c r="G2520">
        <f t="shared" si="351"/>
        <v>0</v>
      </c>
      <c r="H2520">
        <f t="shared" si="352"/>
        <v>1</v>
      </c>
      <c r="I2520" t="b">
        <f t="shared" si="353"/>
        <v>0</v>
      </c>
      <c r="J2520" t="s">
        <v>26</v>
      </c>
      <c r="K2520" t="s">
        <v>27</v>
      </c>
      <c r="L2520">
        <v>1415899228</v>
      </c>
      <c r="M2520">
        <v>1413303628</v>
      </c>
      <c r="N2520" t="b">
        <v>0</v>
      </c>
      <c r="O2520">
        <v>0</v>
      </c>
      <c r="P2520" t="b">
        <v>0</v>
      </c>
      <c r="Q2520" t="s">
        <v>5094</v>
      </c>
      <c r="R2520">
        <f t="shared" si="354"/>
        <v>0</v>
      </c>
      <c r="S2520" t="e">
        <f t="shared" si="355"/>
        <v>#DIV/0!</v>
      </c>
      <c r="T2520" t="str">
        <f t="shared" si="356"/>
        <v>10-Sep-1938</v>
      </c>
      <c r="U2520">
        <f t="shared" si="357"/>
        <v>1938</v>
      </c>
      <c r="V2520">
        <f t="shared" si="358"/>
        <v>9</v>
      </c>
      <c r="W2520" t="str">
        <f t="shared" si="359"/>
        <v>food</v>
      </c>
    </row>
    <row r="2521" spans="1:23" ht="45.75">
      <c r="A2521">
        <v>2519</v>
      </c>
      <c r="B2521" s="3" t="s">
        <v>5129</v>
      </c>
      <c r="C2521" s="3" t="s">
        <v>5130</v>
      </c>
      <c r="D2521" s="6">
        <v>150000</v>
      </c>
      <c r="E2521" s="8">
        <v>65</v>
      </c>
      <c r="F2521" t="s">
        <v>366</v>
      </c>
      <c r="G2521">
        <f t="shared" si="351"/>
        <v>0</v>
      </c>
      <c r="H2521">
        <f t="shared" si="352"/>
        <v>1</v>
      </c>
      <c r="I2521" t="b">
        <f t="shared" si="353"/>
        <v>0</v>
      </c>
      <c r="J2521" t="s">
        <v>26</v>
      </c>
      <c r="K2521" t="s">
        <v>27</v>
      </c>
      <c r="L2521">
        <v>1405741404</v>
      </c>
      <c r="M2521">
        <v>1403149404</v>
      </c>
      <c r="N2521" t="b">
        <v>0</v>
      </c>
      <c r="O2521">
        <v>4</v>
      </c>
      <c r="P2521" t="b">
        <v>0</v>
      </c>
      <c r="Q2521" t="s">
        <v>5094</v>
      </c>
      <c r="R2521">
        <f t="shared" si="354"/>
        <v>0</v>
      </c>
      <c r="S2521">
        <f t="shared" si="355"/>
        <v>16.25</v>
      </c>
      <c r="T2521" t="str">
        <f t="shared" si="356"/>
        <v>31-May-1938</v>
      </c>
      <c r="U2521">
        <f t="shared" si="357"/>
        <v>1938</v>
      </c>
      <c r="V2521">
        <f t="shared" si="358"/>
        <v>5</v>
      </c>
      <c r="W2521" t="str">
        <f t="shared" si="359"/>
        <v>food</v>
      </c>
    </row>
    <row r="2522" spans="1:23" ht="60.75">
      <c r="A2522">
        <v>2520</v>
      </c>
      <c r="B2522" s="3" t="s">
        <v>5131</v>
      </c>
      <c r="C2522" s="3" t="s">
        <v>5132</v>
      </c>
      <c r="D2522" s="6">
        <v>100000</v>
      </c>
      <c r="E2522" s="8">
        <v>0</v>
      </c>
      <c r="F2522" t="s">
        <v>366</v>
      </c>
      <c r="G2522">
        <f t="shared" si="351"/>
        <v>0</v>
      </c>
      <c r="H2522">
        <f t="shared" si="352"/>
        <v>1</v>
      </c>
      <c r="I2522" t="b">
        <f t="shared" si="353"/>
        <v>0</v>
      </c>
      <c r="J2522" t="s">
        <v>26</v>
      </c>
      <c r="K2522" t="s">
        <v>27</v>
      </c>
      <c r="L2522">
        <v>1476559260</v>
      </c>
      <c r="M2522">
        <v>1472567085</v>
      </c>
      <c r="N2522" t="b">
        <v>0</v>
      </c>
      <c r="O2522">
        <v>0</v>
      </c>
      <c r="P2522" t="b">
        <v>0</v>
      </c>
      <c r="Q2522" t="s">
        <v>5094</v>
      </c>
      <c r="R2522">
        <f t="shared" si="354"/>
        <v>0</v>
      </c>
      <c r="S2522" t="e">
        <f t="shared" si="355"/>
        <v>#DIV/0!</v>
      </c>
      <c r="T2522" t="str">
        <f t="shared" si="356"/>
        <v>24-Apr-1940</v>
      </c>
      <c r="U2522">
        <f t="shared" si="357"/>
        <v>1940</v>
      </c>
      <c r="V2522">
        <f t="shared" si="358"/>
        <v>4</v>
      </c>
      <c r="W2522" t="str">
        <f t="shared" si="359"/>
        <v>food</v>
      </c>
    </row>
    <row r="2523" spans="1:23" ht="60.75">
      <c r="A2523">
        <v>2521</v>
      </c>
      <c r="B2523" s="3" t="s">
        <v>5133</v>
      </c>
      <c r="C2523" s="3" t="s">
        <v>5134</v>
      </c>
      <c r="D2523" s="6">
        <v>12500</v>
      </c>
      <c r="E2523" s="8">
        <v>13685.99</v>
      </c>
      <c r="F2523" t="s">
        <v>25</v>
      </c>
      <c r="G2523">
        <f t="shared" si="351"/>
        <v>1</v>
      </c>
      <c r="H2523">
        <f t="shared" si="352"/>
        <v>0</v>
      </c>
      <c r="I2523" t="b">
        <f t="shared" si="353"/>
        <v>0</v>
      </c>
      <c r="J2523" t="s">
        <v>26</v>
      </c>
      <c r="K2523" t="s">
        <v>27</v>
      </c>
      <c r="L2523">
        <v>1444778021</v>
      </c>
      <c r="M2523">
        <v>1442963621</v>
      </c>
      <c r="N2523" t="b">
        <v>0</v>
      </c>
      <c r="O2523">
        <v>132</v>
      </c>
      <c r="P2523" t="b">
        <v>1</v>
      </c>
      <c r="Q2523" t="s">
        <v>5135</v>
      </c>
      <c r="R2523">
        <f t="shared" si="354"/>
        <v>109</v>
      </c>
      <c r="S2523">
        <f t="shared" si="355"/>
        <v>103.68</v>
      </c>
      <c r="T2523" t="str">
        <f t="shared" si="356"/>
        <v>03-Jul-1939</v>
      </c>
      <c r="U2523">
        <f t="shared" si="357"/>
        <v>1939</v>
      </c>
      <c r="V2523">
        <f t="shared" si="358"/>
        <v>7</v>
      </c>
      <c r="W2523" t="str">
        <f t="shared" si="359"/>
        <v>music</v>
      </c>
    </row>
    <row r="2524" spans="1:23" ht="60.75">
      <c r="A2524">
        <v>2522</v>
      </c>
      <c r="B2524" s="3" t="s">
        <v>5136</v>
      </c>
      <c r="C2524" s="3" t="s">
        <v>5137</v>
      </c>
      <c r="D2524" s="6">
        <v>5000</v>
      </c>
      <c r="E2524" s="8">
        <v>5000</v>
      </c>
      <c r="F2524" t="s">
        <v>25</v>
      </c>
      <c r="G2524">
        <f t="shared" si="351"/>
        <v>1</v>
      </c>
      <c r="H2524">
        <f t="shared" si="352"/>
        <v>0</v>
      </c>
      <c r="I2524" t="b">
        <f t="shared" si="353"/>
        <v>0</v>
      </c>
      <c r="J2524" t="s">
        <v>26</v>
      </c>
      <c r="K2524" t="s">
        <v>27</v>
      </c>
      <c r="L2524">
        <v>1461336720</v>
      </c>
      <c r="M2524">
        <v>1459431960</v>
      </c>
      <c r="N2524" t="b">
        <v>0</v>
      </c>
      <c r="O2524">
        <v>27</v>
      </c>
      <c r="P2524" t="b">
        <v>1</v>
      </c>
      <c r="Q2524" t="s">
        <v>5135</v>
      </c>
      <c r="R2524">
        <f t="shared" si="354"/>
        <v>100</v>
      </c>
      <c r="S2524">
        <f t="shared" si="355"/>
        <v>185.19</v>
      </c>
      <c r="T2524" t="str">
        <f t="shared" si="356"/>
        <v>15-Dec-1939</v>
      </c>
      <c r="U2524">
        <f t="shared" si="357"/>
        <v>1939</v>
      </c>
      <c r="V2524">
        <f t="shared" si="358"/>
        <v>12</v>
      </c>
      <c r="W2524" t="str">
        <f t="shared" si="359"/>
        <v>music</v>
      </c>
    </row>
    <row r="2525" spans="1:23" ht="45.75">
      <c r="A2525">
        <v>2523</v>
      </c>
      <c r="B2525" s="3" t="s">
        <v>5138</v>
      </c>
      <c r="C2525" s="3" t="s">
        <v>5139</v>
      </c>
      <c r="D2525" s="6">
        <v>900</v>
      </c>
      <c r="E2525" s="8">
        <v>1408</v>
      </c>
      <c r="F2525" t="s">
        <v>25</v>
      </c>
      <c r="G2525">
        <f t="shared" si="351"/>
        <v>1</v>
      </c>
      <c r="H2525">
        <f t="shared" si="352"/>
        <v>0</v>
      </c>
      <c r="I2525" t="b">
        <f t="shared" si="353"/>
        <v>0</v>
      </c>
      <c r="J2525" t="s">
        <v>26</v>
      </c>
      <c r="K2525" t="s">
        <v>27</v>
      </c>
      <c r="L2525">
        <v>1416270292</v>
      </c>
      <c r="M2525">
        <v>1413674692</v>
      </c>
      <c r="N2525" t="b">
        <v>0</v>
      </c>
      <c r="O2525">
        <v>26</v>
      </c>
      <c r="P2525" t="b">
        <v>1</v>
      </c>
      <c r="Q2525" t="s">
        <v>5135</v>
      </c>
      <c r="R2525">
        <f t="shared" si="354"/>
        <v>156</v>
      </c>
      <c r="S2525">
        <f t="shared" si="355"/>
        <v>54.15</v>
      </c>
      <c r="T2525" t="str">
        <f t="shared" si="356"/>
        <v>13-Sep-1938</v>
      </c>
      <c r="U2525">
        <f t="shared" si="357"/>
        <v>1938</v>
      </c>
      <c r="V2525">
        <f t="shared" si="358"/>
        <v>9</v>
      </c>
      <c r="W2525" t="str">
        <f t="shared" si="359"/>
        <v>music</v>
      </c>
    </row>
    <row r="2526" spans="1:23" ht="45.75">
      <c r="A2526">
        <v>2524</v>
      </c>
      <c r="B2526" s="3" t="s">
        <v>5140</v>
      </c>
      <c r="C2526" s="3" t="s">
        <v>5141</v>
      </c>
      <c r="D2526" s="6">
        <v>7500</v>
      </c>
      <c r="E2526" s="8">
        <v>7620</v>
      </c>
      <c r="F2526" t="s">
        <v>25</v>
      </c>
      <c r="G2526">
        <f t="shared" si="351"/>
        <v>1</v>
      </c>
      <c r="H2526">
        <f t="shared" si="352"/>
        <v>0</v>
      </c>
      <c r="I2526" t="b">
        <f t="shared" si="353"/>
        <v>0</v>
      </c>
      <c r="J2526" t="s">
        <v>26</v>
      </c>
      <c r="K2526" t="s">
        <v>27</v>
      </c>
      <c r="L2526">
        <v>1419136200</v>
      </c>
      <c r="M2526">
        <v>1416338557</v>
      </c>
      <c r="N2526" t="b">
        <v>0</v>
      </c>
      <c r="O2526">
        <v>43</v>
      </c>
      <c r="P2526" t="b">
        <v>1</v>
      </c>
      <c r="Q2526" t="s">
        <v>5135</v>
      </c>
      <c r="R2526">
        <f t="shared" si="354"/>
        <v>102</v>
      </c>
      <c r="S2526">
        <f t="shared" si="355"/>
        <v>177.21</v>
      </c>
      <c r="T2526" t="str">
        <f t="shared" si="356"/>
        <v>10-Oct-1938</v>
      </c>
      <c r="U2526">
        <f t="shared" si="357"/>
        <v>1938</v>
      </c>
      <c r="V2526">
        <f t="shared" si="358"/>
        <v>10</v>
      </c>
      <c r="W2526" t="str">
        <f t="shared" si="359"/>
        <v>music</v>
      </c>
    </row>
    <row r="2527" spans="1:23" ht="45.75">
      <c r="A2527">
        <v>2525</v>
      </c>
      <c r="B2527" s="3" t="s">
        <v>5142</v>
      </c>
      <c r="C2527" s="3" t="s">
        <v>5143</v>
      </c>
      <c r="D2527" s="6">
        <v>8000</v>
      </c>
      <c r="E2527" s="8">
        <v>8026</v>
      </c>
      <c r="F2527" t="s">
        <v>25</v>
      </c>
      <c r="G2527">
        <f t="shared" si="351"/>
        <v>1</v>
      </c>
      <c r="H2527">
        <f t="shared" si="352"/>
        <v>0</v>
      </c>
      <c r="I2527" t="b">
        <f t="shared" si="353"/>
        <v>0</v>
      </c>
      <c r="J2527" t="s">
        <v>26</v>
      </c>
      <c r="K2527" t="s">
        <v>27</v>
      </c>
      <c r="L2527">
        <v>1340914571</v>
      </c>
      <c r="M2527">
        <v>1338322571</v>
      </c>
      <c r="N2527" t="b">
        <v>0</v>
      </c>
      <c r="O2527">
        <v>80</v>
      </c>
      <c r="P2527" t="b">
        <v>1</v>
      </c>
      <c r="Q2527" t="s">
        <v>5135</v>
      </c>
      <c r="R2527">
        <f t="shared" si="354"/>
        <v>100</v>
      </c>
      <c r="S2527">
        <f t="shared" si="355"/>
        <v>100.33</v>
      </c>
      <c r="T2527" t="str">
        <f t="shared" si="356"/>
        <v>21-Aug-1936</v>
      </c>
      <c r="U2527">
        <f t="shared" si="357"/>
        <v>1936</v>
      </c>
      <c r="V2527">
        <f t="shared" si="358"/>
        <v>8</v>
      </c>
      <c r="W2527" t="str">
        <f t="shared" si="359"/>
        <v>music</v>
      </c>
    </row>
    <row r="2528" spans="1:23" ht="45.75">
      <c r="A2528">
        <v>2526</v>
      </c>
      <c r="B2528" s="3" t="s">
        <v>5144</v>
      </c>
      <c r="C2528" s="3" t="s">
        <v>5145</v>
      </c>
      <c r="D2528" s="6">
        <v>4000</v>
      </c>
      <c r="E2528" s="8">
        <v>4518</v>
      </c>
      <c r="F2528" t="s">
        <v>25</v>
      </c>
      <c r="G2528">
        <f t="shared" si="351"/>
        <v>1</v>
      </c>
      <c r="H2528">
        <f t="shared" si="352"/>
        <v>0</v>
      </c>
      <c r="I2528" t="b">
        <f t="shared" si="353"/>
        <v>0</v>
      </c>
      <c r="J2528" t="s">
        <v>26</v>
      </c>
      <c r="K2528" t="s">
        <v>27</v>
      </c>
      <c r="L2528">
        <v>1418014740</v>
      </c>
      <c r="M2528">
        <v>1415585474</v>
      </c>
      <c r="N2528" t="b">
        <v>0</v>
      </c>
      <c r="O2528">
        <v>33</v>
      </c>
      <c r="P2528" t="b">
        <v>1</v>
      </c>
      <c r="Q2528" t="s">
        <v>5135</v>
      </c>
      <c r="R2528">
        <f t="shared" si="354"/>
        <v>113</v>
      </c>
      <c r="S2528">
        <f t="shared" si="355"/>
        <v>136.91</v>
      </c>
      <c r="T2528" t="str">
        <f t="shared" si="356"/>
        <v>02-Oct-1938</v>
      </c>
      <c r="U2528">
        <f t="shared" si="357"/>
        <v>1938</v>
      </c>
      <c r="V2528">
        <f t="shared" si="358"/>
        <v>10</v>
      </c>
      <c r="W2528" t="str">
        <f t="shared" si="359"/>
        <v>music</v>
      </c>
    </row>
    <row r="2529" spans="1:23" ht="45.75">
      <c r="A2529">
        <v>2527</v>
      </c>
      <c r="B2529" s="3" t="s">
        <v>5146</v>
      </c>
      <c r="C2529" s="3" t="s">
        <v>5147</v>
      </c>
      <c r="D2529" s="6">
        <v>4000</v>
      </c>
      <c r="E2529" s="8">
        <v>4085</v>
      </c>
      <c r="F2529" t="s">
        <v>25</v>
      </c>
      <c r="G2529">
        <f t="shared" si="351"/>
        <v>1</v>
      </c>
      <c r="H2529">
        <f t="shared" si="352"/>
        <v>0</v>
      </c>
      <c r="I2529" t="b">
        <f t="shared" si="353"/>
        <v>0</v>
      </c>
      <c r="J2529" t="s">
        <v>26</v>
      </c>
      <c r="K2529" t="s">
        <v>27</v>
      </c>
      <c r="L2529">
        <v>1382068740</v>
      </c>
      <c r="M2529">
        <v>1380477691</v>
      </c>
      <c r="N2529" t="b">
        <v>0</v>
      </c>
      <c r="O2529">
        <v>71</v>
      </c>
      <c r="P2529" t="b">
        <v>1</v>
      </c>
      <c r="Q2529" t="s">
        <v>5135</v>
      </c>
      <c r="R2529">
        <f t="shared" si="354"/>
        <v>102</v>
      </c>
      <c r="S2529">
        <f t="shared" si="355"/>
        <v>57.54</v>
      </c>
      <c r="T2529" t="str">
        <f t="shared" si="356"/>
        <v>16-Oct-1937</v>
      </c>
      <c r="U2529">
        <f t="shared" si="357"/>
        <v>1937</v>
      </c>
      <c r="V2529">
        <f t="shared" si="358"/>
        <v>10</v>
      </c>
      <c r="W2529" t="str">
        <f t="shared" si="359"/>
        <v>music</v>
      </c>
    </row>
    <row r="2530" spans="1:23" ht="45.75">
      <c r="A2530">
        <v>2528</v>
      </c>
      <c r="B2530" s="3" t="s">
        <v>5148</v>
      </c>
      <c r="C2530" s="3" t="s">
        <v>5149</v>
      </c>
      <c r="D2530" s="6">
        <v>4000</v>
      </c>
      <c r="E2530" s="8">
        <v>4289.99</v>
      </c>
      <c r="F2530" t="s">
        <v>25</v>
      </c>
      <c r="G2530">
        <f t="shared" si="351"/>
        <v>1</v>
      </c>
      <c r="H2530">
        <f t="shared" si="352"/>
        <v>0</v>
      </c>
      <c r="I2530" t="b">
        <f t="shared" si="353"/>
        <v>0</v>
      </c>
      <c r="J2530" t="s">
        <v>33</v>
      </c>
      <c r="K2530" t="s">
        <v>34</v>
      </c>
      <c r="L2530">
        <v>1440068400</v>
      </c>
      <c r="M2530">
        <v>1438459303</v>
      </c>
      <c r="N2530" t="b">
        <v>0</v>
      </c>
      <c r="O2530">
        <v>81</v>
      </c>
      <c r="P2530" t="b">
        <v>1</v>
      </c>
      <c r="Q2530" t="s">
        <v>5135</v>
      </c>
      <c r="R2530">
        <f t="shared" si="354"/>
        <v>107</v>
      </c>
      <c r="S2530">
        <f t="shared" si="355"/>
        <v>52.96</v>
      </c>
      <c r="T2530" t="str">
        <f t="shared" si="356"/>
        <v>19-May-1939</v>
      </c>
      <c r="U2530">
        <f t="shared" si="357"/>
        <v>1939</v>
      </c>
      <c r="V2530">
        <f t="shared" si="358"/>
        <v>5</v>
      </c>
      <c r="W2530" t="str">
        <f t="shared" si="359"/>
        <v>music</v>
      </c>
    </row>
    <row r="2531" spans="1:23" ht="30.75">
      <c r="A2531">
        <v>2529</v>
      </c>
      <c r="B2531" s="3" t="s">
        <v>5150</v>
      </c>
      <c r="C2531" s="3" t="s">
        <v>5151</v>
      </c>
      <c r="D2531" s="6">
        <v>6000</v>
      </c>
      <c r="E2531" s="8">
        <v>6257</v>
      </c>
      <c r="F2531" t="s">
        <v>25</v>
      </c>
      <c r="G2531">
        <f t="shared" si="351"/>
        <v>1</v>
      </c>
      <c r="H2531">
        <f t="shared" si="352"/>
        <v>0</v>
      </c>
      <c r="I2531" t="b">
        <f t="shared" si="353"/>
        <v>0</v>
      </c>
      <c r="J2531" t="s">
        <v>26</v>
      </c>
      <c r="K2531" t="s">
        <v>27</v>
      </c>
      <c r="L2531">
        <v>1332636975</v>
      </c>
      <c r="M2531">
        <v>1328752575</v>
      </c>
      <c r="N2531" t="b">
        <v>0</v>
      </c>
      <c r="O2531">
        <v>76</v>
      </c>
      <c r="P2531" t="b">
        <v>1</v>
      </c>
      <c r="Q2531" t="s">
        <v>5135</v>
      </c>
      <c r="R2531">
        <f t="shared" si="354"/>
        <v>104</v>
      </c>
      <c r="S2531">
        <f t="shared" si="355"/>
        <v>82.33</v>
      </c>
      <c r="T2531" t="str">
        <f t="shared" si="356"/>
        <v>17-May-1936</v>
      </c>
      <c r="U2531">
        <f t="shared" si="357"/>
        <v>1936</v>
      </c>
      <c r="V2531">
        <f t="shared" si="358"/>
        <v>5</v>
      </c>
      <c r="W2531" t="str">
        <f t="shared" si="359"/>
        <v>music</v>
      </c>
    </row>
    <row r="2532" spans="1:23" ht="45.75">
      <c r="A2532">
        <v>2530</v>
      </c>
      <c r="B2532" s="3" t="s">
        <v>5152</v>
      </c>
      <c r="C2532" s="3" t="s">
        <v>5153</v>
      </c>
      <c r="D2532" s="6">
        <v>6500</v>
      </c>
      <c r="E2532" s="8">
        <v>6500</v>
      </c>
      <c r="F2532" t="s">
        <v>25</v>
      </c>
      <c r="G2532">
        <f t="shared" si="351"/>
        <v>1</v>
      </c>
      <c r="H2532">
        <f t="shared" si="352"/>
        <v>0</v>
      </c>
      <c r="I2532" t="b">
        <f t="shared" si="353"/>
        <v>0</v>
      </c>
      <c r="J2532" t="s">
        <v>26</v>
      </c>
      <c r="K2532" t="s">
        <v>27</v>
      </c>
      <c r="L2532">
        <v>1429505400</v>
      </c>
      <c r="M2532">
        <v>1426711505</v>
      </c>
      <c r="N2532" t="b">
        <v>0</v>
      </c>
      <c r="O2532">
        <v>48</v>
      </c>
      <c r="P2532" t="b">
        <v>1</v>
      </c>
      <c r="Q2532" t="s">
        <v>5135</v>
      </c>
      <c r="R2532">
        <f t="shared" si="354"/>
        <v>100</v>
      </c>
      <c r="S2532">
        <f t="shared" si="355"/>
        <v>135.41999999999999</v>
      </c>
      <c r="T2532" t="str">
        <f t="shared" si="356"/>
        <v>22-Jan-1939</v>
      </c>
      <c r="U2532">
        <f t="shared" si="357"/>
        <v>1939</v>
      </c>
      <c r="V2532">
        <f t="shared" si="358"/>
        <v>1</v>
      </c>
      <c r="W2532" t="str">
        <f t="shared" si="359"/>
        <v>music</v>
      </c>
    </row>
    <row r="2533" spans="1:23" ht="60.75">
      <c r="A2533">
        <v>2531</v>
      </c>
      <c r="B2533" s="3" t="s">
        <v>5154</v>
      </c>
      <c r="C2533" s="3" t="s">
        <v>5155</v>
      </c>
      <c r="D2533" s="6">
        <v>4500</v>
      </c>
      <c r="E2533" s="8">
        <v>4518</v>
      </c>
      <c r="F2533" t="s">
        <v>25</v>
      </c>
      <c r="G2533">
        <f t="shared" si="351"/>
        <v>1</v>
      </c>
      <c r="H2533">
        <f t="shared" si="352"/>
        <v>0</v>
      </c>
      <c r="I2533" t="b">
        <f t="shared" si="353"/>
        <v>0</v>
      </c>
      <c r="J2533" t="s">
        <v>26</v>
      </c>
      <c r="K2533" t="s">
        <v>27</v>
      </c>
      <c r="L2533">
        <v>1439611140</v>
      </c>
      <c r="M2533">
        <v>1437668354</v>
      </c>
      <c r="N2533" t="b">
        <v>0</v>
      </c>
      <c r="O2533">
        <v>61</v>
      </c>
      <c r="P2533" t="b">
        <v>1</v>
      </c>
      <c r="Q2533" t="s">
        <v>5135</v>
      </c>
      <c r="R2533">
        <f t="shared" si="354"/>
        <v>100</v>
      </c>
      <c r="S2533">
        <f t="shared" si="355"/>
        <v>74.069999999999993</v>
      </c>
      <c r="T2533" t="str">
        <f t="shared" si="356"/>
        <v>11-May-1939</v>
      </c>
      <c r="U2533">
        <f t="shared" si="357"/>
        <v>1939</v>
      </c>
      <c r="V2533">
        <f t="shared" si="358"/>
        <v>5</v>
      </c>
      <c r="W2533" t="str">
        <f t="shared" si="359"/>
        <v>music</v>
      </c>
    </row>
    <row r="2534" spans="1:23" ht="45.75">
      <c r="A2534">
        <v>2532</v>
      </c>
      <c r="B2534" s="3" t="s">
        <v>5156</v>
      </c>
      <c r="C2534" s="3" t="s">
        <v>5157</v>
      </c>
      <c r="D2534" s="6">
        <v>4000</v>
      </c>
      <c r="E2534" s="8">
        <v>5045</v>
      </c>
      <c r="F2534" t="s">
        <v>25</v>
      </c>
      <c r="G2534">
        <f t="shared" si="351"/>
        <v>1</v>
      </c>
      <c r="H2534">
        <f t="shared" si="352"/>
        <v>0</v>
      </c>
      <c r="I2534" t="b">
        <f t="shared" si="353"/>
        <v>0</v>
      </c>
      <c r="J2534" t="s">
        <v>26</v>
      </c>
      <c r="K2534" t="s">
        <v>27</v>
      </c>
      <c r="L2534">
        <v>1345148566</v>
      </c>
      <c r="M2534">
        <v>1342556566</v>
      </c>
      <c r="N2534" t="b">
        <v>0</v>
      </c>
      <c r="O2534">
        <v>60</v>
      </c>
      <c r="P2534" t="b">
        <v>1</v>
      </c>
      <c r="Q2534" t="s">
        <v>5135</v>
      </c>
      <c r="R2534">
        <f t="shared" si="354"/>
        <v>126</v>
      </c>
      <c r="S2534">
        <f t="shared" si="355"/>
        <v>84.08</v>
      </c>
      <c r="T2534" t="str">
        <f t="shared" si="356"/>
        <v>02-Oct-1936</v>
      </c>
      <c r="U2534">
        <f t="shared" si="357"/>
        <v>1936</v>
      </c>
      <c r="V2534">
        <f t="shared" si="358"/>
        <v>10</v>
      </c>
      <c r="W2534" t="str">
        <f t="shared" si="359"/>
        <v>music</v>
      </c>
    </row>
    <row r="2535" spans="1:23" ht="45.75">
      <c r="A2535">
        <v>2533</v>
      </c>
      <c r="B2535" s="3" t="s">
        <v>5158</v>
      </c>
      <c r="C2535" s="3" t="s">
        <v>5159</v>
      </c>
      <c r="D2535" s="6">
        <v>7500</v>
      </c>
      <c r="E2535" s="8">
        <v>8300</v>
      </c>
      <c r="F2535" t="s">
        <v>25</v>
      </c>
      <c r="G2535">
        <f t="shared" si="351"/>
        <v>1</v>
      </c>
      <c r="H2535">
        <f t="shared" si="352"/>
        <v>0</v>
      </c>
      <c r="I2535" t="b">
        <f t="shared" si="353"/>
        <v>0</v>
      </c>
      <c r="J2535" t="s">
        <v>26</v>
      </c>
      <c r="K2535" t="s">
        <v>27</v>
      </c>
      <c r="L2535">
        <v>1362160868</v>
      </c>
      <c r="M2535">
        <v>1359568911</v>
      </c>
      <c r="N2535" t="b">
        <v>0</v>
      </c>
      <c r="O2535">
        <v>136</v>
      </c>
      <c r="P2535" t="b">
        <v>1</v>
      </c>
      <c r="Q2535" t="s">
        <v>5135</v>
      </c>
      <c r="R2535">
        <f t="shared" si="354"/>
        <v>111</v>
      </c>
      <c r="S2535">
        <f t="shared" si="355"/>
        <v>61.03</v>
      </c>
      <c r="T2535" t="str">
        <f t="shared" si="356"/>
        <v>21-Mar-1937</v>
      </c>
      <c r="U2535">
        <f t="shared" si="357"/>
        <v>1937</v>
      </c>
      <c r="V2535">
        <f t="shared" si="358"/>
        <v>3</v>
      </c>
      <c r="W2535" t="str">
        <f t="shared" si="359"/>
        <v>music</v>
      </c>
    </row>
    <row r="2536" spans="1:23" ht="60.75">
      <c r="A2536">
        <v>2534</v>
      </c>
      <c r="B2536" s="3" t="s">
        <v>5160</v>
      </c>
      <c r="C2536" s="3" t="s">
        <v>5161</v>
      </c>
      <c r="D2536" s="6">
        <v>2000</v>
      </c>
      <c r="E2536" s="8">
        <v>2100</v>
      </c>
      <c r="F2536" t="s">
        <v>25</v>
      </c>
      <c r="G2536">
        <f t="shared" si="351"/>
        <v>1</v>
      </c>
      <c r="H2536">
        <f t="shared" si="352"/>
        <v>0</v>
      </c>
      <c r="I2536" t="b">
        <f t="shared" si="353"/>
        <v>0</v>
      </c>
      <c r="J2536" t="s">
        <v>26</v>
      </c>
      <c r="K2536" t="s">
        <v>27</v>
      </c>
      <c r="L2536">
        <v>1262325600</v>
      </c>
      <c r="M2536">
        <v>1257871712</v>
      </c>
      <c r="N2536" t="b">
        <v>0</v>
      </c>
      <c r="O2536">
        <v>14</v>
      </c>
      <c r="P2536" t="b">
        <v>1</v>
      </c>
      <c r="Q2536" t="s">
        <v>5135</v>
      </c>
      <c r="R2536">
        <f t="shared" si="354"/>
        <v>105</v>
      </c>
      <c r="S2536">
        <f t="shared" si="355"/>
        <v>150</v>
      </c>
      <c r="T2536" t="str">
        <f t="shared" si="356"/>
        <v>08-Jun-1934</v>
      </c>
      <c r="U2536">
        <f t="shared" si="357"/>
        <v>1934</v>
      </c>
      <c r="V2536">
        <f t="shared" si="358"/>
        <v>6</v>
      </c>
      <c r="W2536" t="str">
        <f t="shared" si="359"/>
        <v>music</v>
      </c>
    </row>
    <row r="2537" spans="1:23">
      <c r="A2537">
        <v>2535</v>
      </c>
      <c r="B2537" s="3" t="s">
        <v>5162</v>
      </c>
      <c r="C2537" s="3" t="s">
        <v>5163</v>
      </c>
      <c r="D2537" s="6">
        <v>20000</v>
      </c>
      <c r="E2537" s="8">
        <v>20755</v>
      </c>
      <c r="F2537" t="s">
        <v>25</v>
      </c>
      <c r="G2537">
        <f t="shared" si="351"/>
        <v>1</v>
      </c>
      <c r="H2537">
        <f t="shared" si="352"/>
        <v>0</v>
      </c>
      <c r="I2537" t="b">
        <f t="shared" si="353"/>
        <v>0</v>
      </c>
      <c r="J2537" t="s">
        <v>26</v>
      </c>
      <c r="K2537" t="s">
        <v>27</v>
      </c>
      <c r="L2537">
        <v>1417463945</v>
      </c>
      <c r="M2537">
        <v>1414781945</v>
      </c>
      <c r="N2537" t="b">
        <v>0</v>
      </c>
      <c r="O2537">
        <v>78</v>
      </c>
      <c r="P2537" t="b">
        <v>1</v>
      </c>
      <c r="Q2537" t="s">
        <v>5135</v>
      </c>
      <c r="R2537">
        <f t="shared" si="354"/>
        <v>104</v>
      </c>
      <c r="S2537">
        <f t="shared" si="355"/>
        <v>266.08999999999997</v>
      </c>
      <c r="T2537" t="str">
        <f t="shared" si="356"/>
        <v>24-Sep-1938</v>
      </c>
      <c r="U2537">
        <f t="shared" si="357"/>
        <v>1938</v>
      </c>
      <c r="V2537">
        <f t="shared" si="358"/>
        <v>9</v>
      </c>
      <c r="W2537" t="str">
        <f t="shared" si="359"/>
        <v>music</v>
      </c>
    </row>
    <row r="2538" spans="1:23" ht="60.75">
      <c r="A2538">
        <v>2536</v>
      </c>
      <c r="B2538" s="3" t="s">
        <v>5164</v>
      </c>
      <c r="C2538" s="3" t="s">
        <v>5165</v>
      </c>
      <c r="D2538" s="6">
        <v>25</v>
      </c>
      <c r="E2538" s="8">
        <v>29</v>
      </c>
      <c r="F2538" t="s">
        <v>25</v>
      </c>
      <c r="G2538">
        <f t="shared" si="351"/>
        <v>1</v>
      </c>
      <c r="H2538">
        <f t="shared" si="352"/>
        <v>0</v>
      </c>
      <c r="I2538" t="b">
        <f t="shared" si="353"/>
        <v>0</v>
      </c>
      <c r="J2538" t="s">
        <v>26</v>
      </c>
      <c r="K2538" t="s">
        <v>27</v>
      </c>
      <c r="L2538">
        <v>1375151566</v>
      </c>
      <c r="M2538">
        <v>1373337166</v>
      </c>
      <c r="N2538" t="b">
        <v>0</v>
      </c>
      <c r="O2538">
        <v>4</v>
      </c>
      <c r="P2538" t="b">
        <v>1</v>
      </c>
      <c r="Q2538" t="s">
        <v>5135</v>
      </c>
      <c r="R2538">
        <f t="shared" si="354"/>
        <v>116</v>
      </c>
      <c r="S2538">
        <f t="shared" si="355"/>
        <v>7.25</v>
      </c>
      <c r="T2538" t="str">
        <f t="shared" si="356"/>
        <v>06-Aug-1937</v>
      </c>
      <c r="U2538">
        <f t="shared" si="357"/>
        <v>1937</v>
      </c>
      <c r="V2538">
        <f t="shared" si="358"/>
        <v>8</v>
      </c>
      <c r="W2538" t="str">
        <f t="shared" si="359"/>
        <v>music</v>
      </c>
    </row>
    <row r="2539" spans="1:23" ht="45.75">
      <c r="A2539">
        <v>2537</v>
      </c>
      <c r="B2539" s="3" t="s">
        <v>5166</v>
      </c>
      <c r="C2539" s="3" t="s">
        <v>5167</v>
      </c>
      <c r="D2539" s="6">
        <v>1000</v>
      </c>
      <c r="E2539" s="8">
        <v>1100</v>
      </c>
      <c r="F2539" t="s">
        <v>25</v>
      </c>
      <c r="G2539">
        <f t="shared" si="351"/>
        <v>1</v>
      </c>
      <c r="H2539">
        <f t="shared" si="352"/>
        <v>0</v>
      </c>
      <c r="I2539" t="b">
        <f t="shared" si="353"/>
        <v>0</v>
      </c>
      <c r="J2539" t="s">
        <v>26</v>
      </c>
      <c r="K2539" t="s">
        <v>27</v>
      </c>
      <c r="L2539">
        <v>1312212855</v>
      </c>
      <c r="M2539">
        <v>1307028855</v>
      </c>
      <c r="N2539" t="b">
        <v>0</v>
      </c>
      <c r="O2539">
        <v>11</v>
      </c>
      <c r="P2539" t="b">
        <v>1</v>
      </c>
      <c r="Q2539" t="s">
        <v>5135</v>
      </c>
      <c r="R2539">
        <f t="shared" si="354"/>
        <v>110</v>
      </c>
      <c r="S2539">
        <f t="shared" si="355"/>
        <v>100</v>
      </c>
      <c r="T2539" t="str">
        <f t="shared" si="356"/>
        <v>13-Oct-1935</v>
      </c>
      <c r="U2539">
        <f t="shared" si="357"/>
        <v>1935</v>
      </c>
      <c r="V2539">
        <f t="shared" si="358"/>
        <v>10</v>
      </c>
      <c r="W2539" t="str">
        <f t="shared" si="359"/>
        <v>music</v>
      </c>
    </row>
    <row r="2540" spans="1:23" ht="30.75">
      <c r="A2540">
        <v>2538</v>
      </c>
      <c r="B2540" s="3" t="s">
        <v>5168</v>
      </c>
      <c r="C2540" s="3" t="s">
        <v>5169</v>
      </c>
      <c r="D2540" s="6">
        <v>18000</v>
      </c>
      <c r="E2540" s="8">
        <v>20343.169999999998</v>
      </c>
      <c r="F2540" t="s">
        <v>25</v>
      </c>
      <c r="G2540">
        <f t="shared" si="351"/>
        <v>1</v>
      </c>
      <c r="H2540">
        <f t="shared" si="352"/>
        <v>0</v>
      </c>
      <c r="I2540" t="b">
        <f t="shared" si="353"/>
        <v>0</v>
      </c>
      <c r="J2540" t="s">
        <v>26</v>
      </c>
      <c r="K2540" t="s">
        <v>27</v>
      </c>
      <c r="L2540">
        <v>1361681940</v>
      </c>
      <c r="M2540">
        <v>1359029661</v>
      </c>
      <c r="N2540" t="b">
        <v>0</v>
      </c>
      <c r="O2540">
        <v>185</v>
      </c>
      <c r="P2540" t="b">
        <v>1</v>
      </c>
      <c r="Q2540" t="s">
        <v>5135</v>
      </c>
      <c r="R2540">
        <f t="shared" si="354"/>
        <v>113</v>
      </c>
      <c r="S2540">
        <f t="shared" si="355"/>
        <v>109.96</v>
      </c>
      <c r="T2540" t="str">
        <f t="shared" si="356"/>
        <v>16-Mar-1937</v>
      </c>
      <c r="U2540">
        <f t="shared" si="357"/>
        <v>1937</v>
      </c>
      <c r="V2540">
        <f t="shared" si="358"/>
        <v>3</v>
      </c>
      <c r="W2540" t="str">
        <f t="shared" si="359"/>
        <v>music</v>
      </c>
    </row>
    <row r="2541" spans="1:23" ht="45.75">
      <c r="A2541">
        <v>2539</v>
      </c>
      <c r="B2541" s="3" t="s">
        <v>5170</v>
      </c>
      <c r="C2541" s="3" t="s">
        <v>5171</v>
      </c>
      <c r="D2541" s="6">
        <v>10000</v>
      </c>
      <c r="E2541" s="8">
        <v>10025</v>
      </c>
      <c r="F2541" t="s">
        <v>25</v>
      </c>
      <c r="G2541">
        <f t="shared" si="351"/>
        <v>1</v>
      </c>
      <c r="H2541">
        <f t="shared" si="352"/>
        <v>0</v>
      </c>
      <c r="I2541" t="b">
        <f t="shared" si="353"/>
        <v>0</v>
      </c>
      <c r="J2541" t="s">
        <v>26</v>
      </c>
      <c r="K2541" t="s">
        <v>27</v>
      </c>
      <c r="L2541">
        <v>1422913152</v>
      </c>
      <c r="M2541">
        <v>1417729152</v>
      </c>
      <c r="N2541" t="b">
        <v>0</v>
      </c>
      <c r="O2541">
        <v>59</v>
      </c>
      <c r="P2541" t="b">
        <v>1</v>
      </c>
      <c r="Q2541" t="s">
        <v>5135</v>
      </c>
      <c r="R2541">
        <f t="shared" si="354"/>
        <v>100</v>
      </c>
      <c r="S2541">
        <f t="shared" si="355"/>
        <v>169.92</v>
      </c>
      <c r="T2541" t="str">
        <f t="shared" si="356"/>
        <v>24-Oct-1938</v>
      </c>
      <c r="U2541">
        <f t="shared" si="357"/>
        <v>1938</v>
      </c>
      <c r="V2541">
        <f t="shared" si="358"/>
        <v>10</v>
      </c>
      <c r="W2541" t="str">
        <f t="shared" si="359"/>
        <v>music</v>
      </c>
    </row>
    <row r="2542" spans="1:23" ht="60.75">
      <c r="A2542">
        <v>2540</v>
      </c>
      <c r="B2542" s="3" t="s">
        <v>5172</v>
      </c>
      <c r="C2542" s="3" t="s">
        <v>5173</v>
      </c>
      <c r="D2542" s="6">
        <v>2500</v>
      </c>
      <c r="E2542" s="8">
        <v>2585</v>
      </c>
      <c r="F2542" t="s">
        <v>25</v>
      </c>
      <c r="G2542">
        <f t="shared" si="351"/>
        <v>1</v>
      </c>
      <c r="H2542">
        <f t="shared" si="352"/>
        <v>0</v>
      </c>
      <c r="I2542" t="b">
        <f t="shared" si="353"/>
        <v>0</v>
      </c>
      <c r="J2542" t="s">
        <v>26</v>
      </c>
      <c r="K2542" t="s">
        <v>27</v>
      </c>
      <c r="L2542">
        <v>1319904721</v>
      </c>
      <c r="M2542">
        <v>1314720721</v>
      </c>
      <c r="N2542" t="b">
        <v>0</v>
      </c>
      <c r="O2542">
        <v>27</v>
      </c>
      <c r="P2542" t="b">
        <v>1</v>
      </c>
      <c r="Q2542" t="s">
        <v>5135</v>
      </c>
      <c r="R2542">
        <f t="shared" si="354"/>
        <v>103</v>
      </c>
      <c r="S2542">
        <f t="shared" si="355"/>
        <v>95.74</v>
      </c>
      <c r="T2542" t="str">
        <f t="shared" si="356"/>
        <v>29-Dec-1935</v>
      </c>
      <c r="U2542">
        <f t="shared" si="357"/>
        <v>1935</v>
      </c>
      <c r="V2542">
        <f t="shared" si="358"/>
        <v>12</v>
      </c>
      <c r="W2542" t="str">
        <f t="shared" si="359"/>
        <v>music</v>
      </c>
    </row>
    <row r="2543" spans="1:23" ht="60.75">
      <c r="A2543">
        <v>2541</v>
      </c>
      <c r="B2543" s="3" t="s">
        <v>5174</v>
      </c>
      <c r="C2543" s="3" t="s">
        <v>5175</v>
      </c>
      <c r="D2543" s="6">
        <v>3500</v>
      </c>
      <c r="E2543" s="8">
        <v>3746</v>
      </c>
      <c r="F2543" t="s">
        <v>25</v>
      </c>
      <c r="G2543">
        <f t="shared" si="351"/>
        <v>1</v>
      </c>
      <c r="H2543">
        <f t="shared" si="352"/>
        <v>0</v>
      </c>
      <c r="I2543" t="b">
        <f t="shared" si="353"/>
        <v>0</v>
      </c>
      <c r="J2543" t="s">
        <v>33</v>
      </c>
      <c r="K2543" t="s">
        <v>34</v>
      </c>
      <c r="L2543">
        <v>1380192418</v>
      </c>
      <c r="M2543">
        <v>1375008418</v>
      </c>
      <c r="N2543" t="b">
        <v>0</v>
      </c>
      <c r="O2543">
        <v>63</v>
      </c>
      <c r="P2543" t="b">
        <v>1</v>
      </c>
      <c r="Q2543" t="s">
        <v>5135</v>
      </c>
      <c r="R2543">
        <f t="shared" si="354"/>
        <v>107</v>
      </c>
      <c r="S2543">
        <f t="shared" si="355"/>
        <v>59.46</v>
      </c>
      <c r="T2543" t="str">
        <f t="shared" si="356"/>
        <v>23-Aug-1937</v>
      </c>
      <c r="U2543">
        <f t="shared" si="357"/>
        <v>1937</v>
      </c>
      <c r="V2543">
        <f t="shared" si="358"/>
        <v>8</v>
      </c>
      <c r="W2543" t="str">
        <f t="shared" si="359"/>
        <v>music</v>
      </c>
    </row>
    <row r="2544" spans="1:23" ht="45.75">
      <c r="A2544">
        <v>2542</v>
      </c>
      <c r="B2544" s="3" t="s">
        <v>5176</v>
      </c>
      <c r="C2544" s="3" t="s">
        <v>5177</v>
      </c>
      <c r="D2544" s="6">
        <v>700</v>
      </c>
      <c r="E2544" s="8">
        <v>725</v>
      </c>
      <c r="F2544" t="s">
        <v>25</v>
      </c>
      <c r="G2544">
        <f t="shared" si="351"/>
        <v>1</v>
      </c>
      <c r="H2544">
        <f t="shared" si="352"/>
        <v>0</v>
      </c>
      <c r="I2544" t="b">
        <f t="shared" si="353"/>
        <v>0</v>
      </c>
      <c r="J2544" t="s">
        <v>26</v>
      </c>
      <c r="K2544" t="s">
        <v>27</v>
      </c>
      <c r="L2544">
        <v>1380599940</v>
      </c>
      <c r="M2544">
        <v>1377252857</v>
      </c>
      <c r="N2544" t="b">
        <v>0</v>
      </c>
      <c r="O2544">
        <v>13</v>
      </c>
      <c r="P2544" t="b">
        <v>1</v>
      </c>
      <c r="Q2544" t="s">
        <v>5135</v>
      </c>
      <c r="R2544">
        <f t="shared" si="354"/>
        <v>104</v>
      </c>
      <c r="S2544">
        <f t="shared" si="355"/>
        <v>55.77</v>
      </c>
      <c r="T2544" t="str">
        <f t="shared" si="356"/>
        <v>14-Sep-1937</v>
      </c>
      <c r="U2544">
        <f t="shared" si="357"/>
        <v>1937</v>
      </c>
      <c r="V2544">
        <f t="shared" si="358"/>
        <v>9</v>
      </c>
      <c r="W2544" t="str">
        <f t="shared" si="359"/>
        <v>music</v>
      </c>
    </row>
    <row r="2545" spans="1:23" ht="45.75">
      <c r="A2545">
        <v>2543</v>
      </c>
      <c r="B2545" s="3" t="s">
        <v>5178</v>
      </c>
      <c r="C2545" s="3" t="s">
        <v>5179</v>
      </c>
      <c r="D2545" s="6">
        <v>250</v>
      </c>
      <c r="E2545" s="8">
        <v>391</v>
      </c>
      <c r="F2545" t="s">
        <v>25</v>
      </c>
      <c r="G2545">
        <f t="shared" si="351"/>
        <v>1</v>
      </c>
      <c r="H2545">
        <f t="shared" si="352"/>
        <v>0</v>
      </c>
      <c r="I2545" t="b">
        <f t="shared" si="353"/>
        <v>0</v>
      </c>
      <c r="J2545" t="s">
        <v>26</v>
      </c>
      <c r="K2545" t="s">
        <v>27</v>
      </c>
      <c r="L2545">
        <v>1293937200</v>
      </c>
      <c r="M2545">
        <v>1291257298</v>
      </c>
      <c r="N2545" t="b">
        <v>0</v>
      </c>
      <c r="O2545">
        <v>13</v>
      </c>
      <c r="P2545" t="b">
        <v>1</v>
      </c>
      <c r="Q2545" t="s">
        <v>5135</v>
      </c>
      <c r="R2545">
        <f t="shared" si="354"/>
        <v>156</v>
      </c>
      <c r="S2545">
        <f t="shared" si="355"/>
        <v>30.08</v>
      </c>
      <c r="T2545" t="str">
        <f t="shared" si="356"/>
        <v>08-May-1935</v>
      </c>
      <c r="U2545">
        <f t="shared" si="357"/>
        <v>1935</v>
      </c>
      <c r="V2545">
        <f t="shared" si="358"/>
        <v>5</v>
      </c>
      <c r="W2545" t="str">
        <f t="shared" si="359"/>
        <v>music</v>
      </c>
    </row>
    <row r="2546" spans="1:23" ht="45.75">
      <c r="A2546">
        <v>2544</v>
      </c>
      <c r="B2546" s="3" t="s">
        <v>5180</v>
      </c>
      <c r="C2546" s="3" t="s">
        <v>5181</v>
      </c>
      <c r="D2546" s="6">
        <v>5000</v>
      </c>
      <c r="E2546" s="8">
        <v>5041</v>
      </c>
      <c r="F2546" t="s">
        <v>25</v>
      </c>
      <c r="G2546">
        <f t="shared" si="351"/>
        <v>1</v>
      </c>
      <c r="H2546">
        <f t="shared" si="352"/>
        <v>0</v>
      </c>
      <c r="I2546" t="b">
        <f t="shared" si="353"/>
        <v>0</v>
      </c>
      <c r="J2546" t="s">
        <v>26</v>
      </c>
      <c r="K2546" t="s">
        <v>27</v>
      </c>
      <c r="L2546">
        <v>1341750569</v>
      </c>
      <c r="M2546">
        <v>1339158569</v>
      </c>
      <c r="N2546" t="b">
        <v>0</v>
      </c>
      <c r="O2546">
        <v>57</v>
      </c>
      <c r="P2546" t="b">
        <v>1</v>
      </c>
      <c r="Q2546" t="s">
        <v>5135</v>
      </c>
      <c r="R2546">
        <f t="shared" si="354"/>
        <v>101</v>
      </c>
      <c r="S2546">
        <f t="shared" si="355"/>
        <v>88.44</v>
      </c>
      <c r="T2546" t="str">
        <f t="shared" si="356"/>
        <v>29-Aug-1936</v>
      </c>
      <c r="U2546">
        <f t="shared" si="357"/>
        <v>1936</v>
      </c>
      <c r="V2546">
        <f t="shared" si="358"/>
        <v>8</v>
      </c>
      <c r="W2546" t="str">
        <f t="shared" si="359"/>
        <v>music</v>
      </c>
    </row>
    <row r="2547" spans="1:23" ht="45.75">
      <c r="A2547">
        <v>2545</v>
      </c>
      <c r="B2547" s="3" t="s">
        <v>5182</v>
      </c>
      <c r="C2547" s="3" t="s">
        <v>5183</v>
      </c>
      <c r="D2547" s="6">
        <v>2000</v>
      </c>
      <c r="E2547" s="8">
        <v>3906</v>
      </c>
      <c r="F2547" t="s">
        <v>25</v>
      </c>
      <c r="G2547">
        <f t="shared" si="351"/>
        <v>1</v>
      </c>
      <c r="H2547">
        <f t="shared" si="352"/>
        <v>0</v>
      </c>
      <c r="I2547" t="b">
        <f t="shared" si="353"/>
        <v>0</v>
      </c>
      <c r="J2547" t="s">
        <v>26</v>
      </c>
      <c r="K2547" t="s">
        <v>27</v>
      </c>
      <c r="L2547">
        <v>1424997000</v>
      </c>
      <c r="M2547">
        <v>1421983138</v>
      </c>
      <c r="N2547" t="b">
        <v>0</v>
      </c>
      <c r="O2547">
        <v>61</v>
      </c>
      <c r="P2547" t="b">
        <v>1</v>
      </c>
      <c r="Q2547" t="s">
        <v>5135</v>
      </c>
      <c r="R2547">
        <f t="shared" si="354"/>
        <v>195</v>
      </c>
      <c r="S2547">
        <f t="shared" si="355"/>
        <v>64.03</v>
      </c>
      <c r="T2547" t="str">
        <f t="shared" si="356"/>
        <v>05-Dec-1938</v>
      </c>
      <c r="U2547">
        <f t="shared" si="357"/>
        <v>1938</v>
      </c>
      <c r="V2547">
        <f t="shared" si="358"/>
        <v>12</v>
      </c>
      <c r="W2547" t="str">
        <f t="shared" si="359"/>
        <v>music</v>
      </c>
    </row>
    <row r="2548" spans="1:23" ht="45.75">
      <c r="A2548">
        <v>2546</v>
      </c>
      <c r="B2548" s="3" t="s">
        <v>5184</v>
      </c>
      <c r="C2548" s="3" t="s">
        <v>5185</v>
      </c>
      <c r="D2548" s="6">
        <v>3500</v>
      </c>
      <c r="E2548" s="8">
        <v>3910</v>
      </c>
      <c r="F2548" t="s">
        <v>25</v>
      </c>
      <c r="G2548">
        <f t="shared" si="351"/>
        <v>1</v>
      </c>
      <c r="H2548">
        <f t="shared" si="352"/>
        <v>0</v>
      </c>
      <c r="I2548" t="b">
        <f t="shared" si="353"/>
        <v>0</v>
      </c>
      <c r="J2548" t="s">
        <v>26</v>
      </c>
      <c r="K2548" t="s">
        <v>27</v>
      </c>
      <c r="L2548">
        <v>1380949200</v>
      </c>
      <c r="M2548">
        <v>1378586179</v>
      </c>
      <c r="N2548" t="b">
        <v>0</v>
      </c>
      <c r="O2548">
        <v>65</v>
      </c>
      <c r="P2548" t="b">
        <v>1</v>
      </c>
      <c r="Q2548" t="s">
        <v>5135</v>
      </c>
      <c r="R2548">
        <f t="shared" si="354"/>
        <v>112</v>
      </c>
      <c r="S2548">
        <f t="shared" si="355"/>
        <v>60.15</v>
      </c>
      <c r="T2548" t="str">
        <f t="shared" si="356"/>
        <v>27-Sep-1937</v>
      </c>
      <c r="U2548">
        <f t="shared" si="357"/>
        <v>1937</v>
      </c>
      <c r="V2548">
        <f t="shared" si="358"/>
        <v>9</v>
      </c>
      <c r="W2548" t="str">
        <f t="shared" si="359"/>
        <v>music</v>
      </c>
    </row>
    <row r="2549" spans="1:23" ht="60.75">
      <c r="A2549">
        <v>2547</v>
      </c>
      <c r="B2549" s="3" t="s">
        <v>5186</v>
      </c>
      <c r="C2549" s="3" t="s">
        <v>5187</v>
      </c>
      <c r="D2549" s="6">
        <v>5500</v>
      </c>
      <c r="E2549" s="8">
        <v>6592</v>
      </c>
      <c r="F2549" t="s">
        <v>25</v>
      </c>
      <c r="G2549">
        <f t="shared" si="351"/>
        <v>1</v>
      </c>
      <c r="H2549">
        <f t="shared" si="352"/>
        <v>0</v>
      </c>
      <c r="I2549" t="b">
        <f t="shared" si="353"/>
        <v>0</v>
      </c>
      <c r="J2549" t="s">
        <v>26</v>
      </c>
      <c r="K2549" t="s">
        <v>27</v>
      </c>
      <c r="L2549">
        <v>1333560803</v>
      </c>
      <c r="M2549">
        <v>1330972403</v>
      </c>
      <c r="N2549" t="b">
        <v>0</v>
      </c>
      <c r="O2549">
        <v>134</v>
      </c>
      <c r="P2549" t="b">
        <v>1</v>
      </c>
      <c r="Q2549" t="s">
        <v>5135</v>
      </c>
      <c r="R2549">
        <f t="shared" si="354"/>
        <v>120</v>
      </c>
      <c r="S2549">
        <f t="shared" si="355"/>
        <v>49.19</v>
      </c>
      <c r="T2549" t="str">
        <f t="shared" si="356"/>
        <v>08-Jun-1936</v>
      </c>
      <c r="U2549">
        <f t="shared" si="357"/>
        <v>1936</v>
      </c>
      <c r="V2549">
        <f t="shared" si="358"/>
        <v>6</v>
      </c>
      <c r="W2549" t="str">
        <f t="shared" si="359"/>
        <v>music</v>
      </c>
    </row>
    <row r="2550" spans="1:23" ht="60.75">
      <c r="A2550">
        <v>2548</v>
      </c>
      <c r="B2550" s="3" t="s">
        <v>5188</v>
      </c>
      <c r="C2550" s="3" t="s">
        <v>5189</v>
      </c>
      <c r="D2550" s="6">
        <v>6000</v>
      </c>
      <c r="E2550" s="8">
        <v>6111</v>
      </c>
      <c r="F2550" t="s">
        <v>25</v>
      </c>
      <c r="G2550">
        <f t="shared" si="351"/>
        <v>1</v>
      </c>
      <c r="H2550">
        <f t="shared" si="352"/>
        <v>0</v>
      </c>
      <c r="I2550" t="b">
        <f t="shared" si="353"/>
        <v>0</v>
      </c>
      <c r="J2550" t="s">
        <v>188</v>
      </c>
      <c r="K2550" t="s">
        <v>64</v>
      </c>
      <c r="L2550">
        <v>1475209620</v>
      </c>
      <c r="M2550">
        <v>1473087637</v>
      </c>
      <c r="N2550" t="b">
        <v>0</v>
      </c>
      <c r="O2550">
        <v>37</v>
      </c>
      <c r="P2550" t="b">
        <v>1</v>
      </c>
      <c r="Q2550" t="s">
        <v>5135</v>
      </c>
      <c r="R2550">
        <f t="shared" si="354"/>
        <v>102</v>
      </c>
      <c r="S2550">
        <f t="shared" si="355"/>
        <v>165.16</v>
      </c>
      <c r="T2550" t="str">
        <f t="shared" si="356"/>
        <v>29-Apr-1940</v>
      </c>
      <c r="U2550">
        <f t="shared" si="357"/>
        <v>1940</v>
      </c>
      <c r="V2550">
        <f t="shared" si="358"/>
        <v>4</v>
      </c>
      <c r="W2550" t="str">
        <f t="shared" si="359"/>
        <v>music</v>
      </c>
    </row>
    <row r="2551" spans="1:23" ht="45.75">
      <c r="A2551">
        <v>2549</v>
      </c>
      <c r="B2551" s="3" t="s">
        <v>5190</v>
      </c>
      <c r="C2551" s="3" t="s">
        <v>5191</v>
      </c>
      <c r="D2551" s="6">
        <v>1570</v>
      </c>
      <c r="E2551" s="8">
        <v>1614</v>
      </c>
      <c r="F2551" t="s">
        <v>25</v>
      </c>
      <c r="G2551">
        <f t="shared" si="351"/>
        <v>1</v>
      </c>
      <c r="H2551">
        <f t="shared" si="352"/>
        <v>0</v>
      </c>
      <c r="I2551" t="b">
        <f t="shared" si="353"/>
        <v>0</v>
      </c>
      <c r="J2551" t="s">
        <v>33</v>
      </c>
      <c r="K2551" t="s">
        <v>34</v>
      </c>
      <c r="L2551">
        <v>1370019600</v>
      </c>
      <c r="M2551">
        <v>1366999870</v>
      </c>
      <c r="N2551" t="b">
        <v>0</v>
      </c>
      <c r="O2551">
        <v>37</v>
      </c>
      <c r="P2551" t="b">
        <v>1</v>
      </c>
      <c r="Q2551" t="s">
        <v>5135</v>
      </c>
      <c r="R2551">
        <f t="shared" si="354"/>
        <v>103</v>
      </c>
      <c r="S2551">
        <f t="shared" si="355"/>
        <v>43.62</v>
      </c>
      <c r="T2551" t="str">
        <f t="shared" si="356"/>
        <v>03-Jun-1937</v>
      </c>
      <c r="U2551">
        <f t="shared" si="357"/>
        <v>1937</v>
      </c>
      <c r="V2551">
        <f t="shared" si="358"/>
        <v>6</v>
      </c>
      <c r="W2551" t="str">
        <f t="shared" si="359"/>
        <v>music</v>
      </c>
    </row>
    <row r="2552" spans="1:23" ht="60.75">
      <c r="A2552">
        <v>2550</v>
      </c>
      <c r="B2552" s="3" t="s">
        <v>5192</v>
      </c>
      <c r="C2552" s="3" t="s">
        <v>5193</v>
      </c>
      <c r="D2552" s="6">
        <v>6500</v>
      </c>
      <c r="E2552" s="8">
        <v>6555</v>
      </c>
      <c r="F2552" t="s">
        <v>25</v>
      </c>
      <c r="G2552">
        <f t="shared" si="351"/>
        <v>1</v>
      </c>
      <c r="H2552">
        <f t="shared" si="352"/>
        <v>0</v>
      </c>
      <c r="I2552" t="b">
        <f t="shared" si="353"/>
        <v>0</v>
      </c>
      <c r="J2552" t="s">
        <v>26</v>
      </c>
      <c r="K2552" t="s">
        <v>27</v>
      </c>
      <c r="L2552">
        <v>1444276740</v>
      </c>
      <c r="M2552">
        <v>1439392406</v>
      </c>
      <c r="N2552" t="b">
        <v>0</v>
      </c>
      <c r="O2552">
        <v>150</v>
      </c>
      <c r="P2552" t="b">
        <v>1</v>
      </c>
      <c r="Q2552" t="s">
        <v>5135</v>
      </c>
      <c r="R2552">
        <f t="shared" si="354"/>
        <v>101</v>
      </c>
      <c r="S2552">
        <f t="shared" si="355"/>
        <v>43.7</v>
      </c>
      <c r="T2552" t="str">
        <f t="shared" si="356"/>
        <v>28-May-1939</v>
      </c>
      <c r="U2552">
        <f t="shared" si="357"/>
        <v>1939</v>
      </c>
      <c r="V2552">
        <f t="shared" si="358"/>
        <v>5</v>
      </c>
      <c r="W2552" t="str">
        <f t="shared" si="359"/>
        <v>music</v>
      </c>
    </row>
    <row r="2553" spans="1:23" ht="45.75">
      <c r="A2553">
        <v>2551</v>
      </c>
      <c r="B2553" s="3" t="s">
        <v>5194</v>
      </c>
      <c r="C2553" s="3" t="s">
        <v>5195</v>
      </c>
      <c r="D2553" s="6">
        <v>3675</v>
      </c>
      <c r="E2553" s="8">
        <v>3775.5</v>
      </c>
      <c r="F2553" t="s">
        <v>25</v>
      </c>
      <c r="G2553">
        <f t="shared" si="351"/>
        <v>1</v>
      </c>
      <c r="H2553">
        <f t="shared" si="352"/>
        <v>0</v>
      </c>
      <c r="I2553" t="b">
        <f t="shared" si="353"/>
        <v>0</v>
      </c>
      <c r="J2553" t="s">
        <v>26</v>
      </c>
      <c r="K2553" t="s">
        <v>27</v>
      </c>
      <c r="L2553">
        <v>1332362880</v>
      </c>
      <c r="M2553">
        <v>1329890585</v>
      </c>
      <c r="N2553" t="b">
        <v>0</v>
      </c>
      <c r="O2553">
        <v>56</v>
      </c>
      <c r="P2553" t="b">
        <v>1</v>
      </c>
      <c r="Q2553" t="s">
        <v>5135</v>
      </c>
      <c r="R2553">
        <f t="shared" si="354"/>
        <v>103</v>
      </c>
      <c r="S2553">
        <f t="shared" si="355"/>
        <v>67.42</v>
      </c>
      <c r="T2553" t="str">
        <f t="shared" si="356"/>
        <v>28-May-1936</v>
      </c>
      <c r="U2553">
        <f t="shared" si="357"/>
        <v>1936</v>
      </c>
      <c r="V2553">
        <f t="shared" si="358"/>
        <v>5</v>
      </c>
      <c r="W2553" t="str">
        <f t="shared" si="359"/>
        <v>music</v>
      </c>
    </row>
    <row r="2554" spans="1:23" ht="45.75">
      <c r="A2554">
        <v>2552</v>
      </c>
      <c r="B2554" s="3" t="s">
        <v>5196</v>
      </c>
      <c r="C2554" s="3" t="s">
        <v>5197</v>
      </c>
      <c r="D2554" s="6">
        <v>3000</v>
      </c>
      <c r="E2554" s="8">
        <v>3195</v>
      </c>
      <c r="F2554" t="s">
        <v>25</v>
      </c>
      <c r="G2554">
        <f t="shared" si="351"/>
        <v>1</v>
      </c>
      <c r="H2554">
        <f t="shared" si="352"/>
        <v>0</v>
      </c>
      <c r="I2554" t="b">
        <f t="shared" si="353"/>
        <v>0</v>
      </c>
      <c r="J2554" t="s">
        <v>26</v>
      </c>
      <c r="K2554" t="s">
        <v>27</v>
      </c>
      <c r="L2554">
        <v>1488741981</v>
      </c>
      <c r="M2554">
        <v>1486149981</v>
      </c>
      <c r="N2554" t="b">
        <v>0</v>
      </c>
      <c r="O2554">
        <v>18</v>
      </c>
      <c r="P2554" t="b">
        <v>1</v>
      </c>
      <c r="Q2554" t="s">
        <v>5135</v>
      </c>
      <c r="R2554">
        <f t="shared" si="354"/>
        <v>107</v>
      </c>
      <c r="S2554">
        <f t="shared" si="355"/>
        <v>177.5</v>
      </c>
      <c r="T2554" t="str">
        <f t="shared" si="356"/>
        <v>07-Sep-1940</v>
      </c>
      <c r="U2554">
        <f t="shared" si="357"/>
        <v>1940</v>
      </c>
      <c r="V2554">
        <f t="shared" si="358"/>
        <v>9</v>
      </c>
      <c r="W2554" t="str">
        <f t="shared" si="359"/>
        <v>music</v>
      </c>
    </row>
    <row r="2555" spans="1:23" ht="45.75">
      <c r="A2555">
        <v>2553</v>
      </c>
      <c r="B2555" s="3" t="s">
        <v>5198</v>
      </c>
      <c r="C2555" s="3" t="s">
        <v>5199</v>
      </c>
      <c r="D2555" s="6">
        <v>1500</v>
      </c>
      <c r="E2555" s="8">
        <v>2333</v>
      </c>
      <c r="F2555" t="s">
        <v>25</v>
      </c>
      <c r="G2555">
        <f t="shared" si="351"/>
        <v>1</v>
      </c>
      <c r="H2555">
        <f t="shared" si="352"/>
        <v>0</v>
      </c>
      <c r="I2555" t="b">
        <f t="shared" si="353"/>
        <v>0</v>
      </c>
      <c r="J2555" t="s">
        <v>26</v>
      </c>
      <c r="K2555" t="s">
        <v>27</v>
      </c>
      <c r="L2555">
        <v>1348202807</v>
      </c>
      <c r="M2555">
        <v>1343018807</v>
      </c>
      <c r="N2555" t="b">
        <v>0</v>
      </c>
      <c r="O2555">
        <v>60</v>
      </c>
      <c r="P2555" t="b">
        <v>1</v>
      </c>
      <c r="Q2555" t="s">
        <v>5135</v>
      </c>
      <c r="R2555">
        <f t="shared" si="354"/>
        <v>156</v>
      </c>
      <c r="S2555">
        <f t="shared" si="355"/>
        <v>38.880000000000003</v>
      </c>
      <c r="T2555" t="str">
        <f t="shared" si="356"/>
        <v>07-Oct-1936</v>
      </c>
      <c r="U2555">
        <f t="shared" si="357"/>
        <v>1936</v>
      </c>
      <c r="V2555">
        <f t="shared" si="358"/>
        <v>10</v>
      </c>
      <c r="W2555" t="str">
        <f t="shared" si="359"/>
        <v>music</v>
      </c>
    </row>
    <row r="2556" spans="1:23" ht="60.75">
      <c r="A2556">
        <v>2554</v>
      </c>
      <c r="B2556" s="3" t="s">
        <v>5200</v>
      </c>
      <c r="C2556" s="3" t="s">
        <v>5201</v>
      </c>
      <c r="D2556" s="6">
        <v>3000</v>
      </c>
      <c r="E2556" s="8">
        <v>3684</v>
      </c>
      <c r="F2556" t="s">
        <v>25</v>
      </c>
      <c r="G2556">
        <f t="shared" si="351"/>
        <v>1</v>
      </c>
      <c r="H2556">
        <f t="shared" si="352"/>
        <v>0</v>
      </c>
      <c r="I2556" t="b">
        <f t="shared" si="353"/>
        <v>0</v>
      </c>
      <c r="J2556" t="s">
        <v>26</v>
      </c>
      <c r="K2556" t="s">
        <v>27</v>
      </c>
      <c r="L2556">
        <v>1433131140</v>
      </c>
      <c r="M2556">
        <v>1430445163</v>
      </c>
      <c r="N2556" t="b">
        <v>0</v>
      </c>
      <c r="O2556">
        <v>67</v>
      </c>
      <c r="P2556" t="b">
        <v>1</v>
      </c>
      <c r="Q2556" t="s">
        <v>5135</v>
      </c>
      <c r="R2556">
        <f t="shared" si="354"/>
        <v>123</v>
      </c>
      <c r="S2556">
        <f t="shared" si="355"/>
        <v>54.99</v>
      </c>
      <c r="T2556" t="str">
        <f t="shared" si="356"/>
        <v>28-Feb-1939</v>
      </c>
      <c r="U2556">
        <f t="shared" si="357"/>
        <v>1939</v>
      </c>
      <c r="V2556">
        <f t="shared" si="358"/>
        <v>2</v>
      </c>
      <c r="W2556" t="str">
        <f t="shared" si="359"/>
        <v>music</v>
      </c>
    </row>
    <row r="2557" spans="1:23" ht="60.75">
      <c r="A2557">
        <v>2555</v>
      </c>
      <c r="B2557" s="3" t="s">
        <v>5202</v>
      </c>
      <c r="C2557" s="3" t="s">
        <v>5203</v>
      </c>
      <c r="D2557" s="6">
        <v>2000</v>
      </c>
      <c r="E2557" s="8">
        <v>2147</v>
      </c>
      <c r="F2557" t="s">
        <v>25</v>
      </c>
      <c r="G2557">
        <f t="shared" si="351"/>
        <v>1</v>
      </c>
      <c r="H2557">
        <f t="shared" si="352"/>
        <v>0</v>
      </c>
      <c r="I2557" t="b">
        <f t="shared" si="353"/>
        <v>0</v>
      </c>
      <c r="J2557" t="s">
        <v>26</v>
      </c>
      <c r="K2557" t="s">
        <v>27</v>
      </c>
      <c r="L2557">
        <v>1338219793</v>
      </c>
      <c r="M2557">
        <v>1335541393</v>
      </c>
      <c r="N2557" t="b">
        <v>0</v>
      </c>
      <c r="O2557">
        <v>35</v>
      </c>
      <c r="P2557" t="b">
        <v>1</v>
      </c>
      <c r="Q2557" t="s">
        <v>5135</v>
      </c>
      <c r="R2557">
        <f t="shared" si="354"/>
        <v>107</v>
      </c>
      <c r="S2557">
        <f t="shared" si="355"/>
        <v>61.34</v>
      </c>
      <c r="T2557" t="str">
        <f t="shared" si="356"/>
        <v>24-Jul-1936</v>
      </c>
      <c r="U2557">
        <f t="shared" si="357"/>
        <v>1936</v>
      </c>
      <c r="V2557">
        <f t="shared" si="358"/>
        <v>7</v>
      </c>
      <c r="W2557" t="str">
        <f t="shared" si="359"/>
        <v>music</v>
      </c>
    </row>
    <row r="2558" spans="1:23" ht="45.75">
      <c r="A2558">
        <v>2556</v>
      </c>
      <c r="B2558" s="3" t="s">
        <v>5204</v>
      </c>
      <c r="C2558" s="3" t="s">
        <v>5205</v>
      </c>
      <c r="D2558" s="6">
        <v>745</v>
      </c>
      <c r="E2558" s="8">
        <v>786</v>
      </c>
      <c r="F2558" t="s">
        <v>25</v>
      </c>
      <c r="G2558">
        <f t="shared" si="351"/>
        <v>1</v>
      </c>
      <c r="H2558">
        <f t="shared" si="352"/>
        <v>0</v>
      </c>
      <c r="I2558" t="b">
        <f t="shared" si="353"/>
        <v>0</v>
      </c>
      <c r="J2558" t="s">
        <v>26</v>
      </c>
      <c r="K2558" t="s">
        <v>27</v>
      </c>
      <c r="L2558">
        <v>1356392857</v>
      </c>
      <c r="M2558">
        <v>1352504857</v>
      </c>
      <c r="N2558" t="b">
        <v>0</v>
      </c>
      <c r="O2558">
        <v>34</v>
      </c>
      <c r="P2558" t="b">
        <v>1</v>
      </c>
      <c r="Q2558" t="s">
        <v>5135</v>
      </c>
      <c r="R2558">
        <f t="shared" si="354"/>
        <v>106</v>
      </c>
      <c r="S2558">
        <f t="shared" si="355"/>
        <v>23.12</v>
      </c>
      <c r="T2558" t="str">
        <f t="shared" si="356"/>
        <v>10-Jan-1937</v>
      </c>
      <c r="U2558">
        <f t="shared" si="357"/>
        <v>1937</v>
      </c>
      <c r="V2558">
        <f t="shared" si="358"/>
        <v>1</v>
      </c>
      <c r="W2558" t="str">
        <f t="shared" si="359"/>
        <v>music</v>
      </c>
    </row>
    <row r="2559" spans="1:23" ht="30.75">
      <c r="A2559">
        <v>2557</v>
      </c>
      <c r="B2559" s="3" t="s">
        <v>5206</v>
      </c>
      <c r="C2559" s="3" t="s">
        <v>5207</v>
      </c>
      <c r="D2559" s="6">
        <v>900</v>
      </c>
      <c r="E2559" s="8">
        <v>1066</v>
      </c>
      <c r="F2559" t="s">
        <v>25</v>
      </c>
      <c r="G2559">
        <f t="shared" si="351"/>
        <v>1</v>
      </c>
      <c r="H2559">
        <f t="shared" si="352"/>
        <v>0</v>
      </c>
      <c r="I2559" t="b">
        <f t="shared" si="353"/>
        <v>0</v>
      </c>
      <c r="J2559" t="s">
        <v>33</v>
      </c>
      <c r="K2559" t="s">
        <v>34</v>
      </c>
      <c r="L2559">
        <v>1400176386</v>
      </c>
      <c r="M2559">
        <v>1397584386</v>
      </c>
      <c r="N2559" t="b">
        <v>0</v>
      </c>
      <c r="O2559">
        <v>36</v>
      </c>
      <c r="P2559" t="b">
        <v>1</v>
      </c>
      <c r="Q2559" t="s">
        <v>5135</v>
      </c>
      <c r="R2559">
        <f t="shared" si="354"/>
        <v>118</v>
      </c>
      <c r="S2559">
        <f t="shared" si="355"/>
        <v>29.61</v>
      </c>
      <c r="T2559" t="str">
        <f t="shared" si="356"/>
        <v>05-Apr-1938</v>
      </c>
      <c r="U2559">
        <f t="shared" si="357"/>
        <v>1938</v>
      </c>
      <c r="V2559">
        <f t="shared" si="358"/>
        <v>4</v>
      </c>
      <c r="W2559" t="str">
        <f t="shared" si="359"/>
        <v>music</v>
      </c>
    </row>
    <row r="2560" spans="1:23" ht="45.75">
      <c r="A2560">
        <v>2558</v>
      </c>
      <c r="B2560" s="3" t="s">
        <v>5208</v>
      </c>
      <c r="C2560" s="3" t="s">
        <v>5209</v>
      </c>
      <c r="D2560" s="6">
        <v>1250</v>
      </c>
      <c r="E2560" s="8">
        <v>1361</v>
      </c>
      <c r="F2560" t="s">
        <v>25</v>
      </c>
      <c r="G2560">
        <f t="shared" si="351"/>
        <v>1</v>
      </c>
      <c r="H2560">
        <f t="shared" si="352"/>
        <v>0</v>
      </c>
      <c r="I2560" t="b">
        <f t="shared" si="353"/>
        <v>0</v>
      </c>
      <c r="J2560" t="s">
        <v>59</v>
      </c>
      <c r="K2560" t="s">
        <v>60</v>
      </c>
      <c r="L2560">
        <v>1430488740</v>
      </c>
      <c r="M2560">
        <v>1427747906</v>
      </c>
      <c r="N2560" t="b">
        <v>0</v>
      </c>
      <c r="O2560">
        <v>18</v>
      </c>
      <c r="P2560" t="b">
        <v>1</v>
      </c>
      <c r="Q2560" t="s">
        <v>5135</v>
      </c>
      <c r="R2560">
        <f t="shared" si="354"/>
        <v>109</v>
      </c>
      <c r="S2560">
        <f t="shared" si="355"/>
        <v>75.61</v>
      </c>
      <c r="T2560" t="str">
        <f t="shared" si="356"/>
        <v>01-Feb-1939</v>
      </c>
      <c r="U2560">
        <f t="shared" si="357"/>
        <v>1939</v>
      </c>
      <c r="V2560">
        <f t="shared" si="358"/>
        <v>2</v>
      </c>
      <c r="W2560" t="str">
        <f t="shared" si="359"/>
        <v>music</v>
      </c>
    </row>
    <row r="2561" spans="1:23" ht="45.75">
      <c r="A2561">
        <v>2559</v>
      </c>
      <c r="B2561" s="3" t="s">
        <v>5210</v>
      </c>
      <c r="C2561" s="3" t="s">
        <v>5211</v>
      </c>
      <c r="D2561" s="6">
        <v>800</v>
      </c>
      <c r="E2561" s="8">
        <v>890</v>
      </c>
      <c r="F2561" t="s">
        <v>25</v>
      </c>
      <c r="G2561">
        <f t="shared" si="351"/>
        <v>1</v>
      </c>
      <c r="H2561">
        <f t="shared" si="352"/>
        <v>0</v>
      </c>
      <c r="I2561" t="b">
        <f t="shared" si="353"/>
        <v>0</v>
      </c>
      <c r="J2561" t="s">
        <v>26</v>
      </c>
      <c r="K2561" t="s">
        <v>27</v>
      </c>
      <c r="L2561">
        <v>1321385820</v>
      </c>
      <c r="M2561">
        <v>1318539484</v>
      </c>
      <c r="N2561" t="b">
        <v>0</v>
      </c>
      <c r="O2561">
        <v>25</v>
      </c>
      <c r="P2561" t="b">
        <v>1</v>
      </c>
      <c r="Q2561" t="s">
        <v>5135</v>
      </c>
      <c r="R2561">
        <f t="shared" si="354"/>
        <v>111</v>
      </c>
      <c r="S2561">
        <f t="shared" si="355"/>
        <v>35.6</v>
      </c>
      <c r="T2561" t="str">
        <f t="shared" si="356"/>
        <v>05-Feb-1936</v>
      </c>
      <c r="U2561">
        <f t="shared" si="357"/>
        <v>1936</v>
      </c>
      <c r="V2561">
        <f t="shared" si="358"/>
        <v>2</v>
      </c>
      <c r="W2561" t="str">
        <f t="shared" si="359"/>
        <v>music</v>
      </c>
    </row>
    <row r="2562" spans="1:23" ht="60.75">
      <c r="A2562">
        <v>2560</v>
      </c>
      <c r="B2562" s="3" t="s">
        <v>5212</v>
      </c>
      <c r="C2562" s="3" t="s">
        <v>5213</v>
      </c>
      <c r="D2562" s="6">
        <v>3000</v>
      </c>
      <c r="E2562" s="8">
        <v>3003</v>
      </c>
      <c r="F2562" t="s">
        <v>25</v>
      </c>
      <c r="G2562">
        <f t="shared" si="351"/>
        <v>1</v>
      </c>
      <c r="H2562">
        <f t="shared" si="352"/>
        <v>0</v>
      </c>
      <c r="I2562" t="b">
        <f t="shared" si="353"/>
        <v>0</v>
      </c>
      <c r="J2562" t="s">
        <v>33</v>
      </c>
      <c r="K2562" t="s">
        <v>34</v>
      </c>
      <c r="L2562">
        <v>1425682174</v>
      </c>
      <c r="M2562">
        <v>1423090174</v>
      </c>
      <c r="N2562" t="b">
        <v>0</v>
      </c>
      <c r="O2562">
        <v>21</v>
      </c>
      <c r="P2562" t="b">
        <v>1</v>
      </c>
      <c r="Q2562" t="s">
        <v>5135</v>
      </c>
      <c r="R2562">
        <f t="shared" si="354"/>
        <v>100</v>
      </c>
      <c r="S2562">
        <f t="shared" si="355"/>
        <v>143</v>
      </c>
      <c r="T2562" t="str">
        <f t="shared" si="356"/>
        <v>16-Dec-1938</v>
      </c>
      <c r="U2562">
        <f t="shared" si="357"/>
        <v>1938</v>
      </c>
      <c r="V2562">
        <f t="shared" si="358"/>
        <v>12</v>
      </c>
      <c r="W2562" t="str">
        <f t="shared" si="359"/>
        <v>music</v>
      </c>
    </row>
    <row r="2563" spans="1:23" ht="60.75">
      <c r="A2563">
        <v>2561</v>
      </c>
      <c r="B2563" s="3" t="s">
        <v>5214</v>
      </c>
      <c r="C2563" s="3" t="s">
        <v>5215</v>
      </c>
      <c r="D2563" s="6">
        <v>100000</v>
      </c>
      <c r="E2563" s="8">
        <v>0</v>
      </c>
      <c r="F2563" t="s">
        <v>281</v>
      </c>
      <c r="G2563">
        <f t="shared" ref="G2563:G2626" si="360">IF(F2563="successful",1,0)</f>
        <v>0</v>
      </c>
      <c r="H2563">
        <f t="shared" ref="H2563:H2626" si="361">IF(F2563="failed",1,0)</f>
        <v>0</v>
      </c>
      <c r="I2563">
        <f t="shared" ref="I2563:I2626" si="362">IF(F2563="canceled",1)</f>
        <v>1</v>
      </c>
      <c r="J2563" t="s">
        <v>168</v>
      </c>
      <c r="K2563" t="s">
        <v>169</v>
      </c>
      <c r="L2563">
        <v>1444740089</v>
      </c>
      <c r="M2563">
        <v>1442148089</v>
      </c>
      <c r="N2563" t="b">
        <v>0</v>
      </c>
      <c r="O2563">
        <v>0</v>
      </c>
      <c r="P2563" t="b">
        <v>0</v>
      </c>
      <c r="Q2563" t="s">
        <v>2362</v>
      </c>
      <c r="R2563">
        <f t="shared" ref="R2563:R2626" si="363">ROUND(E2563/D2563*100,0)</f>
        <v>0</v>
      </c>
      <c r="S2563" t="e">
        <f t="shared" ref="S2563:S2626" si="364">ROUND(E2563/O2563,2)</f>
        <v>#DIV/0!</v>
      </c>
      <c r="T2563" t="str">
        <f t="shared" ref="T2563:T2626" si="365">TEXT(LEFT(M2563,5),"dd-mmm-yyyy")</f>
        <v>25-Jun-1939</v>
      </c>
      <c r="U2563">
        <f t="shared" ref="U2563:U2626" si="366">YEAR(T2563)</f>
        <v>1939</v>
      </c>
      <c r="V2563">
        <f t="shared" ref="V2563:V2626" si="367">MONTH(T2563)</f>
        <v>6</v>
      </c>
      <c r="W2563" t="str">
        <f t="shared" ref="W2563:W2626" si="368">LEFT(Q2563,FIND("/",Q2563,1)-1)</f>
        <v>food</v>
      </c>
    </row>
    <row r="2564" spans="1:23" ht="60.75">
      <c r="A2564">
        <v>2562</v>
      </c>
      <c r="B2564" s="3" t="s">
        <v>5216</v>
      </c>
      <c r="C2564" s="3" t="s">
        <v>5217</v>
      </c>
      <c r="D2564" s="6">
        <v>10000</v>
      </c>
      <c r="E2564" s="8">
        <v>75</v>
      </c>
      <c r="F2564" t="s">
        <v>281</v>
      </c>
      <c r="G2564">
        <f t="shared" si="360"/>
        <v>0</v>
      </c>
      <c r="H2564">
        <f t="shared" si="361"/>
        <v>0</v>
      </c>
      <c r="I2564">
        <f t="shared" si="362"/>
        <v>1</v>
      </c>
      <c r="J2564" t="s">
        <v>511</v>
      </c>
      <c r="K2564" t="s">
        <v>64</v>
      </c>
      <c r="L2564">
        <v>1476189339</v>
      </c>
      <c r="M2564">
        <v>1471005339</v>
      </c>
      <c r="N2564" t="b">
        <v>0</v>
      </c>
      <c r="O2564">
        <v>3</v>
      </c>
      <c r="P2564" t="b">
        <v>0</v>
      </c>
      <c r="Q2564" t="s">
        <v>2362</v>
      </c>
      <c r="R2564">
        <f t="shared" si="363"/>
        <v>1</v>
      </c>
      <c r="S2564">
        <f t="shared" si="364"/>
        <v>25</v>
      </c>
      <c r="T2564" t="str">
        <f t="shared" si="365"/>
        <v>09-Apr-1940</v>
      </c>
      <c r="U2564">
        <f t="shared" si="366"/>
        <v>1940</v>
      </c>
      <c r="V2564">
        <f t="shared" si="367"/>
        <v>4</v>
      </c>
      <c r="W2564" t="str">
        <f t="shared" si="368"/>
        <v>food</v>
      </c>
    </row>
    <row r="2565" spans="1:23" ht="30.75">
      <c r="A2565">
        <v>2563</v>
      </c>
      <c r="B2565" s="3" t="s">
        <v>5218</v>
      </c>
      <c r="C2565" s="3" t="s">
        <v>5219</v>
      </c>
      <c r="D2565" s="6">
        <v>20000</v>
      </c>
      <c r="E2565" s="8">
        <v>0</v>
      </c>
      <c r="F2565" t="s">
        <v>281</v>
      </c>
      <c r="G2565">
        <f t="shared" si="360"/>
        <v>0</v>
      </c>
      <c r="H2565">
        <f t="shared" si="361"/>
        <v>0</v>
      </c>
      <c r="I2565">
        <f t="shared" si="362"/>
        <v>1</v>
      </c>
      <c r="J2565" t="s">
        <v>26</v>
      </c>
      <c r="K2565" t="s">
        <v>27</v>
      </c>
      <c r="L2565">
        <v>1438226451</v>
      </c>
      <c r="M2565">
        <v>1433042451</v>
      </c>
      <c r="N2565" t="b">
        <v>0</v>
      </c>
      <c r="O2565">
        <v>0</v>
      </c>
      <c r="P2565" t="b">
        <v>0</v>
      </c>
      <c r="Q2565" t="s">
        <v>2362</v>
      </c>
      <c r="R2565">
        <f t="shared" si="363"/>
        <v>0</v>
      </c>
      <c r="S2565" t="e">
        <f t="shared" si="364"/>
        <v>#DIV/0!</v>
      </c>
      <c r="T2565" t="str">
        <f t="shared" si="365"/>
        <v>26-Mar-1939</v>
      </c>
      <c r="U2565">
        <f t="shared" si="366"/>
        <v>1939</v>
      </c>
      <c r="V2565">
        <f t="shared" si="367"/>
        <v>3</v>
      </c>
      <c r="W2565" t="str">
        <f t="shared" si="368"/>
        <v>food</v>
      </c>
    </row>
    <row r="2566" spans="1:23" ht="45.75">
      <c r="A2566">
        <v>2564</v>
      </c>
      <c r="B2566" s="3" t="s">
        <v>5220</v>
      </c>
      <c r="C2566" s="3" t="s">
        <v>5221</v>
      </c>
      <c r="D2566" s="6">
        <v>40000</v>
      </c>
      <c r="E2566" s="8">
        <v>0</v>
      </c>
      <c r="F2566" t="s">
        <v>281</v>
      </c>
      <c r="G2566">
        <f t="shared" si="360"/>
        <v>0</v>
      </c>
      <c r="H2566">
        <f t="shared" si="361"/>
        <v>0</v>
      </c>
      <c r="I2566">
        <f t="shared" si="362"/>
        <v>1</v>
      </c>
      <c r="J2566" t="s">
        <v>168</v>
      </c>
      <c r="K2566" t="s">
        <v>169</v>
      </c>
      <c r="L2566">
        <v>1406854699</v>
      </c>
      <c r="M2566">
        <v>1404262699</v>
      </c>
      <c r="N2566" t="b">
        <v>0</v>
      </c>
      <c r="O2566">
        <v>0</v>
      </c>
      <c r="P2566" t="b">
        <v>0</v>
      </c>
      <c r="Q2566" t="s">
        <v>2362</v>
      </c>
      <c r="R2566">
        <f t="shared" si="363"/>
        <v>0</v>
      </c>
      <c r="S2566" t="e">
        <f t="shared" si="364"/>
        <v>#DIV/0!</v>
      </c>
      <c r="T2566" t="str">
        <f t="shared" si="365"/>
        <v>11-Jun-1938</v>
      </c>
      <c r="U2566">
        <f t="shared" si="366"/>
        <v>1938</v>
      </c>
      <c r="V2566">
        <f t="shared" si="367"/>
        <v>6</v>
      </c>
      <c r="W2566" t="str">
        <f t="shared" si="368"/>
        <v>food</v>
      </c>
    </row>
    <row r="2567" spans="1:23" ht="45.75">
      <c r="A2567">
        <v>2565</v>
      </c>
      <c r="B2567" s="3" t="s">
        <v>5222</v>
      </c>
      <c r="C2567" s="3" t="s">
        <v>5223</v>
      </c>
      <c r="D2567" s="6">
        <v>10000</v>
      </c>
      <c r="E2567" s="8">
        <v>100</v>
      </c>
      <c r="F2567" t="s">
        <v>281</v>
      </c>
      <c r="G2567">
        <f t="shared" si="360"/>
        <v>0</v>
      </c>
      <c r="H2567">
        <f t="shared" si="361"/>
        <v>0</v>
      </c>
      <c r="I2567">
        <f t="shared" si="362"/>
        <v>1</v>
      </c>
      <c r="J2567" t="s">
        <v>26</v>
      </c>
      <c r="K2567" t="s">
        <v>27</v>
      </c>
      <c r="L2567">
        <v>1462827000</v>
      </c>
      <c r="M2567">
        <v>1457710589</v>
      </c>
      <c r="N2567" t="b">
        <v>0</v>
      </c>
      <c r="O2567">
        <v>1</v>
      </c>
      <c r="P2567" t="b">
        <v>0</v>
      </c>
      <c r="Q2567" t="s">
        <v>2362</v>
      </c>
      <c r="R2567">
        <f t="shared" si="363"/>
        <v>1</v>
      </c>
      <c r="S2567">
        <f t="shared" si="364"/>
        <v>100</v>
      </c>
      <c r="T2567" t="str">
        <f t="shared" si="365"/>
        <v>28-Nov-1939</v>
      </c>
      <c r="U2567">
        <f t="shared" si="366"/>
        <v>1939</v>
      </c>
      <c r="V2567">
        <f t="shared" si="367"/>
        <v>11</v>
      </c>
      <c r="W2567" t="str">
        <f t="shared" si="368"/>
        <v>food</v>
      </c>
    </row>
    <row r="2568" spans="1:23" ht="45.75">
      <c r="A2568">
        <v>2566</v>
      </c>
      <c r="B2568" s="3" t="s">
        <v>5224</v>
      </c>
      <c r="C2568" s="3" t="s">
        <v>5225</v>
      </c>
      <c r="D2568" s="6">
        <v>35000</v>
      </c>
      <c r="E2568" s="8">
        <v>0</v>
      </c>
      <c r="F2568" t="s">
        <v>281</v>
      </c>
      <c r="G2568">
        <f t="shared" si="360"/>
        <v>0</v>
      </c>
      <c r="H2568">
        <f t="shared" si="361"/>
        <v>0</v>
      </c>
      <c r="I2568">
        <f t="shared" si="362"/>
        <v>1</v>
      </c>
      <c r="J2568" t="s">
        <v>26</v>
      </c>
      <c r="K2568" t="s">
        <v>27</v>
      </c>
      <c r="L2568">
        <v>1408663948</v>
      </c>
      <c r="M2568">
        <v>1406071948</v>
      </c>
      <c r="N2568" t="b">
        <v>0</v>
      </c>
      <c r="O2568">
        <v>0</v>
      </c>
      <c r="P2568" t="b">
        <v>0</v>
      </c>
      <c r="Q2568" t="s">
        <v>2362</v>
      </c>
      <c r="R2568">
        <f t="shared" si="363"/>
        <v>0</v>
      </c>
      <c r="S2568" t="e">
        <f t="shared" si="364"/>
        <v>#DIV/0!</v>
      </c>
      <c r="T2568" t="str">
        <f t="shared" si="365"/>
        <v>29-Jun-1938</v>
      </c>
      <c r="U2568">
        <f t="shared" si="366"/>
        <v>1938</v>
      </c>
      <c r="V2568">
        <f t="shared" si="367"/>
        <v>6</v>
      </c>
      <c r="W2568" t="str">
        <f t="shared" si="368"/>
        <v>food</v>
      </c>
    </row>
    <row r="2569" spans="1:23" ht="45.75">
      <c r="A2569">
        <v>2567</v>
      </c>
      <c r="B2569" s="3" t="s">
        <v>5226</v>
      </c>
      <c r="C2569" s="3" t="s">
        <v>5227</v>
      </c>
      <c r="D2569" s="6">
        <v>45000</v>
      </c>
      <c r="E2569" s="8">
        <v>120</v>
      </c>
      <c r="F2569" t="s">
        <v>281</v>
      </c>
      <c r="G2569">
        <f t="shared" si="360"/>
        <v>0</v>
      </c>
      <c r="H2569">
        <f t="shared" si="361"/>
        <v>0</v>
      </c>
      <c r="I2569">
        <f t="shared" si="362"/>
        <v>1</v>
      </c>
      <c r="J2569" t="s">
        <v>26</v>
      </c>
      <c r="K2569" t="s">
        <v>27</v>
      </c>
      <c r="L2569">
        <v>1429823138</v>
      </c>
      <c r="M2569">
        <v>1427231138</v>
      </c>
      <c r="N2569" t="b">
        <v>0</v>
      </c>
      <c r="O2569">
        <v>2</v>
      </c>
      <c r="P2569" t="b">
        <v>0</v>
      </c>
      <c r="Q2569" t="s">
        <v>2362</v>
      </c>
      <c r="R2569">
        <f t="shared" si="363"/>
        <v>0</v>
      </c>
      <c r="S2569">
        <f t="shared" si="364"/>
        <v>60</v>
      </c>
      <c r="T2569" t="str">
        <f t="shared" si="365"/>
        <v>27-Jan-1939</v>
      </c>
      <c r="U2569">
        <f t="shared" si="366"/>
        <v>1939</v>
      </c>
      <c r="V2569">
        <f t="shared" si="367"/>
        <v>1</v>
      </c>
      <c r="W2569" t="str">
        <f t="shared" si="368"/>
        <v>food</v>
      </c>
    </row>
    <row r="2570" spans="1:23" ht="60.75">
      <c r="A2570">
        <v>2568</v>
      </c>
      <c r="B2570" s="3" t="s">
        <v>5228</v>
      </c>
      <c r="C2570" s="3" t="s">
        <v>5229</v>
      </c>
      <c r="D2570" s="6">
        <v>10000</v>
      </c>
      <c r="E2570" s="8">
        <v>50</v>
      </c>
      <c r="F2570" t="s">
        <v>281</v>
      </c>
      <c r="G2570">
        <f t="shared" si="360"/>
        <v>0</v>
      </c>
      <c r="H2570">
        <f t="shared" si="361"/>
        <v>0</v>
      </c>
      <c r="I2570">
        <f t="shared" si="362"/>
        <v>1</v>
      </c>
      <c r="J2570" t="s">
        <v>33</v>
      </c>
      <c r="K2570" t="s">
        <v>34</v>
      </c>
      <c r="L2570">
        <v>1472745594</v>
      </c>
      <c r="M2570">
        <v>1470153594</v>
      </c>
      <c r="N2570" t="b">
        <v>0</v>
      </c>
      <c r="O2570">
        <v>1</v>
      </c>
      <c r="P2570" t="b">
        <v>0</v>
      </c>
      <c r="Q2570" t="s">
        <v>2362</v>
      </c>
      <c r="R2570">
        <f t="shared" si="363"/>
        <v>1</v>
      </c>
      <c r="S2570">
        <f t="shared" si="364"/>
        <v>50</v>
      </c>
      <c r="T2570" t="str">
        <f t="shared" si="365"/>
        <v>31-Mar-1940</v>
      </c>
      <c r="U2570">
        <f t="shared" si="366"/>
        <v>1940</v>
      </c>
      <c r="V2570">
        <f t="shared" si="367"/>
        <v>3</v>
      </c>
      <c r="W2570" t="str">
        <f t="shared" si="368"/>
        <v>food</v>
      </c>
    </row>
    <row r="2571" spans="1:23" ht="45.75">
      <c r="A2571">
        <v>2569</v>
      </c>
      <c r="B2571" s="3" t="s">
        <v>5230</v>
      </c>
      <c r="C2571" s="3" t="s">
        <v>5231</v>
      </c>
      <c r="D2571" s="6">
        <v>6500</v>
      </c>
      <c r="E2571" s="8">
        <v>145</v>
      </c>
      <c r="F2571" t="s">
        <v>281</v>
      </c>
      <c r="G2571">
        <f t="shared" si="360"/>
        <v>0</v>
      </c>
      <c r="H2571">
        <f t="shared" si="361"/>
        <v>0</v>
      </c>
      <c r="I2571">
        <f t="shared" si="362"/>
        <v>1</v>
      </c>
      <c r="J2571" t="s">
        <v>26</v>
      </c>
      <c r="K2571" t="s">
        <v>27</v>
      </c>
      <c r="L2571">
        <v>1442457112</v>
      </c>
      <c r="M2571">
        <v>1439865112</v>
      </c>
      <c r="N2571" t="b">
        <v>0</v>
      </c>
      <c r="O2571">
        <v>2</v>
      </c>
      <c r="P2571" t="b">
        <v>0</v>
      </c>
      <c r="Q2571" t="s">
        <v>2362</v>
      </c>
      <c r="R2571">
        <f t="shared" si="363"/>
        <v>2</v>
      </c>
      <c r="S2571">
        <f t="shared" si="364"/>
        <v>72.5</v>
      </c>
      <c r="T2571" t="str">
        <f t="shared" si="365"/>
        <v>02-Jun-1939</v>
      </c>
      <c r="U2571">
        <f t="shared" si="366"/>
        <v>1939</v>
      </c>
      <c r="V2571">
        <f t="shared" si="367"/>
        <v>6</v>
      </c>
      <c r="W2571" t="str">
        <f t="shared" si="368"/>
        <v>food</v>
      </c>
    </row>
    <row r="2572" spans="1:23" ht="45.75">
      <c r="A2572">
        <v>2570</v>
      </c>
      <c r="B2572" s="3" t="s">
        <v>5232</v>
      </c>
      <c r="C2572" s="3" t="s">
        <v>5233</v>
      </c>
      <c r="D2572" s="6">
        <v>7000</v>
      </c>
      <c r="E2572" s="8">
        <v>59</v>
      </c>
      <c r="F2572" t="s">
        <v>281</v>
      </c>
      <c r="G2572">
        <f t="shared" si="360"/>
        <v>0</v>
      </c>
      <c r="H2572">
        <f t="shared" si="361"/>
        <v>0</v>
      </c>
      <c r="I2572">
        <f t="shared" si="362"/>
        <v>1</v>
      </c>
      <c r="J2572" t="s">
        <v>26</v>
      </c>
      <c r="K2572" t="s">
        <v>27</v>
      </c>
      <c r="L2572">
        <v>1486590035</v>
      </c>
      <c r="M2572">
        <v>1483998035</v>
      </c>
      <c r="N2572" t="b">
        <v>0</v>
      </c>
      <c r="O2572">
        <v>2</v>
      </c>
      <c r="P2572" t="b">
        <v>0</v>
      </c>
      <c r="Q2572" t="s">
        <v>2362</v>
      </c>
      <c r="R2572">
        <f t="shared" si="363"/>
        <v>1</v>
      </c>
      <c r="S2572">
        <f t="shared" si="364"/>
        <v>29.5</v>
      </c>
      <c r="T2572" t="str">
        <f t="shared" si="365"/>
        <v>16-Aug-1940</v>
      </c>
      <c r="U2572">
        <f t="shared" si="366"/>
        <v>1940</v>
      </c>
      <c r="V2572">
        <f t="shared" si="367"/>
        <v>8</v>
      </c>
      <c r="W2572" t="str">
        <f t="shared" si="368"/>
        <v>food</v>
      </c>
    </row>
    <row r="2573" spans="1:23" ht="45.75">
      <c r="A2573">
        <v>2571</v>
      </c>
      <c r="B2573" s="3" t="s">
        <v>5234</v>
      </c>
      <c r="C2573" s="3" t="s">
        <v>5235</v>
      </c>
      <c r="D2573" s="6">
        <v>100000</v>
      </c>
      <c r="E2573" s="8">
        <v>250</v>
      </c>
      <c r="F2573" t="s">
        <v>281</v>
      </c>
      <c r="G2573">
        <f t="shared" si="360"/>
        <v>0</v>
      </c>
      <c r="H2573">
        <f t="shared" si="361"/>
        <v>0</v>
      </c>
      <c r="I2573">
        <f t="shared" si="362"/>
        <v>1</v>
      </c>
      <c r="J2573" t="s">
        <v>59</v>
      </c>
      <c r="K2573" t="s">
        <v>60</v>
      </c>
      <c r="L2573">
        <v>1463645521</v>
      </c>
      <c r="M2573">
        <v>1458461521</v>
      </c>
      <c r="N2573" t="b">
        <v>0</v>
      </c>
      <c r="O2573">
        <v>4</v>
      </c>
      <c r="P2573" t="b">
        <v>0</v>
      </c>
      <c r="Q2573" t="s">
        <v>2362</v>
      </c>
      <c r="R2573">
        <f t="shared" si="363"/>
        <v>0</v>
      </c>
      <c r="S2573">
        <f t="shared" si="364"/>
        <v>62.5</v>
      </c>
      <c r="T2573" t="str">
        <f t="shared" si="365"/>
        <v>05-Dec-1939</v>
      </c>
      <c r="U2573">
        <f t="shared" si="366"/>
        <v>1939</v>
      </c>
      <c r="V2573">
        <f t="shared" si="367"/>
        <v>12</v>
      </c>
      <c r="W2573" t="str">
        <f t="shared" si="368"/>
        <v>food</v>
      </c>
    </row>
    <row r="2574" spans="1:23" ht="45.75">
      <c r="A2574">
        <v>2572</v>
      </c>
      <c r="B2574" s="3" t="s">
        <v>5236</v>
      </c>
      <c r="C2574" s="3" t="s">
        <v>5237</v>
      </c>
      <c r="D2574" s="6">
        <v>30000</v>
      </c>
      <c r="E2574" s="8">
        <v>0</v>
      </c>
      <c r="F2574" t="s">
        <v>281</v>
      </c>
      <c r="G2574">
        <f t="shared" si="360"/>
        <v>0</v>
      </c>
      <c r="H2574">
        <f t="shared" si="361"/>
        <v>0</v>
      </c>
      <c r="I2574">
        <f t="shared" si="362"/>
        <v>1</v>
      </c>
      <c r="J2574" t="s">
        <v>26</v>
      </c>
      <c r="K2574" t="s">
        <v>27</v>
      </c>
      <c r="L2574">
        <v>1428893517</v>
      </c>
      <c r="M2574">
        <v>1426301517</v>
      </c>
      <c r="N2574" t="b">
        <v>0</v>
      </c>
      <c r="O2574">
        <v>0</v>
      </c>
      <c r="P2574" t="b">
        <v>0</v>
      </c>
      <c r="Q2574" t="s">
        <v>2362</v>
      </c>
      <c r="R2574">
        <f t="shared" si="363"/>
        <v>0</v>
      </c>
      <c r="S2574" t="e">
        <f t="shared" si="364"/>
        <v>#DIV/0!</v>
      </c>
      <c r="T2574" t="str">
        <f t="shared" si="365"/>
        <v>18-Jan-1939</v>
      </c>
      <c r="U2574">
        <f t="shared" si="366"/>
        <v>1939</v>
      </c>
      <c r="V2574">
        <f t="shared" si="367"/>
        <v>1</v>
      </c>
      <c r="W2574" t="str">
        <f t="shared" si="368"/>
        <v>food</v>
      </c>
    </row>
    <row r="2575" spans="1:23" ht="60.75">
      <c r="A2575">
        <v>2573</v>
      </c>
      <c r="B2575" s="3" t="s">
        <v>5238</v>
      </c>
      <c r="C2575" s="3" t="s">
        <v>5239</v>
      </c>
      <c r="D2575" s="6">
        <v>8000</v>
      </c>
      <c r="E2575" s="8">
        <v>0</v>
      </c>
      <c r="F2575" t="s">
        <v>281</v>
      </c>
      <c r="G2575">
        <f t="shared" si="360"/>
        <v>0</v>
      </c>
      <c r="H2575">
        <f t="shared" si="361"/>
        <v>0</v>
      </c>
      <c r="I2575">
        <f t="shared" si="362"/>
        <v>1</v>
      </c>
      <c r="J2575" t="s">
        <v>26</v>
      </c>
      <c r="K2575" t="s">
        <v>27</v>
      </c>
      <c r="L2575">
        <v>1408803149</v>
      </c>
      <c r="M2575">
        <v>1404915149</v>
      </c>
      <c r="N2575" t="b">
        <v>0</v>
      </c>
      <c r="O2575">
        <v>0</v>
      </c>
      <c r="P2575" t="b">
        <v>0</v>
      </c>
      <c r="Q2575" t="s">
        <v>2362</v>
      </c>
      <c r="R2575">
        <f t="shared" si="363"/>
        <v>0</v>
      </c>
      <c r="S2575" t="e">
        <f t="shared" si="364"/>
        <v>#DIV/0!</v>
      </c>
      <c r="T2575" t="str">
        <f t="shared" si="365"/>
        <v>18-Jun-1938</v>
      </c>
      <c r="U2575">
        <f t="shared" si="366"/>
        <v>1938</v>
      </c>
      <c r="V2575">
        <f t="shared" si="367"/>
        <v>6</v>
      </c>
      <c r="W2575" t="str">
        <f t="shared" si="368"/>
        <v>food</v>
      </c>
    </row>
    <row r="2576" spans="1:23" ht="60.75">
      <c r="A2576">
        <v>2574</v>
      </c>
      <c r="B2576" s="3" t="s">
        <v>5240</v>
      </c>
      <c r="C2576" s="3" t="s">
        <v>5241</v>
      </c>
      <c r="D2576" s="6">
        <v>10000</v>
      </c>
      <c r="E2576" s="8">
        <v>0</v>
      </c>
      <c r="F2576" t="s">
        <v>281</v>
      </c>
      <c r="G2576">
        <f t="shared" si="360"/>
        <v>0</v>
      </c>
      <c r="H2576">
        <f t="shared" si="361"/>
        <v>0</v>
      </c>
      <c r="I2576">
        <f t="shared" si="362"/>
        <v>1</v>
      </c>
      <c r="J2576" t="s">
        <v>26</v>
      </c>
      <c r="K2576" t="s">
        <v>27</v>
      </c>
      <c r="L2576">
        <v>1463600945</v>
      </c>
      <c r="M2576">
        <v>1461786545</v>
      </c>
      <c r="N2576" t="b">
        <v>0</v>
      </c>
      <c r="O2576">
        <v>0</v>
      </c>
      <c r="P2576" t="b">
        <v>0</v>
      </c>
      <c r="Q2576" t="s">
        <v>2362</v>
      </c>
      <c r="R2576">
        <f t="shared" si="363"/>
        <v>0</v>
      </c>
      <c r="S2576" t="e">
        <f t="shared" si="364"/>
        <v>#DIV/0!</v>
      </c>
      <c r="T2576" t="str">
        <f t="shared" si="365"/>
        <v>07-Jan-1940</v>
      </c>
      <c r="U2576">
        <f t="shared" si="366"/>
        <v>1940</v>
      </c>
      <c r="V2576">
        <f t="shared" si="367"/>
        <v>1</v>
      </c>
      <c r="W2576" t="str">
        <f t="shared" si="368"/>
        <v>food</v>
      </c>
    </row>
    <row r="2577" spans="1:23" ht="60.75">
      <c r="A2577">
        <v>2575</v>
      </c>
      <c r="B2577" s="3" t="s">
        <v>5242</v>
      </c>
      <c r="C2577" s="3" t="s">
        <v>5243</v>
      </c>
      <c r="D2577" s="6">
        <v>85000</v>
      </c>
      <c r="E2577" s="8">
        <v>0</v>
      </c>
      <c r="F2577" t="s">
        <v>281</v>
      </c>
      <c r="G2577">
        <f t="shared" si="360"/>
        <v>0</v>
      </c>
      <c r="H2577">
        <f t="shared" si="361"/>
        <v>0</v>
      </c>
      <c r="I2577">
        <f t="shared" si="362"/>
        <v>1</v>
      </c>
      <c r="J2577" t="s">
        <v>26</v>
      </c>
      <c r="K2577" t="s">
        <v>27</v>
      </c>
      <c r="L2577">
        <v>1421030194</v>
      </c>
      <c r="M2577">
        <v>1418438194</v>
      </c>
      <c r="N2577" t="b">
        <v>0</v>
      </c>
      <c r="O2577">
        <v>0</v>
      </c>
      <c r="P2577" t="b">
        <v>0</v>
      </c>
      <c r="Q2577" t="s">
        <v>2362</v>
      </c>
      <c r="R2577">
        <f t="shared" si="363"/>
        <v>0</v>
      </c>
      <c r="S2577" t="e">
        <f t="shared" si="364"/>
        <v>#DIV/0!</v>
      </c>
      <c r="T2577" t="str">
        <f t="shared" si="365"/>
        <v>31-Oct-1938</v>
      </c>
      <c r="U2577">
        <f t="shared" si="366"/>
        <v>1938</v>
      </c>
      <c r="V2577">
        <f t="shared" si="367"/>
        <v>10</v>
      </c>
      <c r="W2577" t="str">
        <f t="shared" si="368"/>
        <v>food</v>
      </c>
    </row>
    <row r="2578" spans="1:23" ht="30.75">
      <c r="A2578">
        <v>2576</v>
      </c>
      <c r="B2578" s="3" t="s">
        <v>5244</v>
      </c>
      <c r="C2578" s="3" t="s">
        <v>5245</v>
      </c>
      <c r="D2578" s="6">
        <v>10000</v>
      </c>
      <c r="E2578" s="8">
        <v>0</v>
      </c>
      <c r="F2578" t="s">
        <v>281</v>
      </c>
      <c r="G2578">
        <f t="shared" si="360"/>
        <v>0</v>
      </c>
      <c r="H2578">
        <f t="shared" si="361"/>
        <v>0</v>
      </c>
      <c r="I2578">
        <f t="shared" si="362"/>
        <v>1</v>
      </c>
      <c r="J2578" t="s">
        <v>26</v>
      </c>
      <c r="K2578" t="s">
        <v>27</v>
      </c>
      <c r="L2578">
        <v>1428707647</v>
      </c>
      <c r="M2578">
        <v>1424823247</v>
      </c>
      <c r="N2578" t="b">
        <v>0</v>
      </c>
      <c r="O2578">
        <v>0</v>
      </c>
      <c r="P2578" t="b">
        <v>0</v>
      </c>
      <c r="Q2578" t="s">
        <v>2362</v>
      </c>
      <c r="R2578">
        <f t="shared" si="363"/>
        <v>0</v>
      </c>
      <c r="S2578" t="e">
        <f t="shared" si="364"/>
        <v>#DIV/0!</v>
      </c>
      <c r="T2578" t="str">
        <f t="shared" si="365"/>
        <v>03-Jan-1939</v>
      </c>
      <c r="U2578">
        <f t="shared" si="366"/>
        <v>1939</v>
      </c>
      <c r="V2578">
        <f t="shared" si="367"/>
        <v>1</v>
      </c>
      <c r="W2578" t="str">
        <f t="shared" si="368"/>
        <v>food</v>
      </c>
    </row>
    <row r="2579" spans="1:23" ht="60.75">
      <c r="A2579">
        <v>2577</v>
      </c>
      <c r="B2579" s="3" t="s">
        <v>5246</v>
      </c>
      <c r="C2579" s="3" t="s">
        <v>5247</v>
      </c>
      <c r="D2579" s="6">
        <v>15000</v>
      </c>
      <c r="E2579" s="8">
        <v>0</v>
      </c>
      <c r="F2579" t="s">
        <v>281</v>
      </c>
      <c r="G2579">
        <f t="shared" si="360"/>
        <v>0</v>
      </c>
      <c r="H2579">
        <f t="shared" si="361"/>
        <v>0</v>
      </c>
      <c r="I2579">
        <f t="shared" si="362"/>
        <v>1</v>
      </c>
      <c r="J2579" t="s">
        <v>26</v>
      </c>
      <c r="K2579" t="s">
        <v>27</v>
      </c>
      <c r="L2579">
        <v>1407181297</v>
      </c>
      <c r="M2579">
        <v>1405021297</v>
      </c>
      <c r="N2579" t="b">
        <v>0</v>
      </c>
      <c r="O2579">
        <v>0</v>
      </c>
      <c r="P2579" t="b">
        <v>0</v>
      </c>
      <c r="Q2579" t="s">
        <v>2362</v>
      </c>
      <c r="R2579">
        <f t="shared" si="363"/>
        <v>0</v>
      </c>
      <c r="S2579" t="e">
        <f t="shared" si="364"/>
        <v>#DIV/0!</v>
      </c>
      <c r="T2579" t="str">
        <f t="shared" si="365"/>
        <v>19-Jun-1938</v>
      </c>
      <c r="U2579">
        <f t="shared" si="366"/>
        <v>1938</v>
      </c>
      <c r="V2579">
        <f t="shared" si="367"/>
        <v>6</v>
      </c>
      <c r="W2579" t="str">
        <f t="shared" si="368"/>
        <v>food</v>
      </c>
    </row>
    <row r="2580" spans="1:23" ht="60.75">
      <c r="A2580">
        <v>2578</v>
      </c>
      <c r="B2580" s="3" t="s">
        <v>5248</v>
      </c>
      <c r="C2580" s="3" t="s">
        <v>5249</v>
      </c>
      <c r="D2580" s="6">
        <v>6000</v>
      </c>
      <c r="E2580" s="8">
        <v>0</v>
      </c>
      <c r="F2580" t="s">
        <v>281</v>
      </c>
      <c r="G2580">
        <f t="shared" si="360"/>
        <v>0</v>
      </c>
      <c r="H2580">
        <f t="shared" si="361"/>
        <v>0</v>
      </c>
      <c r="I2580">
        <f t="shared" si="362"/>
        <v>1</v>
      </c>
      <c r="J2580" t="s">
        <v>26</v>
      </c>
      <c r="K2580" t="s">
        <v>27</v>
      </c>
      <c r="L2580">
        <v>1444410000</v>
      </c>
      <c r="M2580">
        <v>1440203579</v>
      </c>
      <c r="N2580" t="b">
        <v>0</v>
      </c>
      <c r="O2580">
        <v>0</v>
      </c>
      <c r="P2580" t="b">
        <v>0</v>
      </c>
      <c r="Q2580" t="s">
        <v>2362</v>
      </c>
      <c r="R2580">
        <f t="shared" si="363"/>
        <v>0</v>
      </c>
      <c r="S2580" t="e">
        <f t="shared" si="364"/>
        <v>#DIV/0!</v>
      </c>
      <c r="T2580" t="str">
        <f t="shared" si="365"/>
        <v>06-Jun-1939</v>
      </c>
      <c r="U2580">
        <f t="shared" si="366"/>
        <v>1939</v>
      </c>
      <c r="V2580">
        <f t="shared" si="367"/>
        <v>6</v>
      </c>
      <c r="W2580" t="str">
        <f t="shared" si="368"/>
        <v>food</v>
      </c>
    </row>
    <row r="2581" spans="1:23" ht="45.75">
      <c r="A2581">
        <v>2579</v>
      </c>
      <c r="B2581" s="3" t="s">
        <v>5250</v>
      </c>
      <c r="C2581" s="3" t="s">
        <v>5251</v>
      </c>
      <c r="D2581" s="6">
        <v>200000</v>
      </c>
      <c r="E2581" s="8">
        <v>277</v>
      </c>
      <c r="F2581" t="s">
        <v>281</v>
      </c>
      <c r="G2581">
        <f t="shared" si="360"/>
        <v>0</v>
      </c>
      <c r="H2581">
        <f t="shared" si="361"/>
        <v>0</v>
      </c>
      <c r="I2581">
        <f t="shared" si="362"/>
        <v>1</v>
      </c>
      <c r="J2581" t="s">
        <v>26</v>
      </c>
      <c r="K2581" t="s">
        <v>27</v>
      </c>
      <c r="L2581">
        <v>1410810903</v>
      </c>
      <c r="M2581">
        <v>1405626903</v>
      </c>
      <c r="N2581" t="b">
        <v>0</v>
      </c>
      <c r="O2581">
        <v>12</v>
      </c>
      <c r="P2581" t="b">
        <v>0</v>
      </c>
      <c r="Q2581" t="s">
        <v>2362</v>
      </c>
      <c r="R2581">
        <f t="shared" si="363"/>
        <v>0</v>
      </c>
      <c r="S2581">
        <f t="shared" si="364"/>
        <v>23.08</v>
      </c>
      <c r="T2581" t="str">
        <f t="shared" si="365"/>
        <v>25-Jun-1938</v>
      </c>
      <c r="U2581">
        <f t="shared" si="366"/>
        <v>1938</v>
      </c>
      <c r="V2581">
        <f t="shared" si="367"/>
        <v>6</v>
      </c>
      <c r="W2581" t="str">
        <f t="shared" si="368"/>
        <v>food</v>
      </c>
    </row>
    <row r="2582" spans="1:23" ht="45.75">
      <c r="A2582">
        <v>2580</v>
      </c>
      <c r="B2582" s="3" t="s">
        <v>5252</v>
      </c>
      <c r="C2582" s="3" t="s">
        <v>5253</v>
      </c>
      <c r="D2582" s="6">
        <v>8500</v>
      </c>
      <c r="E2582" s="8">
        <v>51</v>
      </c>
      <c r="F2582" t="s">
        <v>281</v>
      </c>
      <c r="G2582">
        <f t="shared" si="360"/>
        <v>0</v>
      </c>
      <c r="H2582">
        <f t="shared" si="361"/>
        <v>0</v>
      </c>
      <c r="I2582">
        <f t="shared" si="362"/>
        <v>1</v>
      </c>
      <c r="J2582" t="s">
        <v>26</v>
      </c>
      <c r="K2582" t="s">
        <v>27</v>
      </c>
      <c r="L2582">
        <v>1431745200</v>
      </c>
      <c r="M2582">
        <v>1429170603</v>
      </c>
      <c r="N2582" t="b">
        <v>0</v>
      </c>
      <c r="O2582">
        <v>2</v>
      </c>
      <c r="P2582" t="b">
        <v>0</v>
      </c>
      <c r="Q2582" t="s">
        <v>2362</v>
      </c>
      <c r="R2582">
        <f t="shared" si="363"/>
        <v>1</v>
      </c>
      <c r="S2582">
        <f t="shared" si="364"/>
        <v>25.5</v>
      </c>
      <c r="T2582" t="str">
        <f t="shared" si="365"/>
        <v>15-Feb-1939</v>
      </c>
      <c r="U2582">
        <f t="shared" si="366"/>
        <v>1939</v>
      </c>
      <c r="V2582">
        <f t="shared" si="367"/>
        <v>2</v>
      </c>
      <c r="W2582" t="str">
        <f t="shared" si="368"/>
        <v>food</v>
      </c>
    </row>
    <row r="2583" spans="1:23" ht="45.75">
      <c r="A2583">
        <v>2581</v>
      </c>
      <c r="B2583" s="3" t="s">
        <v>5254</v>
      </c>
      <c r="C2583" s="3" t="s">
        <v>5255</v>
      </c>
      <c r="D2583" s="6">
        <v>5000</v>
      </c>
      <c r="E2583" s="8">
        <v>530</v>
      </c>
      <c r="F2583" t="s">
        <v>366</v>
      </c>
      <c r="G2583">
        <f t="shared" si="360"/>
        <v>0</v>
      </c>
      <c r="H2583">
        <f t="shared" si="361"/>
        <v>1</v>
      </c>
      <c r="I2583" t="b">
        <f t="shared" si="362"/>
        <v>0</v>
      </c>
      <c r="J2583" t="s">
        <v>26</v>
      </c>
      <c r="K2583" t="s">
        <v>27</v>
      </c>
      <c r="L2583">
        <v>1447689898</v>
      </c>
      <c r="M2583">
        <v>1445094298</v>
      </c>
      <c r="N2583" t="b">
        <v>0</v>
      </c>
      <c r="O2583">
        <v>11</v>
      </c>
      <c r="P2583" t="b">
        <v>0</v>
      </c>
      <c r="Q2583" t="s">
        <v>2362</v>
      </c>
      <c r="R2583">
        <f t="shared" si="363"/>
        <v>11</v>
      </c>
      <c r="S2583">
        <f t="shared" si="364"/>
        <v>48.18</v>
      </c>
      <c r="T2583" t="str">
        <f t="shared" si="365"/>
        <v>24-Jul-1939</v>
      </c>
      <c r="U2583">
        <f t="shared" si="366"/>
        <v>1939</v>
      </c>
      <c r="V2583">
        <f t="shared" si="367"/>
        <v>7</v>
      </c>
      <c r="W2583" t="str">
        <f t="shared" si="368"/>
        <v>food</v>
      </c>
    </row>
    <row r="2584" spans="1:23" ht="30.75">
      <c r="A2584">
        <v>2582</v>
      </c>
      <c r="B2584" s="3" t="s">
        <v>5256</v>
      </c>
      <c r="C2584" s="3" t="s">
        <v>5257</v>
      </c>
      <c r="D2584" s="6">
        <v>90000</v>
      </c>
      <c r="E2584" s="8">
        <v>1</v>
      </c>
      <c r="F2584" t="s">
        <v>366</v>
      </c>
      <c r="G2584">
        <f t="shared" si="360"/>
        <v>0</v>
      </c>
      <c r="H2584">
        <f t="shared" si="361"/>
        <v>1</v>
      </c>
      <c r="I2584" t="b">
        <f t="shared" si="362"/>
        <v>0</v>
      </c>
      <c r="J2584" t="s">
        <v>26</v>
      </c>
      <c r="K2584" t="s">
        <v>27</v>
      </c>
      <c r="L2584">
        <v>1477784634</v>
      </c>
      <c r="M2584">
        <v>1475192634</v>
      </c>
      <c r="N2584" t="b">
        <v>0</v>
      </c>
      <c r="O2584">
        <v>1</v>
      </c>
      <c r="P2584" t="b">
        <v>0</v>
      </c>
      <c r="Q2584" t="s">
        <v>2362</v>
      </c>
      <c r="R2584">
        <f t="shared" si="363"/>
        <v>0</v>
      </c>
      <c r="S2584">
        <f t="shared" si="364"/>
        <v>1</v>
      </c>
      <c r="T2584" t="str">
        <f t="shared" si="365"/>
        <v>20-May-1940</v>
      </c>
      <c r="U2584">
        <f t="shared" si="366"/>
        <v>1940</v>
      </c>
      <c r="V2584">
        <f t="shared" si="367"/>
        <v>5</v>
      </c>
      <c r="W2584" t="str">
        <f t="shared" si="368"/>
        <v>food</v>
      </c>
    </row>
    <row r="2585" spans="1:23" ht="45.75">
      <c r="A2585">
        <v>2583</v>
      </c>
      <c r="B2585" s="3" t="s">
        <v>5258</v>
      </c>
      <c r="C2585" s="3" t="s">
        <v>5259</v>
      </c>
      <c r="D2585" s="6">
        <v>1000</v>
      </c>
      <c r="E2585" s="8">
        <v>5</v>
      </c>
      <c r="F2585" t="s">
        <v>366</v>
      </c>
      <c r="G2585">
        <f t="shared" si="360"/>
        <v>0</v>
      </c>
      <c r="H2585">
        <f t="shared" si="361"/>
        <v>1</v>
      </c>
      <c r="I2585" t="b">
        <f t="shared" si="362"/>
        <v>0</v>
      </c>
      <c r="J2585" t="s">
        <v>26</v>
      </c>
      <c r="K2585" t="s">
        <v>27</v>
      </c>
      <c r="L2585">
        <v>1426526880</v>
      </c>
      <c r="M2585">
        <v>1421346480</v>
      </c>
      <c r="N2585" t="b">
        <v>0</v>
      </c>
      <c r="O2585">
        <v>5</v>
      </c>
      <c r="P2585" t="b">
        <v>0</v>
      </c>
      <c r="Q2585" t="s">
        <v>2362</v>
      </c>
      <c r="R2585">
        <f t="shared" si="363"/>
        <v>1</v>
      </c>
      <c r="S2585">
        <f t="shared" si="364"/>
        <v>1</v>
      </c>
      <c r="T2585" t="str">
        <f t="shared" si="365"/>
        <v>29-Nov-1938</v>
      </c>
      <c r="U2585">
        <f t="shared" si="366"/>
        <v>1938</v>
      </c>
      <c r="V2585">
        <f t="shared" si="367"/>
        <v>11</v>
      </c>
      <c r="W2585" t="str">
        <f t="shared" si="368"/>
        <v>food</v>
      </c>
    </row>
    <row r="2586" spans="1:23" ht="45.75">
      <c r="A2586">
        <v>2584</v>
      </c>
      <c r="B2586" s="3" t="s">
        <v>5260</v>
      </c>
      <c r="C2586" s="3" t="s">
        <v>5261</v>
      </c>
      <c r="D2586" s="6">
        <v>10000</v>
      </c>
      <c r="E2586" s="8">
        <v>0</v>
      </c>
      <c r="F2586" t="s">
        <v>366</v>
      </c>
      <c r="G2586">
        <f t="shared" si="360"/>
        <v>0</v>
      </c>
      <c r="H2586">
        <f t="shared" si="361"/>
        <v>1</v>
      </c>
      <c r="I2586" t="b">
        <f t="shared" si="362"/>
        <v>0</v>
      </c>
      <c r="J2586" t="s">
        <v>26</v>
      </c>
      <c r="K2586" t="s">
        <v>27</v>
      </c>
      <c r="L2586">
        <v>1434341369</v>
      </c>
      <c r="M2586">
        <v>1431749369</v>
      </c>
      <c r="N2586" t="b">
        <v>0</v>
      </c>
      <c r="O2586">
        <v>0</v>
      </c>
      <c r="P2586" t="b">
        <v>0</v>
      </c>
      <c r="Q2586" t="s">
        <v>2362</v>
      </c>
      <c r="R2586">
        <f t="shared" si="363"/>
        <v>0</v>
      </c>
      <c r="S2586" t="e">
        <f t="shared" si="364"/>
        <v>#DIV/0!</v>
      </c>
      <c r="T2586" t="str">
        <f t="shared" si="365"/>
        <v>13-Mar-1939</v>
      </c>
      <c r="U2586">
        <f t="shared" si="366"/>
        <v>1939</v>
      </c>
      <c r="V2586">
        <f t="shared" si="367"/>
        <v>3</v>
      </c>
      <c r="W2586" t="str">
        <f t="shared" si="368"/>
        <v>food</v>
      </c>
    </row>
    <row r="2587" spans="1:23" ht="45.75">
      <c r="A2587">
        <v>2585</v>
      </c>
      <c r="B2587" s="3" t="s">
        <v>5262</v>
      </c>
      <c r="C2587" s="3" t="s">
        <v>5263</v>
      </c>
      <c r="D2587" s="6">
        <v>30000</v>
      </c>
      <c r="E2587" s="8">
        <v>50</v>
      </c>
      <c r="F2587" t="s">
        <v>366</v>
      </c>
      <c r="G2587">
        <f t="shared" si="360"/>
        <v>0</v>
      </c>
      <c r="H2587">
        <f t="shared" si="361"/>
        <v>1</v>
      </c>
      <c r="I2587" t="b">
        <f t="shared" si="362"/>
        <v>0</v>
      </c>
      <c r="J2587" t="s">
        <v>26</v>
      </c>
      <c r="K2587" t="s">
        <v>27</v>
      </c>
      <c r="L2587">
        <v>1404601632</v>
      </c>
      <c r="M2587">
        <v>1402009632</v>
      </c>
      <c r="N2587" t="b">
        <v>0</v>
      </c>
      <c r="O2587">
        <v>1</v>
      </c>
      <c r="P2587" t="b">
        <v>0</v>
      </c>
      <c r="Q2587" t="s">
        <v>2362</v>
      </c>
      <c r="R2587">
        <f t="shared" si="363"/>
        <v>0</v>
      </c>
      <c r="S2587">
        <f t="shared" si="364"/>
        <v>50</v>
      </c>
      <c r="T2587" t="str">
        <f t="shared" si="365"/>
        <v>20-May-1938</v>
      </c>
      <c r="U2587">
        <f t="shared" si="366"/>
        <v>1938</v>
      </c>
      <c r="V2587">
        <f t="shared" si="367"/>
        <v>5</v>
      </c>
      <c r="W2587" t="str">
        <f t="shared" si="368"/>
        <v>food</v>
      </c>
    </row>
    <row r="2588" spans="1:23" ht="30.75">
      <c r="A2588">
        <v>2586</v>
      </c>
      <c r="B2588" s="3" t="s">
        <v>5264</v>
      </c>
      <c r="C2588" s="3" t="s">
        <v>5265</v>
      </c>
      <c r="D2588" s="6">
        <v>3000</v>
      </c>
      <c r="E2588" s="8">
        <v>5</v>
      </c>
      <c r="F2588" t="s">
        <v>366</v>
      </c>
      <c r="G2588">
        <f t="shared" si="360"/>
        <v>0</v>
      </c>
      <c r="H2588">
        <f t="shared" si="361"/>
        <v>1</v>
      </c>
      <c r="I2588" t="b">
        <f t="shared" si="362"/>
        <v>0</v>
      </c>
      <c r="J2588" t="s">
        <v>33</v>
      </c>
      <c r="K2588" t="s">
        <v>34</v>
      </c>
      <c r="L2588">
        <v>1451030136</v>
      </c>
      <c r="M2588">
        <v>1448438136</v>
      </c>
      <c r="N2588" t="b">
        <v>0</v>
      </c>
      <c r="O2588">
        <v>1</v>
      </c>
      <c r="P2588" t="b">
        <v>0</v>
      </c>
      <c r="Q2588" t="s">
        <v>2362</v>
      </c>
      <c r="R2588">
        <f t="shared" si="363"/>
        <v>0</v>
      </c>
      <c r="S2588">
        <f t="shared" si="364"/>
        <v>5</v>
      </c>
      <c r="T2588" t="str">
        <f t="shared" si="365"/>
        <v>27-Aug-1939</v>
      </c>
      <c r="U2588">
        <f t="shared" si="366"/>
        <v>1939</v>
      </c>
      <c r="V2588">
        <f t="shared" si="367"/>
        <v>8</v>
      </c>
      <c r="W2588" t="str">
        <f t="shared" si="368"/>
        <v>food</v>
      </c>
    </row>
    <row r="2589" spans="1:23" ht="45.75">
      <c r="A2589">
        <v>2587</v>
      </c>
      <c r="B2589" s="3" t="s">
        <v>5266</v>
      </c>
      <c r="C2589" s="3" t="s">
        <v>5267</v>
      </c>
      <c r="D2589" s="6">
        <v>50000</v>
      </c>
      <c r="E2589" s="8">
        <v>1217</v>
      </c>
      <c r="F2589" t="s">
        <v>366</v>
      </c>
      <c r="G2589">
        <f t="shared" si="360"/>
        <v>0</v>
      </c>
      <c r="H2589">
        <f t="shared" si="361"/>
        <v>1</v>
      </c>
      <c r="I2589" t="b">
        <f t="shared" si="362"/>
        <v>0</v>
      </c>
      <c r="J2589" t="s">
        <v>26</v>
      </c>
      <c r="K2589" t="s">
        <v>27</v>
      </c>
      <c r="L2589">
        <v>1451491953</v>
      </c>
      <c r="M2589">
        <v>1448899953</v>
      </c>
      <c r="N2589" t="b">
        <v>0</v>
      </c>
      <c r="O2589">
        <v>6</v>
      </c>
      <c r="P2589" t="b">
        <v>0</v>
      </c>
      <c r="Q2589" t="s">
        <v>2362</v>
      </c>
      <c r="R2589">
        <f t="shared" si="363"/>
        <v>2</v>
      </c>
      <c r="S2589">
        <f t="shared" si="364"/>
        <v>202.83</v>
      </c>
      <c r="T2589" t="str">
        <f t="shared" si="365"/>
        <v>31-Aug-1939</v>
      </c>
      <c r="U2589">
        <f t="shared" si="366"/>
        <v>1939</v>
      </c>
      <c r="V2589">
        <f t="shared" si="367"/>
        <v>8</v>
      </c>
      <c r="W2589" t="str">
        <f t="shared" si="368"/>
        <v>food</v>
      </c>
    </row>
    <row r="2590" spans="1:23" ht="60.75">
      <c r="A2590">
        <v>2588</v>
      </c>
      <c r="B2590" s="3" t="s">
        <v>5268</v>
      </c>
      <c r="C2590" s="3" t="s">
        <v>5269</v>
      </c>
      <c r="D2590" s="6">
        <v>6000</v>
      </c>
      <c r="E2590" s="8">
        <v>233</v>
      </c>
      <c r="F2590" t="s">
        <v>366</v>
      </c>
      <c r="G2590">
        <f t="shared" si="360"/>
        <v>0</v>
      </c>
      <c r="H2590">
        <f t="shared" si="361"/>
        <v>1</v>
      </c>
      <c r="I2590" t="b">
        <f t="shared" si="362"/>
        <v>0</v>
      </c>
      <c r="J2590" t="s">
        <v>26</v>
      </c>
      <c r="K2590" t="s">
        <v>27</v>
      </c>
      <c r="L2590">
        <v>1427807640</v>
      </c>
      <c r="M2590">
        <v>1423325626</v>
      </c>
      <c r="N2590" t="b">
        <v>0</v>
      </c>
      <c r="O2590">
        <v>8</v>
      </c>
      <c r="P2590" t="b">
        <v>0</v>
      </c>
      <c r="Q2590" t="s">
        <v>2362</v>
      </c>
      <c r="R2590">
        <f t="shared" si="363"/>
        <v>4</v>
      </c>
      <c r="S2590">
        <f t="shared" si="364"/>
        <v>29.13</v>
      </c>
      <c r="T2590" t="str">
        <f t="shared" si="365"/>
        <v>19-Dec-1938</v>
      </c>
      <c r="U2590">
        <f t="shared" si="366"/>
        <v>1938</v>
      </c>
      <c r="V2590">
        <f t="shared" si="367"/>
        <v>12</v>
      </c>
      <c r="W2590" t="str">
        <f t="shared" si="368"/>
        <v>food</v>
      </c>
    </row>
    <row r="2591" spans="1:23" ht="45.75">
      <c r="A2591">
        <v>2589</v>
      </c>
      <c r="B2591" s="3" t="s">
        <v>5270</v>
      </c>
      <c r="C2591" s="3" t="s">
        <v>5271</v>
      </c>
      <c r="D2591" s="6">
        <v>50000</v>
      </c>
      <c r="E2591" s="8">
        <v>5</v>
      </c>
      <c r="F2591" t="s">
        <v>366</v>
      </c>
      <c r="G2591">
        <f t="shared" si="360"/>
        <v>0</v>
      </c>
      <c r="H2591">
        <f t="shared" si="361"/>
        <v>1</v>
      </c>
      <c r="I2591" t="b">
        <f t="shared" si="362"/>
        <v>0</v>
      </c>
      <c r="J2591" t="s">
        <v>318</v>
      </c>
      <c r="K2591" t="s">
        <v>319</v>
      </c>
      <c r="L2591">
        <v>1458733927</v>
      </c>
      <c r="M2591">
        <v>1456145527</v>
      </c>
      <c r="N2591" t="b">
        <v>0</v>
      </c>
      <c r="O2591">
        <v>1</v>
      </c>
      <c r="P2591" t="b">
        <v>0</v>
      </c>
      <c r="Q2591" t="s">
        <v>2362</v>
      </c>
      <c r="R2591">
        <f t="shared" si="363"/>
        <v>0</v>
      </c>
      <c r="S2591">
        <f t="shared" si="364"/>
        <v>5</v>
      </c>
      <c r="T2591" t="str">
        <f t="shared" si="365"/>
        <v>12-Nov-1939</v>
      </c>
      <c r="U2591">
        <f t="shared" si="366"/>
        <v>1939</v>
      </c>
      <c r="V2591">
        <f t="shared" si="367"/>
        <v>11</v>
      </c>
      <c r="W2591" t="str">
        <f t="shared" si="368"/>
        <v>food</v>
      </c>
    </row>
    <row r="2592" spans="1:23" ht="45.75">
      <c r="A2592">
        <v>2590</v>
      </c>
      <c r="B2592" s="3" t="s">
        <v>5272</v>
      </c>
      <c r="C2592" s="3" t="s">
        <v>5273</v>
      </c>
      <c r="D2592" s="6">
        <v>3000</v>
      </c>
      <c r="E2592" s="8">
        <v>0</v>
      </c>
      <c r="F2592" t="s">
        <v>366</v>
      </c>
      <c r="G2592">
        <f t="shared" si="360"/>
        <v>0</v>
      </c>
      <c r="H2592">
        <f t="shared" si="361"/>
        <v>1</v>
      </c>
      <c r="I2592" t="b">
        <f t="shared" si="362"/>
        <v>0</v>
      </c>
      <c r="J2592" t="s">
        <v>59</v>
      </c>
      <c r="K2592" t="s">
        <v>60</v>
      </c>
      <c r="L2592">
        <v>1453817297</v>
      </c>
      <c r="M2592">
        <v>1453212497</v>
      </c>
      <c r="N2592" t="b">
        <v>0</v>
      </c>
      <c r="O2592">
        <v>0</v>
      </c>
      <c r="P2592" t="b">
        <v>0</v>
      </c>
      <c r="Q2592" t="s">
        <v>2362</v>
      </c>
      <c r="R2592">
        <f t="shared" si="363"/>
        <v>0</v>
      </c>
      <c r="S2592" t="e">
        <f t="shared" si="364"/>
        <v>#DIV/0!</v>
      </c>
      <c r="T2592" t="str">
        <f t="shared" si="365"/>
        <v>14-Oct-1939</v>
      </c>
      <c r="U2592">
        <f t="shared" si="366"/>
        <v>1939</v>
      </c>
      <c r="V2592">
        <f t="shared" si="367"/>
        <v>10</v>
      </c>
      <c r="W2592" t="str">
        <f t="shared" si="368"/>
        <v>food</v>
      </c>
    </row>
    <row r="2593" spans="1:23" ht="45.75">
      <c r="A2593">
        <v>2591</v>
      </c>
      <c r="B2593" s="3" t="s">
        <v>5274</v>
      </c>
      <c r="C2593" s="3" t="s">
        <v>5275</v>
      </c>
      <c r="D2593" s="6">
        <v>1500</v>
      </c>
      <c r="E2593" s="8">
        <v>26</v>
      </c>
      <c r="F2593" t="s">
        <v>366</v>
      </c>
      <c r="G2593">
        <f t="shared" si="360"/>
        <v>0</v>
      </c>
      <c r="H2593">
        <f t="shared" si="361"/>
        <v>1</v>
      </c>
      <c r="I2593" t="b">
        <f t="shared" si="362"/>
        <v>0</v>
      </c>
      <c r="J2593" t="s">
        <v>26</v>
      </c>
      <c r="K2593" t="s">
        <v>27</v>
      </c>
      <c r="L2593">
        <v>1457901924</v>
      </c>
      <c r="M2593">
        <v>1452721524</v>
      </c>
      <c r="N2593" t="b">
        <v>0</v>
      </c>
      <c r="O2593">
        <v>2</v>
      </c>
      <c r="P2593" t="b">
        <v>0</v>
      </c>
      <c r="Q2593" t="s">
        <v>2362</v>
      </c>
      <c r="R2593">
        <f t="shared" si="363"/>
        <v>2</v>
      </c>
      <c r="S2593">
        <f t="shared" si="364"/>
        <v>13</v>
      </c>
      <c r="T2593" t="str">
        <f t="shared" si="365"/>
        <v>09-Oct-1939</v>
      </c>
      <c r="U2593">
        <f t="shared" si="366"/>
        <v>1939</v>
      </c>
      <c r="V2593">
        <f t="shared" si="367"/>
        <v>10</v>
      </c>
      <c r="W2593" t="str">
        <f t="shared" si="368"/>
        <v>food</v>
      </c>
    </row>
    <row r="2594" spans="1:23" ht="60.75">
      <c r="A2594">
        <v>2592</v>
      </c>
      <c r="B2594" s="3" t="s">
        <v>5276</v>
      </c>
      <c r="C2594" s="3" t="s">
        <v>5277</v>
      </c>
      <c r="D2594" s="6">
        <v>30000</v>
      </c>
      <c r="E2594" s="8">
        <v>50</v>
      </c>
      <c r="F2594" t="s">
        <v>366</v>
      </c>
      <c r="G2594">
        <f t="shared" si="360"/>
        <v>0</v>
      </c>
      <c r="H2594">
        <f t="shared" si="361"/>
        <v>1</v>
      </c>
      <c r="I2594" t="b">
        <f t="shared" si="362"/>
        <v>0</v>
      </c>
      <c r="J2594" t="s">
        <v>26</v>
      </c>
      <c r="K2594" t="s">
        <v>27</v>
      </c>
      <c r="L2594">
        <v>1412536421</v>
      </c>
      <c r="M2594">
        <v>1409944421</v>
      </c>
      <c r="N2594" t="b">
        <v>0</v>
      </c>
      <c r="O2594">
        <v>1</v>
      </c>
      <c r="P2594" t="b">
        <v>0</v>
      </c>
      <c r="Q2594" t="s">
        <v>2362</v>
      </c>
      <c r="R2594">
        <f t="shared" si="363"/>
        <v>0</v>
      </c>
      <c r="S2594">
        <f t="shared" si="364"/>
        <v>50</v>
      </c>
      <c r="T2594" t="str">
        <f t="shared" si="365"/>
        <v>07-Aug-1938</v>
      </c>
      <c r="U2594">
        <f t="shared" si="366"/>
        <v>1938</v>
      </c>
      <c r="V2594">
        <f t="shared" si="367"/>
        <v>8</v>
      </c>
      <c r="W2594" t="str">
        <f t="shared" si="368"/>
        <v>food</v>
      </c>
    </row>
    <row r="2595" spans="1:23" ht="45.75">
      <c r="A2595">
        <v>2593</v>
      </c>
      <c r="B2595" s="3" t="s">
        <v>5278</v>
      </c>
      <c r="C2595" s="3" t="s">
        <v>5279</v>
      </c>
      <c r="D2595" s="6">
        <v>10000</v>
      </c>
      <c r="E2595" s="8">
        <v>0</v>
      </c>
      <c r="F2595" t="s">
        <v>366</v>
      </c>
      <c r="G2595">
        <f t="shared" si="360"/>
        <v>0</v>
      </c>
      <c r="H2595">
        <f t="shared" si="361"/>
        <v>1</v>
      </c>
      <c r="I2595" t="b">
        <f t="shared" si="362"/>
        <v>0</v>
      </c>
      <c r="J2595" t="s">
        <v>26</v>
      </c>
      <c r="K2595" t="s">
        <v>27</v>
      </c>
      <c r="L2595">
        <v>1429993026</v>
      </c>
      <c r="M2595">
        <v>1427401026</v>
      </c>
      <c r="N2595" t="b">
        <v>0</v>
      </c>
      <c r="O2595">
        <v>0</v>
      </c>
      <c r="P2595" t="b">
        <v>0</v>
      </c>
      <c r="Q2595" t="s">
        <v>2362</v>
      </c>
      <c r="R2595">
        <f t="shared" si="363"/>
        <v>0</v>
      </c>
      <c r="S2595" t="e">
        <f t="shared" si="364"/>
        <v>#DIV/0!</v>
      </c>
      <c r="T2595" t="str">
        <f t="shared" si="365"/>
        <v>29-Jan-1939</v>
      </c>
      <c r="U2595">
        <f t="shared" si="366"/>
        <v>1939</v>
      </c>
      <c r="V2595">
        <f t="shared" si="367"/>
        <v>1</v>
      </c>
      <c r="W2595" t="str">
        <f t="shared" si="368"/>
        <v>food</v>
      </c>
    </row>
    <row r="2596" spans="1:23" ht="45.75">
      <c r="A2596">
        <v>2594</v>
      </c>
      <c r="B2596" s="3" t="s">
        <v>5280</v>
      </c>
      <c r="C2596" s="3" t="s">
        <v>5281</v>
      </c>
      <c r="D2596" s="6">
        <v>80000</v>
      </c>
      <c r="E2596" s="8">
        <v>1</v>
      </c>
      <c r="F2596" t="s">
        <v>366</v>
      </c>
      <c r="G2596">
        <f t="shared" si="360"/>
        <v>0</v>
      </c>
      <c r="H2596">
        <f t="shared" si="361"/>
        <v>1</v>
      </c>
      <c r="I2596" t="b">
        <f t="shared" si="362"/>
        <v>0</v>
      </c>
      <c r="J2596" t="s">
        <v>26</v>
      </c>
      <c r="K2596" t="s">
        <v>27</v>
      </c>
      <c r="L2596">
        <v>1407453228</v>
      </c>
      <c r="M2596">
        <v>1404861228</v>
      </c>
      <c r="N2596" t="b">
        <v>0</v>
      </c>
      <c r="O2596">
        <v>1</v>
      </c>
      <c r="P2596" t="b">
        <v>0</v>
      </c>
      <c r="Q2596" t="s">
        <v>2362</v>
      </c>
      <c r="R2596">
        <f t="shared" si="363"/>
        <v>0</v>
      </c>
      <c r="S2596">
        <f t="shared" si="364"/>
        <v>1</v>
      </c>
      <c r="T2596" t="str">
        <f t="shared" si="365"/>
        <v>17-Jun-1938</v>
      </c>
      <c r="U2596">
        <f t="shared" si="366"/>
        <v>1938</v>
      </c>
      <c r="V2596">
        <f t="shared" si="367"/>
        <v>6</v>
      </c>
      <c r="W2596" t="str">
        <f t="shared" si="368"/>
        <v>food</v>
      </c>
    </row>
    <row r="2597" spans="1:23" ht="30.75">
      <c r="A2597">
        <v>2595</v>
      </c>
      <c r="B2597" s="3" t="s">
        <v>5282</v>
      </c>
      <c r="C2597" s="3" t="s">
        <v>5283</v>
      </c>
      <c r="D2597" s="6">
        <v>15000</v>
      </c>
      <c r="E2597" s="8">
        <v>1825</v>
      </c>
      <c r="F2597" t="s">
        <v>366</v>
      </c>
      <c r="G2597">
        <f t="shared" si="360"/>
        <v>0</v>
      </c>
      <c r="H2597">
        <f t="shared" si="361"/>
        <v>1</v>
      </c>
      <c r="I2597" t="b">
        <f t="shared" si="362"/>
        <v>0</v>
      </c>
      <c r="J2597" t="s">
        <v>26</v>
      </c>
      <c r="K2597" t="s">
        <v>27</v>
      </c>
      <c r="L2597">
        <v>1487915500</v>
      </c>
      <c r="M2597">
        <v>1485323500</v>
      </c>
      <c r="N2597" t="b">
        <v>0</v>
      </c>
      <c r="O2597">
        <v>19</v>
      </c>
      <c r="P2597" t="b">
        <v>0</v>
      </c>
      <c r="Q2597" t="s">
        <v>2362</v>
      </c>
      <c r="R2597">
        <f t="shared" si="363"/>
        <v>12</v>
      </c>
      <c r="S2597">
        <f t="shared" si="364"/>
        <v>96.05</v>
      </c>
      <c r="T2597" t="str">
        <f t="shared" si="365"/>
        <v>30-Aug-1940</v>
      </c>
      <c r="U2597">
        <f t="shared" si="366"/>
        <v>1940</v>
      </c>
      <c r="V2597">
        <f t="shared" si="367"/>
        <v>8</v>
      </c>
      <c r="W2597" t="str">
        <f t="shared" si="368"/>
        <v>food</v>
      </c>
    </row>
    <row r="2598" spans="1:23" ht="60.75">
      <c r="A2598">
        <v>2596</v>
      </c>
      <c r="B2598" s="3" t="s">
        <v>5284</v>
      </c>
      <c r="C2598" s="3" t="s">
        <v>5285</v>
      </c>
      <c r="D2598" s="6">
        <v>35000</v>
      </c>
      <c r="E2598" s="8">
        <v>8256</v>
      </c>
      <c r="F2598" t="s">
        <v>366</v>
      </c>
      <c r="G2598">
        <f t="shared" si="360"/>
        <v>0</v>
      </c>
      <c r="H2598">
        <f t="shared" si="361"/>
        <v>1</v>
      </c>
      <c r="I2598" t="b">
        <f t="shared" si="362"/>
        <v>0</v>
      </c>
      <c r="J2598" t="s">
        <v>168</v>
      </c>
      <c r="K2598" t="s">
        <v>169</v>
      </c>
      <c r="L2598">
        <v>1407427009</v>
      </c>
      <c r="M2598">
        <v>1404835009</v>
      </c>
      <c r="N2598" t="b">
        <v>0</v>
      </c>
      <c r="O2598">
        <v>27</v>
      </c>
      <c r="P2598" t="b">
        <v>0</v>
      </c>
      <c r="Q2598" t="s">
        <v>2362</v>
      </c>
      <c r="R2598">
        <f t="shared" si="363"/>
        <v>24</v>
      </c>
      <c r="S2598">
        <f t="shared" si="364"/>
        <v>305.77999999999997</v>
      </c>
      <c r="T2598" t="str">
        <f t="shared" si="365"/>
        <v>17-Jun-1938</v>
      </c>
      <c r="U2598">
        <f t="shared" si="366"/>
        <v>1938</v>
      </c>
      <c r="V2598">
        <f t="shared" si="367"/>
        <v>6</v>
      </c>
      <c r="W2598" t="str">
        <f t="shared" si="368"/>
        <v>food</v>
      </c>
    </row>
    <row r="2599" spans="1:23" ht="45.75">
      <c r="A2599">
        <v>2597</v>
      </c>
      <c r="B2599" s="3" t="s">
        <v>5286</v>
      </c>
      <c r="C2599" s="3" t="s">
        <v>5287</v>
      </c>
      <c r="D2599" s="6">
        <v>1500</v>
      </c>
      <c r="E2599" s="8">
        <v>85</v>
      </c>
      <c r="F2599" t="s">
        <v>366</v>
      </c>
      <c r="G2599">
        <f t="shared" si="360"/>
        <v>0</v>
      </c>
      <c r="H2599">
        <f t="shared" si="361"/>
        <v>1</v>
      </c>
      <c r="I2599" t="b">
        <f t="shared" si="362"/>
        <v>0</v>
      </c>
      <c r="J2599" t="s">
        <v>33</v>
      </c>
      <c r="K2599" t="s">
        <v>34</v>
      </c>
      <c r="L2599">
        <v>1466323917</v>
      </c>
      <c r="M2599">
        <v>1463731917</v>
      </c>
      <c r="N2599" t="b">
        <v>0</v>
      </c>
      <c r="O2599">
        <v>7</v>
      </c>
      <c r="P2599" t="b">
        <v>0</v>
      </c>
      <c r="Q2599" t="s">
        <v>2362</v>
      </c>
      <c r="R2599">
        <f t="shared" si="363"/>
        <v>6</v>
      </c>
      <c r="S2599">
        <f t="shared" si="364"/>
        <v>12.14</v>
      </c>
      <c r="T2599" t="str">
        <f t="shared" si="365"/>
        <v>27-Jan-1940</v>
      </c>
      <c r="U2599">
        <f t="shared" si="366"/>
        <v>1940</v>
      </c>
      <c r="V2599">
        <f t="shared" si="367"/>
        <v>1</v>
      </c>
      <c r="W2599" t="str">
        <f t="shared" si="368"/>
        <v>food</v>
      </c>
    </row>
    <row r="2600" spans="1:23" ht="45.75">
      <c r="A2600">
        <v>2598</v>
      </c>
      <c r="B2600" s="3" t="s">
        <v>5288</v>
      </c>
      <c r="C2600" s="3" t="s">
        <v>5289</v>
      </c>
      <c r="D2600" s="6">
        <v>3000</v>
      </c>
      <c r="E2600" s="8">
        <v>1170</v>
      </c>
      <c r="F2600" t="s">
        <v>366</v>
      </c>
      <c r="G2600">
        <f t="shared" si="360"/>
        <v>0</v>
      </c>
      <c r="H2600">
        <f t="shared" si="361"/>
        <v>1</v>
      </c>
      <c r="I2600" t="b">
        <f t="shared" si="362"/>
        <v>0</v>
      </c>
      <c r="J2600" t="s">
        <v>26</v>
      </c>
      <c r="K2600" t="s">
        <v>27</v>
      </c>
      <c r="L2600">
        <v>1443039001</v>
      </c>
      <c r="M2600">
        <v>1440447001</v>
      </c>
      <c r="N2600" t="b">
        <v>0</v>
      </c>
      <c r="O2600">
        <v>14</v>
      </c>
      <c r="P2600" t="b">
        <v>0</v>
      </c>
      <c r="Q2600" t="s">
        <v>2362</v>
      </c>
      <c r="R2600">
        <f t="shared" si="363"/>
        <v>39</v>
      </c>
      <c r="S2600">
        <f t="shared" si="364"/>
        <v>83.57</v>
      </c>
      <c r="T2600" t="str">
        <f t="shared" si="365"/>
        <v>08-Jun-1939</v>
      </c>
      <c r="U2600">
        <f t="shared" si="366"/>
        <v>1939</v>
      </c>
      <c r="V2600">
        <f t="shared" si="367"/>
        <v>6</v>
      </c>
      <c r="W2600" t="str">
        <f t="shared" si="368"/>
        <v>food</v>
      </c>
    </row>
    <row r="2601" spans="1:23" ht="45.75">
      <c r="A2601">
        <v>2599</v>
      </c>
      <c r="B2601" s="3" t="s">
        <v>5290</v>
      </c>
      <c r="C2601" s="3" t="s">
        <v>5291</v>
      </c>
      <c r="D2601" s="6">
        <v>9041</v>
      </c>
      <c r="E2601" s="8">
        <v>90</v>
      </c>
      <c r="F2601" t="s">
        <v>366</v>
      </c>
      <c r="G2601">
        <f t="shared" si="360"/>
        <v>0</v>
      </c>
      <c r="H2601">
        <f t="shared" si="361"/>
        <v>1</v>
      </c>
      <c r="I2601" t="b">
        <f t="shared" si="362"/>
        <v>0</v>
      </c>
      <c r="J2601" t="s">
        <v>26</v>
      </c>
      <c r="K2601" t="s">
        <v>27</v>
      </c>
      <c r="L2601">
        <v>1407089147</v>
      </c>
      <c r="M2601">
        <v>1403201147</v>
      </c>
      <c r="N2601" t="b">
        <v>0</v>
      </c>
      <c r="O2601">
        <v>5</v>
      </c>
      <c r="P2601" t="b">
        <v>0</v>
      </c>
      <c r="Q2601" t="s">
        <v>2362</v>
      </c>
      <c r="R2601">
        <f t="shared" si="363"/>
        <v>1</v>
      </c>
      <c r="S2601">
        <f t="shared" si="364"/>
        <v>18</v>
      </c>
      <c r="T2601" t="str">
        <f t="shared" si="365"/>
        <v>01-Jun-1938</v>
      </c>
      <c r="U2601">
        <f t="shared" si="366"/>
        <v>1938</v>
      </c>
      <c r="V2601">
        <f t="shared" si="367"/>
        <v>6</v>
      </c>
      <c r="W2601" t="str">
        <f t="shared" si="368"/>
        <v>food</v>
      </c>
    </row>
    <row r="2602" spans="1:23" ht="45.75">
      <c r="A2602">
        <v>2600</v>
      </c>
      <c r="B2602" s="3" t="s">
        <v>5292</v>
      </c>
      <c r="C2602" s="3" t="s">
        <v>5293</v>
      </c>
      <c r="D2602" s="6">
        <v>50000</v>
      </c>
      <c r="E2602" s="8">
        <v>3466</v>
      </c>
      <c r="F2602" t="s">
        <v>366</v>
      </c>
      <c r="G2602">
        <f t="shared" si="360"/>
        <v>0</v>
      </c>
      <c r="H2602">
        <f t="shared" si="361"/>
        <v>1</v>
      </c>
      <c r="I2602" t="b">
        <f t="shared" si="362"/>
        <v>0</v>
      </c>
      <c r="J2602" t="s">
        <v>26</v>
      </c>
      <c r="K2602" t="s">
        <v>27</v>
      </c>
      <c r="L2602">
        <v>1458938200</v>
      </c>
      <c r="M2602">
        <v>1453757800</v>
      </c>
      <c r="N2602" t="b">
        <v>0</v>
      </c>
      <c r="O2602">
        <v>30</v>
      </c>
      <c r="P2602" t="b">
        <v>0</v>
      </c>
      <c r="Q2602" t="s">
        <v>2362</v>
      </c>
      <c r="R2602">
        <f t="shared" si="363"/>
        <v>7</v>
      </c>
      <c r="S2602">
        <f t="shared" si="364"/>
        <v>115.53</v>
      </c>
      <c r="T2602" t="str">
        <f t="shared" si="365"/>
        <v>19-Oct-1939</v>
      </c>
      <c r="U2602">
        <f t="shared" si="366"/>
        <v>1939</v>
      </c>
      <c r="V2602">
        <f t="shared" si="367"/>
        <v>10</v>
      </c>
      <c r="W2602" t="str">
        <f t="shared" si="368"/>
        <v>food</v>
      </c>
    </row>
    <row r="2603" spans="1:23" ht="60.75">
      <c r="A2603">
        <v>2601</v>
      </c>
      <c r="B2603" s="3" t="s">
        <v>5294</v>
      </c>
      <c r="C2603" s="3" t="s">
        <v>5295</v>
      </c>
      <c r="D2603" s="6">
        <v>500</v>
      </c>
      <c r="E2603" s="8">
        <v>3307</v>
      </c>
      <c r="F2603" t="s">
        <v>25</v>
      </c>
      <c r="G2603">
        <f t="shared" si="360"/>
        <v>1</v>
      </c>
      <c r="H2603">
        <f t="shared" si="361"/>
        <v>0</v>
      </c>
      <c r="I2603" t="b">
        <f t="shared" si="362"/>
        <v>0</v>
      </c>
      <c r="J2603" t="s">
        <v>26</v>
      </c>
      <c r="K2603" t="s">
        <v>27</v>
      </c>
      <c r="L2603">
        <v>1347508740</v>
      </c>
      <c r="M2603">
        <v>1346276349</v>
      </c>
      <c r="N2603" t="b">
        <v>1</v>
      </c>
      <c r="O2603">
        <v>151</v>
      </c>
      <c r="P2603" t="b">
        <v>1</v>
      </c>
      <c r="Q2603" t="s">
        <v>5296</v>
      </c>
      <c r="R2603">
        <f t="shared" si="363"/>
        <v>661</v>
      </c>
      <c r="S2603">
        <f t="shared" si="364"/>
        <v>21.9</v>
      </c>
      <c r="T2603" t="str">
        <f t="shared" si="365"/>
        <v>08-Nov-1936</v>
      </c>
      <c r="U2603">
        <f t="shared" si="366"/>
        <v>1936</v>
      </c>
      <c r="V2603">
        <f t="shared" si="367"/>
        <v>11</v>
      </c>
      <c r="W2603" t="str">
        <f t="shared" si="368"/>
        <v>technology</v>
      </c>
    </row>
    <row r="2604" spans="1:23" ht="45.75">
      <c r="A2604">
        <v>2602</v>
      </c>
      <c r="B2604" s="3" t="s">
        <v>5297</v>
      </c>
      <c r="C2604" s="3" t="s">
        <v>5298</v>
      </c>
      <c r="D2604" s="6">
        <v>12000</v>
      </c>
      <c r="E2604" s="8">
        <v>39131</v>
      </c>
      <c r="F2604" t="s">
        <v>25</v>
      </c>
      <c r="G2604">
        <f t="shared" si="360"/>
        <v>1</v>
      </c>
      <c r="H2604">
        <f t="shared" si="361"/>
        <v>0</v>
      </c>
      <c r="I2604" t="b">
        <f t="shared" si="362"/>
        <v>0</v>
      </c>
      <c r="J2604" t="s">
        <v>26</v>
      </c>
      <c r="K2604" t="s">
        <v>27</v>
      </c>
      <c r="L2604">
        <v>1415827200</v>
      </c>
      <c r="M2604">
        <v>1412358968</v>
      </c>
      <c r="N2604" t="b">
        <v>1</v>
      </c>
      <c r="O2604">
        <v>489</v>
      </c>
      <c r="P2604" t="b">
        <v>1</v>
      </c>
      <c r="Q2604" t="s">
        <v>5296</v>
      </c>
      <c r="R2604">
        <f t="shared" si="363"/>
        <v>326</v>
      </c>
      <c r="S2604">
        <f t="shared" si="364"/>
        <v>80.02</v>
      </c>
      <c r="T2604" t="str">
        <f t="shared" si="365"/>
        <v>31-Aug-1938</v>
      </c>
      <c r="U2604">
        <f t="shared" si="366"/>
        <v>1938</v>
      </c>
      <c r="V2604">
        <f t="shared" si="367"/>
        <v>8</v>
      </c>
      <c r="W2604" t="str">
        <f t="shared" si="368"/>
        <v>technology</v>
      </c>
    </row>
    <row r="2605" spans="1:23" ht="30.75">
      <c r="A2605">
        <v>2603</v>
      </c>
      <c r="B2605" s="3" t="s">
        <v>5299</v>
      </c>
      <c r="C2605" s="3" t="s">
        <v>5300</v>
      </c>
      <c r="D2605" s="6">
        <v>1750</v>
      </c>
      <c r="E2605" s="8">
        <v>1776</v>
      </c>
      <c r="F2605" t="s">
        <v>25</v>
      </c>
      <c r="G2605">
        <f t="shared" si="360"/>
        <v>1</v>
      </c>
      <c r="H2605">
        <f t="shared" si="361"/>
        <v>0</v>
      </c>
      <c r="I2605" t="b">
        <f t="shared" si="362"/>
        <v>0</v>
      </c>
      <c r="J2605" t="s">
        <v>26</v>
      </c>
      <c r="K2605" t="s">
        <v>27</v>
      </c>
      <c r="L2605">
        <v>1387835654</v>
      </c>
      <c r="M2605">
        <v>1386626054</v>
      </c>
      <c r="N2605" t="b">
        <v>1</v>
      </c>
      <c r="O2605">
        <v>50</v>
      </c>
      <c r="P2605" t="b">
        <v>1</v>
      </c>
      <c r="Q2605" t="s">
        <v>5296</v>
      </c>
      <c r="R2605">
        <f t="shared" si="363"/>
        <v>101</v>
      </c>
      <c r="S2605">
        <f t="shared" si="364"/>
        <v>35.520000000000003</v>
      </c>
      <c r="T2605" t="str">
        <f t="shared" si="365"/>
        <v>17-Dec-1937</v>
      </c>
      <c r="U2605">
        <f t="shared" si="366"/>
        <v>1937</v>
      </c>
      <c r="V2605">
        <f t="shared" si="367"/>
        <v>12</v>
      </c>
      <c r="W2605" t="str">
        <f t="shared" si="368"/>
        <v>technology</v>
      </c>
    </row>
    <row r="2606" spans="1:23" ht="45.75">
      <c r="A2606">
        <v>2604</v>
      </c>
      <c r="B2606" s="3" t="s">
        <v>5301</v>
      </c>
      <c r="C2606" s="3" t="s">
        <v>5302</v>
      </c>
      <c r="D2606" s="6">
        <v>20000</v>
      </c>
      <c r="E2606" s="8">
        <v>20843.599999999999</v>
      </c>
      <c r="F2606" t="s">
        <v>25</v>
      </c>
      <c r="G2606">
        <f t="shared" si="360"/>
        <v>1</v>
      </c>
      <c r="H2606">
        <f t="shared" si="361"/>
        <v>0</v>
      </c>
      <c r="I2606" t="b">
        <f t="shared" si="362"/>
        <v>0</v>
      </c>
      <c r="J2606" t="s">
        <v>26</v>
      </c>
      <c r="K2606" t="s">
        <v>27</v>
      </c>
      <c r="L2606">
        <v>1335662023</v>
      </c>
      <c r="M2606">
        <v>1333070023</v>
      </c>
      <c r="N2606" t="b">
        <v>1</v>
      </c>
      <c r="O2606">
        <v>321</v>
      </c>
      <c r="P2606" t="b">
        <v>1</v>
      </c>
      <c r="Q2606" t="s">
        <v>5296</v>
      </c>
      <c r="R2606">
        <f t="shared" si="363"/>
        <v>104</v>
      </c>
      <c r="S2606">
        <f t="shared" si="364"/>
        <v>64.930000000000007</v>
      </c>
      <c r="T2606" t="str">
        <f t="shared" si="365"/>
        <v>29-Jun-1936</v>
      </c>
      <c r="U2606">
        <f t="shared" si="366"/>
        <v>1936</v>
      </c>
      <c r="V2606">
        <f t="shared" si="367"/>
        <v>6</v>
      </c>
      <c r="W2606" t="str">
        <f t="shared" si="368"/>
        <v>technology</v>
      </c>
    </row>
    <row r="2607" spans="1:23" ht="45.75">
      <c r="A2607">
        <v>2605</v>
      </c>
      <c r="B2607" s="3" t="s">
        <v>5303</v>
      </c>
      <c r="C2607" s="3" t="s">
        <v>5304</v>
      </c>
      <c r="D2607" s="6">
        <v>100000</v>
      </c>
      <c r="E2607" s="8">
        <v>107421.57</v>
      </c>
      <c r="F2607" t="s">
        <v>25</v>
      </c>
      <c r="G2607">
        <f t="shared" si="360"/>
        <v>1</v>
      </c>
      <c r="H2607">
        <f t="shared" si="361"/>
        <v>0</v>
      </c>
      <c r="I2607" t="b">
        <f t="shared" si="362"/>
        <v>0</v>
      </c>
      <c r="J2607" t="s">
        <v>26</v>
      </c>
      <c r="K2607" t="s">
        <v>27</v>
      </c>
      <c r="L2607">
        <v>1466168390</v>
      </c>
      <c r="M2607">
        <v>1463576390</v>
      </c>
      <c r="N2607" t="b">
        <v>1</v>
      </c>
      <c r="O2607">
        <v>1762</v>
      </c>
      <c r="P2607" t="b">
        <v>1</v>
      </c>
      <c r="Q2607" t="s">
        <v>5296</v>
      </c>
      <c r="R2607">
        <f t="shared" si="363"/>
        <v>107</v>
      </c>
      <c r="S2607">
        <f t="shared" si="364"/>
        <v>60.97</v>
      </c>
      <c r="T2607" t="str">
        <f t="shared" si="365"/>
        <v>25-Jan-1940</v>
      </c>
      <c r="U2607">
        <f t="shared" si="366"/>
        <v>1940</v>
      </c>
      <c r="V2607">
        <f t="shared" si="367"/>
        <v>1</v>
      </c>
      <c r="W2607" t="str">
        <f t="shared" si="368"/>
        <v>technology</v>
      </c>
    </row>
    <row r="2608" spans="1:23" ht="60.75">
      <c r="A2608">
        <v>2606</v>
      </c>
      <c r="B2608" s="3" t="s">
        <v>5305</v>
      </c>
      <c r="C2608" s="3" t="s">
        <v>5306</v>
      </c>
      <c r="D2608" s="6">
        <v>11000</v>
      </c>
      <c r="E2608" s="8">
        <v>12106</v>
      </c>
      <c r="F2608" t="s">
        <v>25</v>
      </c>
      <c r="G2608">
        <f t="shared" si="360"/>
        <v>1</v>
      </c>
      <c r="H2608">
        <f t="shared" si="361"/>
        <v>0</v>
      </c>
      <c r="I2608" t="b">
        <f t="shared" si="362"/>
        <v>0</v>
      </c>
      <c r="J2608" t="s">
        <v>26</v>
      </c>
      <c r="K2608" t="s">
        <v>27</v>
      </c>
      <c r="L2608">
        <v>1398791182</v>
      </c>
      <c r="M2608">
        <v>1396026382</v>
      </c>
      <c r="N2608" t="b">
        <v>1</v>
      </c>
      <c r="O2608">
        <v>385</v>
      </c>
      <c r="P2608" t="b">
        <v>1</v>
      </c>
      <c r="Q2608" t="s">
        <v>5296</v>
      </c>
      <c r="R2608">
        <f t="shared" si="363"/>
        <v>110</v>
      </c>
      <c r="S2608">
        <f t="shared" si="364"/>
        <v>31.44</v>
      </c>
      <c r="T2608" t="str">
        <f t="shared" si="365"/>
        <v>21-Mar-1938</v>
      </c>
      <c r="U2608">
        <f t="shared" si="366"/>
        <v>1938</v>
      </c>
      <c r="V2608">
        <f t="shared" si="367"/>
        <v>3</v>
      </c>
      <c r="W2608" t="str">
        <f t="shared" si="368"/>
        <v>technology</v>
      </c>
    </row>
    <row r="2609" spans="1:23" ht="45.75">
      <c r="A2609">
        <v>2607</v>
      </c>
      <c r="B2609" s="3" t="s">
        <v>5307</v>
      </c>
      <c r="C2609" s="3" t="s">
        <v>5308</v>
      </c>
      <c r="D2609" s="6">
        <v>8000</v>
      </c>
      <c r="E2609" s="8">
        <v>32616</v>
      </c>
      <c r="F2609" t="s">
        <v>25</v>
      </c>
      <c r="G2609">
        <f t="shared" si="360"/>
        <v>1</v>
      </c>
      <c r="H2609">
        <f t="shared" si="361"/>
        <v>0</v>
      </c>
      <c r="I2609" t="b">
        <f t="shared" si="362"/>
        <v>0</v>
      </c>
      <c r="J2609" t="s">
        <v>26</v>
      </c>
      <c r="K2609" t="s">
        <v>27</v>
      </c>
      <c r="L2609">
        <v>1439344800</v>
      </c>
      <c r="M2609">
        <v>1435611572</v>
      </c>
      <c r="N2609" t="b">
        <v>1</v>
      </c>
      <c r="O2609">
        <v>398</v>
      </c>
      <c r="P2609" t="b">
        <v>1</v>
      </c>
      <c r="Q2609" t="s">
        <v>5296</v>
      </c>
      <c r="R2609">
        <f t="shared" si="363"/>
        <v>408</v>
      </c>
      <c r="S2609">
        <f t="shared" si="364"/>
        <v>81.95</v>
      </c>
      <c r="T2609" t="str">
        <f t="shared" si="365"/>
        <v>21-Apr-1939</v>
      </c>
      <c r="U2609">
        <f t="shared" si="366"/>
        <v>1939</v>
      </c>
      <c r="V2609">
        <f t="shared" si="367"/>
        <v>4</v>
      </c>
      <c r="W2609" t="str">
        <f t="shared" si="368"/>
        <v>technology</v>
      </c>
    </row>
    <row r="2610" spans="1:23" ht="45.75">
      <c r="A2610">
        <v>2608</v>
      </c>
      <c r="B2610" s="3" t="s">
        <v>5309</v>
      </c>
      <c r="C2610" s="3" t="s">
        <v>5310</v>
      </c>
      <c r="D2610" s="6">
        <v>8000</v>
      </c>
      <c r="E2610" s="8">
        <v>17914</v>
      </c>
      <c r="F2610" t="s">
        <v>25</v>
      </c>
      <c r="G2610">
        <f t="shared" si="360"/>
        <v>1</v>
      </c>
      <c r="H2610">
        <f t="shared" si="361"/>
        <v>0</v>
      </c>
      <c r="I2610" t="b">
        <f t="shared" si="362"/>
        <v>0</v>
      </c>
      <c r="J2610" t="s">
        <v>26</v>
      </c>
      <c r="K2610" t="s">
        <v>27</v>
      </c>
      <c r="L2610">
        <v>1489536000</v>
      </c>
      <c r="M2610">
        <v>1485976468</v>
      </c>
      <c r="N2610" t="b">
        <v>1</v>
      </c>
      <c r="O2610">
        <v>304</v>
      </c>
      <c r="P2610" t="b">
        <v>1</v>
      </c>
      <c r="Q2610" t="s">
        <v>5296</v>
      </c>
      <c r="R2610">
        <f t="shared" si="363"/>
        <v>224</v>
      </c>
      <c r="S2610">
        <f t="shared" si="364"/>
        <v>58.93</v>
      </c>
      <c r="T2610" t="str">
        <f t="shared" si="365"/>
        <v>05-Sep-1940</v>
      </c>
      <c r="U2610">
        <f t="shared" si="366"/>
        <v>1940</v>
      </c>
      <c r="V2610">
        <f t="shared" si="367"/>
        <v>9</v>
      </c>
      <c r="W2610" t="str">
        <f t="shared" si="368"/>
        <v>technology</v>
      </c>
    </row>
    <row r="2611" spans="1:23" ht="60.75">
      <c r="A2611">
        <v>2609</v>
      </c>
      <c r="B2611" s="3" t="s">
        <v>5311</v>
      </c>
      <c r="C2611" s="3" t="s">
        <v>5312</v>
      </c>
      <c r="D2611" s="6">
        <v>35000</v>
      </c>
      <c r="E2611" s="8">
        <v>106330.39</v>
      </c>
      <c r="F2611" t="s">
        <v>25</v>
      </c>
      <c r="G2611">
        <f t="shared" si="360"/>
        <v>1</v>
      </c>
      <c r="H2611">
        <f t="shared" si="361"/>
        <v>0</v>
      </c>
      <c r="I2611" t="b">
        <f t="shared" si="362"/>
        <v>0</v>
      </c>
      <c r="J2611" t="s">
        <v>26</v>
      </c>
      <c r="K2611" t="s">
        <v>27</v>
      </c>
      <c r="L2611">
        <v>1342330951</v>
      </c>
      <c r="M2611">
        <v>1339738951</v>
      </c>
      <c r="N2611" t="b">
        <v>1</v>
      </c>
      <c r="O2611">
        <v>676</v>
      </c>
      <c r="P2611" t="b">
        <v>1</v>
      </c>
      <c r="Q2611" t="s">
        <v>5296</v>
      </c>
      <c r="R2611">
        <f t="shared" si="363"/>
        <v>304</v>
      </c>
      <c r="S2611">
        <f t="shared" si="364"/>
        <v>157.29</v>
      </c>
      <c r="T2611" t="str">
        <f t="shared" si="365"/>
        <v>04-Sep-1936</v>
      </c>
      <c r="U2611">
        <f t="shared" si="366"/>
        <v>1936</v>
      </c>
      <c r="V2611">
        <f t="shared" si="367"/>
        <v>9</v>
      </c>
      <c r="W2611" t="str">
        <f t="shared" si="368"/>
        <v>technology</v>
      </c>
    </row>
    <row r="2612" spans="1:23" ht="45.75">
      <c r="A2612">
        <v>2610</v>
      </c>
      <c r="B2612" s="3" t="s">
        <v>5313</v>
      </c>
      <c r="C2612" s="3" t="s">
        <v>5314</v>
      </c>
      <c r="D2612" s="6">
        <v>22765</v>
      </c>
      <c r="E2612" s="8">
        <v>32172.66</v>
      </c>
      <c r="F2612" t="s">
        <v>25</v>
      </c>
      <c r="G2612">
        <f t="shared" si="360"/>
        <v>1</v>
      </c>
      <c r="H2612">
        <f t="shared" si="361"/>
        <v>0</v>
      </c>
      <c r="I2612" t="b">
        <f t="shared" si="362"/>
        <v>0</v>
      </c>
      <c r="J2612" t="s">
        <v>26</v>
      </c>
      <c r="K2612" t="s">
        <v>27</v>
      </c>
      <c r="L2612">
        <v>1471849140</v>
      </c>
      <c r="M2612">
        <v>1468444125</v>
      </c>
      <c r="N2612" t="b">
        <v>1</v>
      </c>
      <c r="O2612">
        <v>577</v>
      </c>
      <c r="P2612" t="b">
        <v>1</v>
      </c>
      <c r="Q2612" t="s">
        <v>5296</v>
      </c>
      <c r="R2612">
        <f t="shared" si="363"/>
        <v>141</v>
      </c>
      <c r="S2612">
        <f t="shared" si="364"/>
        <v>55.76</v>
      </c>
      <c r="T2612" t="str">
        <f t="shared" si="365"/>
        <v>14-Mar-1940</v>
      </c>
      <c r="U2612">
        <f t="shared" si="366"/>
        <v>1940</v>
      </c>
      <c r="V2612">
        <f t="shared" si="367"/>
        <v>3</v>
      </c>
      <c r="W2612" t="str">
        <f t="shared" si="368"/>
        <v>technology</v>
      </c>
    </row>
    <row r="2613" spans="1:23" ht="60.75">
      <c r="A2613">
        <v>2611</v>
      </c>
      <c r="B2613" s="3" t="s">
        <v>5315</v>
      </c>
      <c r="C2613" s="3" t="s">
        <v>5316</v>
      </c>
      <c r="D2613" s="6">
        <v>11000</v>
      </c>
      <c r="E2613" s="8">
        <v>306970</v>
      </c>
      <c r="F2613" t="s">
        <v>25</v>
      </c>
      <c r="G2613">
        <f t="shared" si="360"/>
        <v>1</v>
      </c>
      <c r="H2613">
        <f t="shared" si="361"/>
        <v>0</v>
      </c>
      <c r="I2613" t="b">
        <f t="shared" si="362"/>
        <v>0</v>
      </c>
      <c r="J2613" t="s">
        <v>511</v>
      </c>
      <c r="K2613" t="s">
        <v>64</v>
      </c>
      <c r="L2613">
        <v>1483397940</v>
      </c>
      <c r="M2613">
        <v>1480493014</v>
      </c>
      <c r="N2613" t="b">
        <v>1</v>
      </c>
      <c r="O2613">
        <v>3663</v>
      </c>
      <c r="P2613" t="b">
        <v>1</v>
      </c>
      <c r="Q2613" t="s">
        <v>5296</v>
      </c>
      <c r="R2613">
        <f t="shared" si="363"/>
        <v>2791</v>
      </c>
      <c r="S2613">
        <f t="shared" si="364"/>
        <v>83.8</v>
      </c>
      <c r="T2613" t="str">
        <f t="shared" si="365"/>
        <v>12-Jul-1940</v>
      </c>
      <c r="U2613">
        <f t="shared" si="366"/>
        <v>1940</v>
      </c>
      <c r="V2613">
        <f t="shared" si="367"/>
        <v>7</v>
      </c>
      <c r="W2613" t="str">
        <f t="shared" si="368"/>
        <v>technology</v>
      </c>
    </row>
    <row r="2614" spans="1:23" ht="45.75">
      <c r="A2614">
        <v>2612</v>
      </c>
      <c r="B2614" s="3" t="s">
        <v>5317</v>
      </c>
      <c r="C2614" s="3" t="s">
        <v>5318</v>
      </c>
      <c r="D2614" s="6">
        <v>10000</v>
      </c>
      <c r="E2614" s="8">
        <v>17176.13</v>
      </c>
      <c r="F2614" t="s">
        <v>25</v>
      </c>
      <c r="G2614">
        <f t="shared" si="360"/>
        <v>1</v>
      </c>
      <c r="H2614">
        <f t="shared" si="361"/>
        <v>0</v>
      </c>
      <c r="I2614" t="b">
        <f t="shared" si="362"/>
        <v>0</v>
      </c>
      <c r="J2614" t="s">
        <v>26</v>
      </c>
      <c r="K2614" t="s">
        <v>27</v>
      </c>
      <c r="L2614">
        <v>1420773970</v>
      </c>
      <c r="M2614">
        <v>1418095570</v>
      </c>
      <c r="N2614" t="b">
        <v>1</v>
      </c>
      <c r="O2614">
        <v>294</v>
      </c>
      <c r="P2614" t="b">
        <v>1</v>
      </c>
      <c r="Q2614" t="s">
        <v>5296</v>
      </c>
      <c r="R2614">
        <f t="shared" si="363"/>
        <v>172</v>
      </c>
      <c r="S2614">
        <f t="shared" si="364"/>
        <v>58.42</v>
      </c>
      <c r="T2614" t="str">
        <f t="shared" si="365"/>
        <v>27-Oct-1938</v>
      </c>
      <c r="U2614">
        <f t="shared" si="366"/>
        <v>1938</v>
      </c>
      <c r="V2614">
        <f t="shared" si="367"/>
        <v>10</v>
      </c>
      <c r="W2614" t="str">
        <f t="shared" si="368"/>
        <v>technology</v>
      </c>
    </row>
    <row r="2615" spans="1:23" ht="45.75">
      <c r="A2615">
        <v>2613</v>
      </c>
      <c r="B2615" s="3" t="s">
        <v>5319</v>
      </c>
      <c r="C2615" s="3" t="s">
        <v>5320</v>
      </c>
      <c r="D2615" s="6">
        <v>7500</v>
      </c>
      <c r="E2615" s="8">
        <v>7576</v>
      </c>
      <c r="F2615" t="s">
        <v>25</v>
      </c>
      <c r="G2615">
        <f t="shared" si="360"/>
        <v>1</v>
      </c>
      <c r="H2615">
        <f t="shared" si="361"/>
        <v>0</v>
      </c>
      <c r="I2615" t="b">
        <f t="shared" si="362"/>
        <v>0</v>
      </c>
      <c r="J2615" t="s">
        <v>26</v>
      </c>
      <c r="K2615" t="s">
        <v>27</v>
      </c>
      <c r="L2615">
        <v>1348256294</v>
      </c>
      <c r="M2615">
        <v>1345664294</v>
      </c>
      <c r="N2615" t="b">
        <v>1</v>
      </c>
      <c r="O2615">
        <v>28</v>
      </c>
      <c r="P2615" t="b">
        <v>1</v>
      </c>
      <c r="Q2615" t="s">
        <v>5296</v>
      </c>
      <c r="R2615">
        <f t="shared" si="363"/>
        <v>101</v>
      </c>
      <c r="S2615">
        <f t="shared" si="364"/>
        <v>270.57</v>
      </c>
      <c r="T2615" t="str">
        <f t="shared" si="365"/>
        <v>02-Nov-1936</v>
      </c>
      <c r="U2615">
        <f t="shared" si="366"/>
        <v>1936</v>
      </c>
      <c r="V2615">
        <f t="shared" si="367"/>
        <v>11</v>
      </c>
      <c r="W2615" t="str">
        <f t="shared" si="368"/>
        <v>technology</v>
      </c>
    </row>
    <row r="2616" spans="1:23" ht="60.75">
      <c r="A2616">
        <v>2614</v>
      </c>
      <c r="B2616" s="3" t="s">
        <v>5321</v>
      </c>
      <c r="C2616" s="3" t="s">
        <v>5322</v>
      </c>
      <c r="D2616" s="6">
        <v>10500</v>
      </c>
      <c r="E2616" s="8">
        <v>10710</v>
      </c>
      <c r="F2616" t="s">
        <v>25</v>
      </c>
      <c r="G2616">
        <f t="shared" si="360"/>
        <v>1</v>
      </c>
      <c r="H2616">
        <f t="shared" si="361"/>
        <v>0</v>
      </c>
      <c r="I2616" t="b">
        <f t="shared" si="362"/>
        <v>0</v>
      </c>
      <c r="J2616" t="s">
        <v>26</v>
      </c>
      <c r="K2616" t="s">
        <v>27</v>
      </c>
      <c r="L2616">
        <v>1398834000</v>
      </c>
      <c r="M2616">
        <v>1396371612</v>
      </c>
      <c r="N2616" t="b">
        <v>1</v>
      </c>
      <c r="O2616">
        <v>100</v>
      </c>
      <c r="P2616" t="b">
        <v>1</v>
      </c>
      <c r="Q2616" t="s">
        <v>5296</v>
      </c>
      <c r="R2616">
        <f t="shared" si="363"/>
        <v>102</v>
      </c>
      <c r="S2616">
        <f t="shared" si="364"/>
        <v>107.1</v>
      </c>
      <c r="T2616" t="str">
        <f t="shared" si="365"/>
        <v>24-Mar-1938</v>
      </c>
      <c r="U2616">
        <f t="shared" si="366"/>
        <v>1938</v>
      </c>
      <c r="V2616">
        <f t="shared" si="367"/>
        <v>3</v>
      </c>
      <c r="W2616" t="str">
        <f t="shared" si="368"/>
        <v>technology</v>
      </c>
    </row>
    <row r="2617" spans="1:23" ht="60.75">
      <c r="A2617">
        <v>2615</v>
      </c>
      <c r="B2617" s="3" t="s">
        <v>5323</v>
      </c>
      <c r="C2617" s="3" t="s">
        <v>5324</v>
      </c>
      <c r="D2617" s="6">
        <v>2001</v>
      </c>
      <c r="E2617" s="8">
        <v>3397</v>
      </c>
      <c r="F2617" t="s">
        <v>25</v>
      </c>
      <c r="G2617">
        <f t="shared" si="360"/>
        <v>1</v>
      </c>
      <c r="H2617">
        <f t="shared" si="361"/>
        <v>0</v>
      </c>
      <c r="I2617" t="b">
        <f t="shared" si="362"/>
        <v>0</v>
      </c>
      <c r="J2617" t="s">
        <v>33</v>
      </c>
      <c r="K2617" t="s">
        <v>34</v>
      </c>
      <c r="L2617">
        <v>1462017600</v>
      </c>
      <c r="M2617">
        <v>1458820564</v>
      </c>
      <c r="N2617" t="b">
        <v>0</v>
      </c>
      <c r="O2617">
        <v>72</v>
      </c>
      <c r="P2617" t="b">
        <v>1</v>
      </c>
      <c r="Q2617" t="s">
        <v>5296</v>
      </c>
      <c r="R2617">
        <f t="shared" si="363"/>
        <v>170</v>
      </c>
      <c r="S2617">
        <f t="shared" si="364"/>
        <v>47.18</v>
      </c>
      <c r="T2617" t="str">
        <f t="shared" si="365"/>
        <v>09-Dec-1939</v>
      </c>
      <c r="U2617">
        <f t="shared" si="366"/>
        <v>1939</v>
      </c>
      <c r="V2617">
        <f t="shared" si="367"/>
        <v>12</v>
      </c>
      <c r="W2617" t="str">
        <f t="shared" si="368"/>
        <v>technology</v>
      </c>
    </row>
    <row r="2618" spans="1:23" ht="45.75">
      <c r="A2618">
        <v>2616</v>
      </c>
      <c r="B2618" s="3" t="s">
        <v>5325</v>
      </c>
      <c r="C2618" s="3" t="s">
        <v>5326</v>
      </c>
      <c r="D2618" s="6">
        <v>25000</v>
      </c>
      <c r="E2618" s="8">
        <v>28633.5</v>
      </c>
      <c r="F2618" t="s">
        <v>25</v>
      </c>
      <c r="G2618">
        <f t="shared" si="360"/>
        <v>1</v>
      </c>
      <c r="H2618">
        <f t="shared" si="361"/>
        <v>0</v>
      </c>
      <c r="I2618" t="b">
        <f t="shared" si="362"/>
        <v>0</v>
      </c>
      <c r="J2618" t="s">
        <v>26</v>
      </c>
      <c r="K2618" t="s">
        <v>27</v>
      </c>
      <c r="L2618">
        <v>1440546729</v>
      </c>
      <c r="M2618">
        <v>1437954729</v>
      </c>
      <c r="N2618" t="b">
        <v>1</v>
      </c>
      <c r="O2618">
        <v>238</v>
      </c>
      <c r="P2618" t="b">
        <v>1</v>
      </c>
      <c r="Q2618" t="s">
        <v>5296</v>
      </c>
      <c r="R2618">
        <f t="shared" si="363"/>
        <v>115</v>
      </c>
      <c r="S2618">
        <f t="shared" si="364"/>
        <v>120.31</v>
      </c>
      <c r="T2618" t="str">
        <f t="shared" si="365"/>
        <v>14-May-1939</v>
      </c>
      <c r="U2618">
        <f t="shared" si="366"/>
        <v>1939</v>
      </c>
      <c r="V2618">
        <f t="shared" si="367"/>
        <v>5</v>
      </c>
      <c r="W2618" t="str">
        <f t="shared" si="368"/>
        <v>technology</v>
      </c>
    </row>
    <row r="2619" spans="1:23" ht="60.75">
      <c r="A2619">
        <v>2617</v>
      </c>
      <c r="B2619" s="3" t="s">
        <v>5327</v>
      </c>
      <c r="C2619" s="3" t="s">
        <v>5328</v>
      </c>
      <c r="D2619" s="6">
        <v>500</v>
      </c>
      <c r="E2619" s="8">
        <v>4388</v>
      </c>
      <c r="F2619" t="s">
        <v>25</v>
      </c>
      <c r="G2619">
        <f t="shared" si="360"/>
        <v>1</v>
      </c>
      <c r="H2619">
        <f t="shared" si="361"/>
        <v>0</v>
      </c>
      <c r="I2619" t="b">
        <f t="shared" si="362"/>
        <v>0</v>
      </c>
      <c r="J2619" t="s">
        <v>26</v>
      </c>
      <c r="K2619" t="s">
        <v>27</v>
      </c>
      <c r="L2619">
        <v>1413838751</v>
      </c>
      <c r="M2619">
        <v>1411246751</v>
      </c>
      <c r="N2619" t="b">
        <v>1</v>
      </c>
      <c r="O2619">
        <v>159</v>
      </c>
      <c r="P2619" t="b">
        <v>1</v>
      </c>
      <c r="Q2619" t="s">
        <v>5296</v>
      </c>
      <c r="R2619">
        <f t="shared" si="363"/>
        <v>878</v>
      </c>
      <c r="S2619">
        <f t="shared" si="364"/>
        <v>27.6</v>
      </c>
      <c r="T2619" t="str">
        <f t="shared" si="365"/>
        <v>20-Aug-1938</v>
      </c>
      <c r="U2619">
        <f t="shared" si="366"/>
        <v>1938</v>
      </c>
      <c r="V2619">
        <f t="shared" si="367"/>
        <v>8</v>
      </c>
      <c r="W2619" t="str">
        <f t="shared" si="368"/>
        <v>technology</v>
      </c>
    </row>
    <row r="2620" spans="1:23" ht="30.75">
      <c r="A2620">
        <v>2618</v>
      </c>
      <c r="B2620" s="3" t="s">
        <v>5329</v>
      </c>
      <c r="C2620" s="3" t="s">
        <v>5330</v>
      </c>
      <c r="D2620" s="6">
        <v>15000</v>
      </c>
      <c r="E2620" s="8">
        <v>15808</v>
      </c>
      <c r="F2620" t="s">
        <v>25</v>
      </c>
      <c r="G2620">
        <f t="shared" si="360"/>
        <v>1</v>
      </c>
      <c r="H2620">
        <f t="shared" si="361"/>
        <v>0</v>
      </c>
      <c r="I2620" t="b">
        <f t="shared" si="362"/>
        <v>0</v>
      </c>
      <c r="J2620" t="s">
        <v>26</v>
      </c>
      <c r="K2620" t="s">
        <v>27</v>
      </c>
      <c r="L2620">
        <v>1449000061</v>
      </c>
      <c r="M2620">
        <v>1443812461</v>
      </c>
      <c r="N2620" t="b">
        <v>1</v>
      </c>
      <c r="O2620">
        <v>77</v>
      </c>
      <c r="P2620" t="b">
        <v>1</v>
      </c>
      <c r="Q2620" t="s">
        <v>5296</v>
      </c>
      <c r="R2620">
        <f t="shared" si="363"/>
        <v>105</v>
      </c>
      <c r="S2620">
        <f t="shared" si="364"/>
        <v>205.3</v>
      </c>
      <c r="T2620" t="str">
        <f t="shared" si="365"/>
        <v>12-Jul-1939</v>
      </c>
      <c r="U2620">
        <f t="shared" si="366"/>
        <v>1939</v>
      </c>
      <c r="V2620">
        <f t="shared" si="367"/>
        <v>7</v>
      </c>
      <c r="W2620" t="str">
        <f t="shared" si="368"/>
        <v>technology</v>
      </c>
    </row>
    <row r="2621" spans="1:23" ht="60.75">
      <c r="A2621">
        <v>2619</v>
      </c>
      <c r="B2621" s="3" t="s">
        <v>5331</v>
      </c>
      <c r="C2621" s="3" t="s">
        <v>5332</v>
      </c>
      <c r="D2621" s="6">
        <v>1000</v>
      </c>
      <c r="E2621" s="8">
        <v>1884</v>
      </c>
      <c r="F2621" t="s">
        <v>25</v>
      </c>
      <c r="G2621">
        <f t="shared" si="360"/>
        <v>1</v>
      </c>
      <c r="H2621">
        <f t="shared" si="361"/>
        <v>0</v>
      </c>
      <c r="I2621" t="b">
        <f t="shared" si="362"/>
        <v>0</v>
      </c>
      <c r="J2621" t="s">
        <v>26</v>
      </c>
      <c r="K2621" t="s">
        <v>27</v>
      </c>
      <c r="L2621">
        <v>1445598000</v>
      </c>
      <c r="M2621">
        <v>1443302004</v>
      </c>
      <c r="N2621" t="b">
        <v>1</v>
      </c>
      <c r="O2621">
        <v>53</v>
      </c>
      <c r="P2621" t="b">
        <v>1</v>
      </c>
      <c r="Q2621" t="s">
        <v>5296</v>
      </c>
      <c r="R2621">
        <f t="shared" si="363"/>
        <v>188</v>
      </c>
      <c r="S2621">
        <f t="shared" si="364"/>
        <v>35.549999999999997</v>
      </c>
      <c r="T2621" t="str">
        <f t="shared" si="365"/>
        <v>07-Jul-1939</v>
      </c>
      <c r="U2621">
        <f t="shared" si="366"/>
        <v>1939</v>
      </c>
      <c r="V2621">
        <f t="shared" si="367"/>
        <v>7</v>
      </c>
      <c r="W2621" t="str">
        <f t="shared" si="368"/>
        <v>technology</v>
      </c>
    </row>
    <row r="2622" spans="1:23" ht="45.75">
      <c r="A2622">
        <v>2620</v>
      </c>
      <c r="B2622" s="3" t="s">
        <v>5333</v>
      </c>
      <c r="C2622" s="3" t="s">
        <v>5334</v>
      </c>
      <c r="D2622" s="6">
        <v>65000</v>
      </c>
      <c r="E2622" s="8">
        <v>93374</v>
      </c>
      <c r="F2622" t="s">
        <v>25</v>
      </c>
      <c r="G2622">
        <f t="shared" si="360"/>
        <v>1</v>
      </c>
      <c r="H2622">
        <f t="shared" si="361"/>
        <v>0</v>
      </c>
      <c r="I2622" t="b">
        <f t="shared" si="362"/>
        <v>0</v>
      </c>
      <c r="J2622" t="s">
        <v>59</v>
      </c>
      <c r="K2622" t="s">
        <v>60</v>
      </c>
      <c r="L2622">
        <v>1444525200</v>
      </c>
      <c r="M2622">
        <v>1441339242</v>
      </c>
      <c r="N2622" t="b">
        <v>1</v>
      </c>
      <c r="O2622">
        <v>1251</v>
      </c>
      <c r="P2622" t="b">
        <v>1</v>
      </c>
      <c r="Q2622" t="s">
        <v>5296</v>
      </c>
      <c r="R2622">
        <f t="shared" si="363"/>
        <v>144</v>
      </c>
      <c r="S2622">
        <f t="shared" si="364"/>
        <v>74.64</v>
      </c>
      <c r="T2622" t="str">
        <f t="shared" si="365"/>
        <v>17-Jun-1939</v>
      </c>
      <c r="U2622">
        <f t="shared" si="366"/>
        <v>1939</v>
      </c>
      <c r="V2622">
        <f t="shared" si="367"/>
        <v>6</v>
      </c>
      <c r="W2622" t="str">
        <f t="shared" si="368"/>
        <v>technology</v>
      </c>
    </row>
    <row r="2623" spans="1:23" ht="45.75">
      <c r="A2623">
        <v>2621</v>
      </c>
      <c r="B2623" s="3" t="s">
        <v>5335</v>
      </c>
      <c r="C2623" s="3" t="s">
        <v>5336</v>
      </c>
      <c r="D2623" s="6">
        <v>15000</v>
      </c>
      <c r="E2623" s="8">
        <v>21882</v>
      </c>
      <c r="F2623" t="s">
        <v>25</v>
      </c>
      <c r="G2623">
        <f t="shared" si="360"/>
        <v>1</v>
      </c>
      <c r="H2623">
        <f t="shared" si="361"/>
        <v>0</v>
      </c>
      <c r="I2623" t="b">
        <f t="shared" si="362"/>
        <v>0</v>
      </c>
      <c r="J2623" t="s">
        <v>26</v>
      </c>
      <c r="K2623" t="s">
        <v>27</v>
      </c>
      <c r="L2623">
        <v>1432230988</v>
      </c>
      <c r="M2623">
        <v>1429638988</v>
      </c>
      <c r="N2623" t="b">
        <v>1</v>
      </c>
      <c r="O2623">
        <v>465</v>
      </c>
      <c r="P2623" t="b">
        <v>1</v>
      </c>
      <c r="Q2623" t="s">
        <v>5296</v>
      </c>
      <c r="R2623">
        <f t="shared" si="363"/>
        <v>146</v>
      </c>
      <c r="S2623">
        <f t="shared" si="364"/>
        <v>47.06</v>
      </c>
      <c r="T2623" t="str">
        <f t="shared" si="365"/>
        <v>20-Feb-1939</v>
      </c>
      <c r="U2623">
        <f t="shared" si="366"/>
        <v>1939</v>
      </c>
      <c r="V2623">
        <f t="shared" si="367"/>
        <v>2</v>
      </c>
      <c r="W2623" t="str">
        <f t="shared" si="368"/>
        <v>technology</v>
      </c>
    </row>
    <row r="2624" spans="1:23" ht="45.75">
      <c r="A2624">
        <v>2622</v>
      </c>
      <c r="B2624" s="3" t="s">
        <v>5337</v>
      </c>
      <c r="C2624" s="3" t="s">
        <v>5338</v>
      </c>
      <c r="D2624" s="6">
        <v>1500</v>
      </c>
      <c r="E2624" s="8">
        <v>1967.76</v>
      </c>
      <c r="F2624" t="s">
        <v>25</v>
      </c>
      <c r="G2624">
        <f t="shared" si="360"/>
        <v>1</v>
      </c>
      <c r="H2624">
        <f t="shared" si="361"/>
        <v>0</v>
      </c>
      <c r="I2624" t="b">
        <f t="shared" si="362"/>
        <v>0</v>
      </c>
      <c r="J2624" t="s">
        <v>1233</v>
      </c>
      <c r="K2624" t="s">
        <v>64</v>
      </c>
      <c r="L2624">
        <v>1483120216</v>
      </c>
      <c r="M2624">
        <v>1479232216</v>
      </c>
      <c r="N2624" t="b">
        <v>0</v>
      </c>
      <c r="O2624">
        <v>74</v>
      </c>
      <c r="P2624" t="b">
        <v>1</v>
      </c>
      <c r="Q2624" t="s">
        <v>5296</v>
      </c>
      <c r="R2624">
        <f t="shared" si="363"/>
        <v>131</v>
      </c>
      <c r="S2624">
        <f t="shared" si="364"/>
        <v>26.59</v>
      </c>
      <c r="T2624" t="str">
        <f t="shared" si="365"/>
        <v>30-Jun-1940</v>
      </c>
      <c r="U2624">
        <f t="shared" si="366"/>
        <v>1940</v>
      </c>
      <c r="V2624">
        <f t="shared" si="367"/>
        <v>6</v>
      </c>
      <c r="W2624" t="str">
        <f t="shared" si="368"/>
        <v>technology</v>
      </c>
    </row>
    <row r="2625" spans="1:23" ht="60.75">
      <c r="A2625">
        <v>2623</v>
      </c>
      <c r="B2625" s="3" t="s">
        <v>5339</v>
      </c>
      <c r="C2625" s="3" t="s">
        <v>5340</v>
      </c>
      <c r="D2625" s="6">
        <v>2000</v>
      </c>
      <c r="E2625" s="8">
        <v>2280</v>
      </c>
      <c r="F2625" t="s">
        <v>25</v>
      </c>
      <c r="G2625">
        <f t="shared" si="360"/>
        <v>1</v>
      </c>
      <c r="H2625">
        <f t="shared" si="361"/>
        <v>0</v>
      </c>
      <c r="I2625" t="b">
        <f t="shared" si="362"/>
        <v>0</v>
      </c>
      <c r="J2625" t="s">
        <v>26</v>
      </c>
      <c r="K2625" t="s">
        <v>27</v>
      </c>
      <c r="L2625">
        <v>1480658966</v>
      </c>
      <c r="M2625">
        <v>1479449366</v>
      </c>
      <c r="N2625" t="b">
        <v>0</v>
      </c>
      <c r="O2625">
        <v>62</v>
      </c>
      <c r="P2625" t="b">
        <v>1</v>
      </c>
      <c r="Q2625" t="s">
        <v>5296</v>
      </c>
      <c r="R2625">
        <f t="shared" si="363"/>
        <v>114</v>
      </c>
      <c r="S2625">
        <f t="shared" si="364"/>
        <v>36.770000000000003</v>
      </c>
      <c r="T2625" t="str">
        <f t="shared" si="365"/>
        <v>02-Jul-1940</v>
      </c>
      <c r="U2625">
        <f t="shared" si="366"/>
        <v>1940</v>
      </c>
      <c r="V2625">
        <f t="shared" si="367"/>
        <v>7</v>
      </c>
      <c r="W2625" t="str">
        <f t="shared" si="368"/>
        <v>technology</v>
      </c>
    </row>
    <row r="2626" spans="1:23" ht="45.75">
      <c r="A2626">
        <v>2624</v>
      </c>
      <c r="B2626" s="3" t="s">
        <v>5341</v>
      </c>
      <c r="C2626" s="3" t="s">
        <v>5342</v>
      </c>
      <c r="D2626" s="6">
        <v>8000</v>
      </c>
      <c r="E2626" s="8">
        <v>110353.65</v>
      </c>
      <c r="F2626" t="s">
        <v>25</v>
      </c>
      <c r="G2626">
        <f t="shared" si="360"/>
        <v>1</v>
      </c>
      <c r="H2626">
        <f t="shared" si="361"/>
        <v>0</v>
      </c>
      <c r="I2626" t="b">
        <f t="shared" si="362"/>
        <v>0</v>
      </c>
      <c r="J2626" t="s">
        <v>26</v>
      </c>
      <c r="K2626" t="s">
        <v>27</v>
      </c>
      <c r="L2626">
        <v>1347530822</v>
      </c>
      <c r="M2626">
        <v>1345716422</v>
      </c>
      <c r="N2626" t="b">
        <v>0</v>
      </c>
      <c r="O2626">
        <v>3468</v>
      </c>
      <c r="P2626" t="b">
        <v>1</v>
      </c>
      <c r="Q2626" t="s">
        <v>5296</v>
      </c>
      <c r="R2626">
        <f t="shared" si="363"/>
        <v>1379</v>
      </c>
      <c r="S2626">
        <f t="shared" si="364"/>
        <v>31.82</v>
      </c>
      <c r="T2626" t="str">
        <f t="shared" si="365"/>
        <v>03-Nov-1936</v>
      </c>
      <c r="U2626">
        <f t="shared" si="366"/>
        <v>1936</v>
      </c>
      <c r="V2626">
        <f t="shared" si="367"/>
        <v>11</v>
      </c>
      <c r="W2626" t="str">
        <f t="shared" si="368"/>
        <v>technology</v>
      </c>
    </row>
    <row r="2627" spans="1:23" ht="60.75">
      <c r="A2627">
        <v>2625</v>
      </c>
      <c r="B2627" s="3" t="s">
        <v>5343</v>
      </c>
      <c r="C2627" s="3" t="s">
        <v>5344</v>
      </c>
      <c r="D2627" s="6">
        <v>150</v>
      </c>
      <c r="E2627" s="8">
        <v>1434</v>
      </c>
      <c r="F2627" t="s">
        <v>25</v>
      </c>
      <c r="G2627">
        <f t="shared" ref="G2627:G2690" si="369">IF(F2627="successful",1,0)</f>
        <v>1</v>
      </c>
      <c r="H2627">
        <f t="shared" ref="H2627:H2690" si="370">IF(F2627="failed",1,0)</f>
        <v>0</v>
      </c>
      <c r="I2627" t="b">
        <f t="shared" ref="I2627:I2690" si="371">IF(F2627="canceled",1)</f>
        <v>0</v>
      </c>
      <c r="J2627" t="s">
        <v>511</v>
      </c>
      <c r="K2627" t="s">
        <v>64</v>
      </c>
      <c r="L2627">
        <v>1478723208</v>
      </c>
      <c r="M2627">
        <v>1476559608</v>
      </c>
      <c r="N2627" t="b">
        <v>0</v>
      </c>
      <c r="O2627">
        <v>52</v>
      </c>
      <c r="P2627" t="b">
        <v>1</v>
      </c>
      <c r="Q2627" t="s">
        <v>5296</v>
      </c>
      <c r="R2627">
        <f t="shared" ref="R2627:R2690" si="372">ROUND(E2627/D2627*100,0)</f>
        <v>956</v>
      </c>
      <c r="S2627">
        <f t="shared" ref="S2627:S2690" si="373">ROUND(E2627/O2627,2)</f>
        <v>27.58</v>
      </c>
      <c r="T2627" t="str">
        <f t="shared" ref="T2627:T2690" si="374">TEXT(LEFT(M2627,5),"dd-mmm-yyyy")</f>
        <v>03-Jun-1940</v>
      </c>
      <c r="U2627">
        <f t="shared" ref="U2627:U2690" si="375">YEAR(T2627)</f>
        <v>1940</v>
      </c>
      <c r="V2627">
        <f t="shared" ref="V2627:V2690" si="376">MONTH(T2627)</f>
        <v>6</v>
      </c>
      <c r="W2627" t="str">
        <f t="shared" ref="W2627:W2690" si="377">LEFT(Q2627,FIND("/",Q2627,1)-1)</f>
        <v>technology</v>
      </c>
    </row>
    <row r="2628" spans="1:23" ht="45.75">
      <c r="A2628">
        <v>2626</v>
      </c>
      <c r="B2628" s="3" t="s">
        <v>5345</v>
      </c>
      <c r="C2628" s="3" t="s">
        <v>5346</v>
      </c>
      <c r="D2628" s="6">
        <v>2500</v>
      </c>
      <c r="E2628" s="8">
        <v>2800</v>
      </c>
      <c r="F2628" t="s">
        <v>25</v>
      </c>
      <c r="G2628">
        <f t="shared" si="369"/>
        <v>1</v>
      </c>
      <c r="H2628">
        <f t="shared" si="370"/>
        <v>0</v>
      </c>
      <c r="I2628" t="b">
        <f t="shared" si="371"/>
        <v>0</v>
      </c>
      <c r="J2628" t="s">
        <v>26</v>
      </c>
      <c r="K2628" t="s">
        <v>27</v>
      </c>
      <c r="L2628">
        <v>1433343869</v>
      </c>
      <c r="M2628">
        <v>1430751869</v>
      </c>
      <c r="N2628" t="b">
        <v>0</v>
      </c>
      <c r="O2628">
        <v>50</v>
      </c>
      <c r="P2628" t="b">
        <v>1</v>
      </c>
      <c r="Q2628" t="s">
        <v>5296</v>
      </c>
      <c r="R2628">
        <f t="shared" si="372"/>
        <v>112</v>
      </c>
      <c r="S2628">
        <f t="shared" si="373"/>
        <v>56</v>
      </c>
      <c r="T2628" t="str">
        <f t="shared" si="374"/>
        <v>03-Mar-1939</v>
      </c>
      <c r="U2628">
        <f t="shared" si="375"/>
        <v>1939</v>
      </c>
      <c r="V2628">
        <f t="shared" si="376"/>
        <v>3</v>
      </c>
      <c r="W2628" t="str">
        <f t="shared" si="377"/>
        <v>technology</v>
      </c>
    </row>
    <row r="2629" spans="1:23" ht="60.75">
      <c r="A2629">
        <v>2627</v>
      </c>
      <c r="B2629" s="3" t="s">
        <v>5347</v>
      </c>
      <c r="C2629" s="3" t="s">
        <v>5348</v>
      </c>
      <c r="D2629" s="6">
        <v>150</v>
      </c>
      <c r="E2629" s="8">
        <v>970</v>
      </c>
      <c r="F2629" t="s">
        <v>25</v>
      </c>
      <c r="G2629">
        <f t="shared" si="369"/>
        <v>1</v>
      </c>
      <c r="H2629">
        <f t="shared" si="370"/>
        <v>0</v>
      </c>
      <c r="I2629" t="b">
        <f t="shared" si="371"/>
        <v>0</v>
      </c>
      <c r="J2629" t="s">
        <v>26</v>
      </c>
      <c r="K2629" t="s">
        <v>27</v>
      </c>
      <c r="L2629">
        <v>1448571261</v>
      </c>
      <c r="M2629">
        <v>1445975661</v>
      </c>
      <c r="N2629" t="b">
        <v>0</v>
      </c>
      <c r="O2629">
        <v>45</v>
      </c>
      <c r="P2629" t="b">
        <v>1</v>
      </c>
      <c r="Q2629" t="s">
        <v>5296</v>
      </c>
      <c r="R2629">
        <f t="shared" si="372"/>
        <v>647</v>
      </c>
      <c r="S2629">
        <f t="shared" si="373"/>
        <v>21.56</v>
      </c>
      <c r="T2629" t="str">
        <f t="shared" si="374"/>
        <v>02-Aug-1939</v>
      </c>
      <c r="U2629">
        <f t="shared" si="375"/>
        <v>1939</v>
      </c>
      <c r="V2629">
        <f t="shared" si="376"/>
        <v>8</v>
      </c>
      <c r="W2629" t="str">
        <f t="shared" si="377"/>
        <v>technology</v>
      </c>
    </row>
    <row r="2630" spans="1:23" ht="45.75">
      <c r="A2630">
        <v>2628</v>
      </c>
      <c r="B2630" s="3" t="s">
        <v>5349</v>
      </c>
      <c r="C2630" s="3" t="s">
        <v>5350</v>
      </c>
      <c r="D2630" s="6">
        <v>839</v>
      </c>
      <c r="E2630" s="8">
        <v>926</v>
      </c>
      <c r="F2630" t="s">
        <v>25</v>
      </c>
      <c r="G2630">
        <f t="shared" si="369"/>
        <v>1</v>
      </c>
      <c r="H2630">
        <f t="shared" si="370"/>
        <v>0</v>
      </c>
      <c r="I2630" t="b">
        <f t="shared" si="371"/>
        <v>0</v>
      </c>
      <c r="J2630" t="s">
        <v>26</v>
      </c>
      <c r="K2630" t="s">
        <v>27</v>
      </c>
      <c r="L2630">
        <v>1417389067</v>
      </c>
      <c r="M2630">
        <v>1415661067</v>
      </c>
      <c r="N2630" t="b">
        <v>0</v>
      </c>
      <c r="O2630">
        <v>21</v>
      </c>
      <c r="P2630" t="b">
        <v>1</v>
      </c>
      <c r="Q2630" t="s">
        <v>5296</v>
      </c>
      <c r="R2630">
        <f t="shared" si="372"/>
        <v>110</v>
      </c>
      <c r="S2630">
        <f t="shared" si="373"/>
        <v>44.1</v>
      </c>
      <c r="T2630" t="str">
        <f t="shared" si="374"/>
        <v>03-Oct-1938</v>
      </c>
      <c r="U2630">
        <f t="shared" si="375"/>
        <v>1938</v>
      </c>
      <c r="V2630">
        <f t="shared" si="376"/>
        <v>10</v>
      </c>
      <c r="W2630" t="str">
        <f t="shared" si="377"/>
        <v>technology</v>
      </c>
    </row>
    <row r="2631" spans="1:23" ht="30.75">
      <c r="A2631">
        <v>2629</v>
      </c>
      <c r="B2631" s="3" t="s">
        <v>5351</v>
      </c>
      <c r="C2631" s="3" t="s">
        <v>5352</v>
      </c>
      <c r="D2631" s="6">
        <v>5000</v>
      </c>
      <c r="E2631" s="8">
        <v>6387</v>
      </c>
      <c r="F2631" t="s">
        <v>25</v>
      </c>
      <c r="G2631">
        <f t="shared" si="369"/>
        <v>1</v>
      </c>
      <c r="H2631">
        <f t="shared" si="370"/>
        <v>0</v>
      </c>
      <c r="I2631" t="b">
        <f t="shared" si="371"/>
        <v>0</v>
      </c>
      <c r="J2631" t="s">
        <v>33</v>
      </c>
      <c r="K2631" t="s">
        <v>34</v>
      </c>
      <c r="L2631">
        <v>1431608122</v>
      </c>
      <c r="M2631">
        <v>1429016122</v>
      </c>
      <c r="N2631" t="b">
        <v>0</v>
      </c>
      <c r="O2631">
        <v>100</v>
      </c>
      <c r="P2631" t="b">
        <v>1</v>
      </c>
      <c r="Q2631" t="s">
        <v>5296</v>
      </c>
      <c r="R2631">
        <f t="shared" si="372"/>
        <v>128</v>
      </c>
      <c r="S2631">
        <f t="shared" si="373"/>
        <v>63.87</v>
      </c>
      <c r="T2631" t="str">
        <f t="shared" si="374"/>
        <v>14-Feb-1939</v>
      </c>
      <c r="U2631">
        <f t="shared" si="375"/>
        <v>1939</v>
      </c>
      <c r="V2631">
        <f t="shared" si="376"/>
        <v>2</v>
      </c>
      <c r="W2631" t="str">
        <f t="shared" si="377"/>
        <v>technology</v>
      </c>
    </row>
    <row r="2632" spans="1:23" ht="45.75">
      <c r="A2632">
        <v>2630</v>
      </c>
      <c r="B2632" s="3" t="s">
        <v>5353</v>
      </c>
      <c r="C2632" s="3" t="s">
        <v>5354</v>
      </c>
      <c r="D2632" s="6">
        <v>2000</v>
      </c>
      <c r="E2632" s="8">
        <v>3158</v>
      </c>
      <c r="F2632" t="s">
        <v>25</v>
      </c>
      <c r="G2632">
        <f t="shared" si="369"/>
        <v>1</v>
      </c>
      <c r="H2632">
        <f t="shared" si="370"/>
        <v>0</v>
      </c>
      <c r="I2632" t="b">
        <f t="shared" si="371"/>
        <v>0</v>
      </c>
      <c r="J2632" t="s">
        <v>59</v>
      </c>
      <c r="K2632" t="s">
        <v>60</v>
      </c>
      <c r="L2632">
        <v>1467280800</v>
      </c>
      <c r="M2632">
        <v>1464921112</v>
      </c>
      <c r="N2632" t="b">
        <v>0</v>
      </c>
      <c r="O2632">
        <v>81</v>
      </c>
      <c r="P2632" t="b">
        <v>1</v>
      </c>
      <c r="Q2632" t="s">
        <v>5296</v>
      </c>
      <c r="R2632">
        <f t="shared" si="372"/>
        <v>158</v>
      </c>
      <c r="S2632">
        <f t="shared" si="373"/>
        <v>38.99</v>
      </c>
      <c r="T2632" t="str">
        <f t="shared" si="374"/>
        <v>08-Feb-1940</v>
      </c>
      <c r="U2632">
        <f t="shared" si="375"/>
        <v>1940</v>
      </c>
      <c r="V2632">
        <f t="shared" si="376"/>
        <v>2</v>
      </c>
      <c r="W2632" t="str">
        <f t="shared" si="377"/>
        <v>technology</v>
      </c>
    </row>
    <row r="2633" spans="1:23" ht="45.75">
      <c r="A2633">
        <v>2631</v>
      </c>
      <c r="B2633" s="3" t="s">
        <v>5355</v>
      </c>
      <c r="C2633" s="3" t="s">
        <v>5356</v>
      </c>
      <c r="D2633" s="6">
        <v>20000</v>
      </c>
      <c r="E2633" s="8">
        <v>22933.05</v>
      </c>
      <c r="F2633" t="s">
        <v>25</v>
      </c>
      <c r="G2633">
        <f t="shared" si="369"/>
        <v>1</v>
      </c>
      <c r="H2633">
        <f t="shared" si="370"/>
        <v>0</v>
      </c>
      <c r="I2633" t="b">
        <f t="shared" si="371"/>
        <v>0</v>
      </c>
      <c r="J2633" t="s">
        <v>26</v>
      </c>
      <c r="K2633" t="s">
        <v>27</v>
      </c>
      <c r="L2633">
        <v>1440907427</v>
      </c>
      <c r="M2633">
        <v>1438488227</v>
      </c>
      <c r="N2633" t="b">
        <v>0</v>
      </c>
      <c r="O2633">
        <v>286</v>
      </c>
      <c r="P2633" t="b">
        <v>1</v>
      </c>
      <c r="Q2633" t="s">
        <v>5296</v>
      </c>
      <c r="R2633">
        <f t="shared" si="372"/>
        <v>115</v>
      </c>
      <c r="S2633">
        <f t="shared" si="373"/>
        <v>80.19</v>
      </c>
      <c r="T2633" t="str">
        <f t="shared" si="374"/>
        <v>19-May-1939</v>
      </c>
      <c r="U2633">
        <f t="shared" si="375"/>
        <v>1939</v>
      </c>
      <c r="V2633">
        <f t="shared" si="376"/>
        <v>5</v>
      </c>
      <c r="W2633" t="str">
        <f t="shared" si="377"/>
        <v>technology</v>
      </c>
    </row>
    <row r="2634" spans="1:23" ht="45.75">
      <c r="A2634">
        <v>2632</v>
      </c>
      <c r="B2634" s="3" t="s">
        <v>5357</v>
      </c>
      <c r="C2634" s="3" t="s">
        <v>5358</v>
      </c>
      <c r="D2634" s="6">
        <v>1070</v>
      </c>
      <c r="E2634" s="8">
        <v>1466</v>
      </c>
      <c r="F2634" t="s">
        <v>25</v>
      </c>
      <c r="G2634">
        <f t="shared" si="369"/>
        <v>1</v>
      </c>
      <c r="H2634">
        <f t="shared" si="370"/>
        <v>0</v>
      </c>
      <c r="I2634" t="b">
        <f t="shared" si="371"/>
        <v>0</v>
      </c>
      <c r="J2634" t="s">
        <v>26</v>
      </c>
      <c r="K2634" t="s">
        <v>27</v>
      </c>
      <c r="L2634">
        <v>1464485339</v>
      </c>
      <c r="M2634">
        <v>1462325339</v>
      </c>
      <c r="N2634" t="b">
        <v>0</v>
      </c>
      <c r="O2634">
        <v>42</v>
      </c>
      <c r="P2634" t="b">
        <v>1</v>
      </c>
      <c r="Q2634" t="s">
        <v>5296</v>
      </c>
      <c r="R2634">
        <f t="shared" si="372"/>
        <v>137</v>
      </c>
      <c r="S2634">
        <f t="shared" si="373"/>
        <v>34.9</v>
      </c>
      <c r="T2634" t="str">
        <f t="shared" si="374"/>
        <v>13-Jan-1940</v>
      </c>
      <c r="U2634">
        <f t="shared" si="375"/>
        <v>1940</v>
      </c>
      <c r="V2634">
        <f t="shared" si="376"/>
        <v>1</v>
      </c>
      <c r="W2634" t="str">
        <f t="shared" si="377"/>
        <v>technology</v>
      </c>
    </row>
    <row r="2635" spans="1:23" ht="45.75">
      <c r="A2635">
        <v>2633</v>
      </c>
      <c r="B2635" s="3" t="s">
        <v>5359</v>
      </c>
      <c r="C2635" s="3" t="s">
        <v>5360</v>
      </c>
      <c r="D2635" s="6">
        <v>5000</v>
      </c>
      <c r="E2635" s="8">
        <v>17731</v>
      </c>
      <c r="F2635" t="s">
        <v>25</v>
      </c>
      <c r="G2635">
        <f t="shared" si="369"/>
        <v>1</v>
      </c>
      <c r="H2635">
        <f t="shared" si="370"/>
        <v>0</v>
      </c>
      <c r="I2635" t="b">
        <f t="shared" si="371"/>
        <v>0</v>
      </c>
      <c r="J2635" t="s">
        <v>26</v>
      </c>
      <c r="K2635" t="s">
        <v>27</v>
      </c>
      <c r="L2635">
        <v>1393542000</v>
      </c>
      <c r="M2635">
        <v>1390938332</v>
      </c>
      <c r="N2635" t="b">
        <v>0</v>
      </c>
      <c r="O2635">
        <v>199</v>
      </c>
      <c r="P2635" t="b">
        <v>1</v>
      </c>
      <c r="Q2635" t="s">
        <v>5296</v>
      </c>
      <c r="R2635">
        <f t="shared" si="372"/>
        <v>355</v>
      </c>
      <c r="S2635">
        <f t="shared" si="373"/>
        <v>89.1</v>
      </c>
      <c r="T2635" t="str">
        <f t="shared" si="374"/>
        <v>29-Jan-1938</v>
      </c>
      <c r="U2635">
        <f t="shared" si="375"/>
        <v>1938</v>
      </c>
      <c r="V2635">
        <f t="shared" si="376"/>
        <v>1</v>
      </c>
      <c r="W2635" t="str">
        <f t="shared" si="377"/>
        <v>technology</v>
      </c>
    </row>
    <row r="2636" spans="1:23" ht="45.75">
      <c r="A2636">
        <v>2634</v>
      </c>
      <c r="B2636" s="3" t="s">
        <v>5361</v>
      </c>
      <c r="C2636" s="3" t="s">
        <v>5362</v>
      </c>
      <c r="D2636" s="6">
        <v>930</v>
      </c>
      <c r="E2636" s="8">
        <v>986</v>
      </c>
      <c r="F2636" t="s">
        <v>25</v>
      </c>
      <c r="G2636">
        <f t="shared" si="369"/>
        <v>1</v>
      </c>
      <c r="H2636">
        <f t="shared" si="370"/>
        <v>0</v>
      </c>
      <c r="I2636" t="b">
        <f t="shared" si="371"/>
        <v>0</v>
      </c>
      <c r="J2636" t="s">
        <v>26</v>
      </c>
      <c r="K2636" t="s">
        <v>27</v>
      </c>
      <c r="L2636">
        <v>1475163921</v>
      </c>
      <c r="M2636">
        <v>1472571921</v>
      </c>
      <c r="N2636" t="b">
        <v>0</v>
      </c>
      <c r="O2636">
        <v>25</v>
      </c>
      <c r="P2636" t="b">
        <v>1</v>
      </c>
      <c r="Q2636" t="s">
        <v>5296</v>
      </c>
      <c r="R2636">
        <f t="shared" si="372"/>
        <v>106</v>
      </c>
      <c r="S2636">
        <f t="shared" si="373"/>
        <v>39.44</v>
      </c>
      <c r="T2636" t="str">
        <f t="shared" si="374"/>
        <v>24-Apr-1940</v>
      </c>
      <c r="U2636">
        <f t="shared" si="375"/>
        <v>1940</v>
      </c>
      <c r="V2636">
        <f t="shared" si="376"/>
        <v>4</v>
      </c>
      <c r="W2636" t="str">
        <f t="shared" si="377"/>
        <v>technology</v>
      </c>
    </row>
    <row r="2637" spans="1:23" ht="60.75">
      <c r="A2637">
        <v>2635</v>
      </c>
      <c r="B2637" s="3" t="s">
        <v>5363</v>
      </c>
      <c r="C2637" s="3" t="s">
        <v>5364</v>
      </c>
      <c r="D2637" s="6">
        <v>11500</v>
      </c>
      <c r="E2637" s="8">
        <v>11500</v>
      </c>
      <c r="F2637" t="s">
        <v>25</v>
      </c>
      <c r="G2637">
        <f t="shared" si="369"/>
        <v>1</v>
      </c>
      <c r="H2637">
        <f t="shared" si="370"/>
        <v>0</v>
      </c>
      <c r="I2637" t="b">
        <f t="shared" si="371"/>
        <v>0</v>
      </c>
      <c r="J2637" t="s">
        <v>168</v>
      </c>
      <c r="K2637" t="s">
        <v>169</v>
      </c>
      <c r="L2637">
        <v>1425937761</v>
      </c>
      <c r="M2637">
        <v>1422917361</v>
      </c>
      <c r="N2637" t="b">
        <v>0</v>
      </c>
      <c r="O2637">
        <v>84</v>
      </c>
      <c r="P2637" t="b">
        <v>1</v>
      </c>
      <c r="Q2637" t="s">
        <v>5296</v>
      </c>
      <c r="R2637">
        <f t="shared" si="372"/>
        <v>100</v>
      </c>
      <c r="S2637">
        <f t="shared" si="373"/>
        <v>136.9</v>
      </c>
      <c r="T2637" t="str">
        <f t="shared" si="374"/>
        <v>15-Dec-1938</v>
      </c>
      <c r="U2637">
        <f t="shared" si="375"/>
        <v>1938</v>
      </c>
      <c r="V2637">
        <f t="shared" si="376"/>
        <v>12</v>
      </c>
      <c r="W2637" t="str">
        <f t="shared" si="377"/>
        <v>technology</v>
      </c>
    </row>
    <row r="2638" spans="1:23" ht="60.75">
      <c r="A2638">
        <v>2636</v>
      </c>
      <c r="B2638" s="3" t="s">
        <v>5365</v>
      </c>
      <c r="C2638" s="3" t="s">
        <v>5366</v>
      </c>
      <c r="D2638" s="6">
        <v>1000</v>
      </c>
      <c r="E2638" s="8">
        <v>1873</v>
      </c>
      <c r="F2638" t="s">
        <v>25</v>
      </c>
      <c r="G2638">
        <f t="shared" si="369"/>
        <v>1</v>
      </c>
      <c r="H2638">
        <f t="shared" si="370"/>
        <v>0</v>
      </c>
      <c r="I2638" t="b">
        <f t="shared" si="371"/>
        <v>0</v>
      </c>
      <c r="J2638" t="s">
        <v>26</v>
      </c>
      <c r="K2638" t="s">
        <v>27</v>
      </c>
      <c r="L2638">
        <v>1476579600</v>
      </c>
      <c r="M2638">
        <v>1474641914</v>
      </c>
      <c r="N2638" t="b">
        <v>0</v>
      </c>
      <c r="O2638">
        <v>50</v>
      </c>
      <c r="P2638" t="b">
        <v>1</v>
      </c>
      <c r="Q2638" t="s">
        <v>5296</v>
      </c>
      <c r="R2638">
        <f t="shared" si="372"/>
        <v>187</v>
      </c>
      <c r="S2638">
        <f t="shared" si="373"/>
        <v>37.46</v>
      </c>
      <c r="T2638" t="str">
        <f t="shared" si="374"/>
        <v>15-May-1940</v>
      </c>
      <c r="U2638">
        <f t="shared" si="375"/>
        <v>1940</v>
      </c>
      <c r="V2638">
        <f t="shared" si="376"/>
        <v>5</v>
      </c>
      <c r="W2638" t="str">
        <f t="shared" si="377"/>
        <v>technology</v>
      </c>
    </row>
    <row r="2639" spans="1:23" ht="30.75">
      <c r="A2639">
        <v>2637</v>
      </c>
      <c r="B2639" s="3" t="s">
        <v>5367</v>
      </c>
      <c r="C2639" s="3" t="s">
        <v>5368</v>
      </c>
      <c r="D2639" s="6">
        <v>500</v>
      </c>
      <c r="E2639" s="8">
        <v>831</v>
      </c>
      <c r="F2639" t="s">
        <v>25</v>
      </c>
      <c r="G2639">
        <f t="shared" si="369"/>
        <v>1</v>
      </c>
      <c r="H2639">
        <f t="shared" si="370"/>
        <v>0</v>
      </c>
      <c r="I2639" t="b">
        <f t="shared" si="371"/>
        <v>0</v>
      </c>
      <c r="J2639" t="s">
        <v>26</v>
      </c>
      <c r="K2639" t="s">
        <v>27</v>
      </c>
      <c r="L2639">
        <v>1476277875</v>
      </c>
      <c r="M2639">
        <v>1474895475</v>
      </c>
      <c r="N2639" t="b">
        <v>0</v>
      </c>
      <c r="O2639">
        <v>26</v>
      </c>
      <c r="P2639" t="b">
        <v>1</v>
      </c>
      <c r="Q2639" t="s">
        <v>5296</v>
      </c>
      <c r="R2639">
        <f t="shared" si="372"/>
        <v>166</v>
      </c>
      <c r="S2639">
        <f t="shared" si="373"/>
        <v>31.96</v>
      </c>
      <c r="T2639" t="str">
        <f t="shared" si="374"/>
        <v>17-May-1940</v>
      </c>
      <c r="U2639">
        <f t="shared" si="375"/>
        <v>1940</v>
      </c>
      <c r="V2639">
        <f t="shared" si="376"/>
        <v>5</v>
      </c>
      <c r="W2639" t="str">
        <f t="shared" si="377"/>
        <v>technology</v>
      </c>
    </row>
    <row r="2640" spans="1:23" ht="45.75">
      <c r="A2640">
        <v>2638</v>
      </c>
      <c r="B2640" s="3" t="s">
        <v>5369</v>
      </c>
      <c r="C2640" s="3" t="s">
        <v>5370</v>
      </c>
      <c r="D2640" s="6">
        <v>347</v>
      </c>
      <c r="E2640" s="8">
        <v>353</v>
      </c>
      <c r="F2640" t="s">
        <v>25</v>
      </c>
      <c r="G2640">
        <f t="shared" si="369"/>
        <v>1</v>
      </c>
      <c r="H2640">
        <f t="shared" si="370"/>
        <v>0</v>
      </c>
      <c r="I2640" t="b">
        <f t="shared" si="371"/>
        <v>0</v>
      </c>
      <c r="J2640" t="s">
        <v>26</v>
      </c>
      <c r="K2640" t="s">
        <v>27</v>
      </c>
      <c r="L2640">
        <v>1421358895</v>
      </c>
      <c r="M2640">
        <v>1418766895</v>
      </c>
      <c r="N2640" t="b">
        <v>0</v>
      </c>
      <c r="O2640">
        <v>14</v>
      </c>
      <c r="P2640" t="b">
        <v>1</v>
      </c>
      <c r="Q2640" t="s">
        <v>5296</v>
      </c>
      <c r="R2640">
        <f t="shared" si="372"/>
        <v>102</v>
      </c>
      <c r="S2640">
        <f t="shared" si="373"/>
        <v>25.21</v>
      </c>
      <c r="T2640" t="str">
        <f t="shared" si="374"/>
        <v>03-Nov-1938</v>
      </c>
      <c r="U2640">
        <f t="shared" si="375"/>
        <v>1938</v>
      </c>
      <c r="V2640">
        <f t="shared" si="376"/>
        <v>11</v>
      </c>
      <c r="W2640" t="str">
        <f t="shared" si="377"/>
        <v>technology</v>
      </c>
    </row>
    <row r="2641" spans="1:23" ht="45.75">
      <c r="A2641">
        <v>2639</v>
      </c>
      <c r="B2641" s="3" t="s">
        <v>5371</v>
      </c>
      <c r="C2641" s="3" t="s">
        <v>5372</v>
      </c>
      <c r="D2641" s="6">
        <v>300</v>
      </c>
      <c r="E2641" s="8">
        <v>492</v>
      </c>
      <c r="F2641" t="s">
        <v>25</v>
      </c>
      <c r="G2641">
        <f t="shared" si="369"/>
        <v>1</v>
      </c>
      <c r="H2641">
        <f t="shared" si="370"/>
        <v>0</v>
      </c>
      <c r="I2641" t="b">
        <f t="shared" si="371"/>
        <v>0</v>
      </c>
      <c r="J2641" t="s">
        <v>33</v>
      </c>
      <c r="K2641" t="s">
        <v>34</v>
      </c>
      <c r="L2641">
        <v>1424378748</v>
      </c>
      <c r="M2641">
        <v>1421786748</v>
      </c>
      <c r="N2641" t="b">
        <v>0</v>
      </c>
      <c r="O2641">
        <v>49</v>
      </c>
      <c r="P2641" t="b">
        <v>1</v>
      </c>
      <c r="Q2641" t="s">
        <v>5296</v>
      </c>
      <c r="R2641">
        <f t="shared" si="372"/>
        <v>164</v>
      </c>
      <c r="S2641">
        <f t="shared" si="373"/>
        <v>10.039999999999999</v>
      </c>
      <c r="T2641" t="str">
        <f t="shared" si="374"/>
        <v>03-Dec-1938</v>
      </c>
      <c r="U2641">
        <f t="shared" si="375"/>
        <v>1938</v>
      </c>
      <c r="V2641">
        <f t="shared" si="376"/>
        <v>12</v>
      </c>
      <c r="W2641" t="str">
        <f t="shared" si="377"/>
        <v>technology</v>
      </c>
    </row>
    <row r="2642" spans="1:23" ht="60.75">
      <c r="A2642">
        <v>2640</v>
      </c>
      <c r="B2642" s="3" t="s">
        <v>5373</v>
      </c>
      <c r="C2642" s="3" t="s">
        <v>5374</v>
      </c>
      <c r="D2642" s="6">
        <v>3000</v>
      </c>
      <c r="E2642" s="8">
        <v>3170</v>
      </c>
      <c r="F2642" t="s">
        <v>25</v>
      </c>
      <c r="G2642">
        <f t="shared" si="369"/>
        <v>1</v>
      </c>
      <c r="H2642">
        <f t="shared" si="370"/>
        <v>0</v>
      </c>
      <c r="I2642" t="b">
        <f t="shared" si="371"/>
        <v>0</v>
      </c>
      <c r="J2642" t="s">
        <v>26</v>
      </c>
      <c r="K2642" t="s">
        <v>27</v>
      </c>
      <c r="L2642">
        <v>1433735474</v>
      </c>
      <c r="M2642">
        <v>1428551474</v>
      </c>
      <c r="N2642" t="b">
        <v>0</v>
      </c>
      <c r="O2642">
        <v>69</v>
      </c>
      <c r="P2642" t="b">
        <v>1</v>
      </c>
      <c r="Q2642" t="s">
        <v>5296</v>
      </c>
      <c r="R2642">
        <f t="shared" si="372"/>
        <v>106</v>
      </c>
      <c r="S2642">
        <f t="shared" si="373"/>
        <v>45.94</v>
      </c>
      <c r="T2642" t="str">
        <f t="shared" si="374"/>
        <v>09-Feb-1939</v>
      </c>
      <c r="U2642">
        <f t="shared" si="375"/>
        <v>1939</v>
      </c>
      <c r="V2642">
        <f t="shared" si="376"/>
        <v>2</v>
      </c>
      <c r="W2642" t="str">
        <f t="shared" si="377"/>
        <v>technology</v>
      </c>
    </row>
    <row r="2643" spans="1:23" ht="30.75">
      <c r="A2643">
        <v>2641</v>
      </c>
      <c r="B2643" s="3" t="s">
        <v>5375</v>
      </c>
      <c r="C2643" s="3" t="s">
        <v>5376</v>
      </c>
      <c r="D2643" s="6">
        <v>1500</v>
      </c>
      <c r="E2643" s="8">
        <v>15</v>
      </c>
      <c r="F2643" t="s">
        <v>366</v>
      </c>
      <c r="G2643">
        <f t="shared" si="369"/>
        <v>0</v>
      </c>
      <c r="H2643">
        <f t="shared" si="370"/>
        <v>1</v>
      </c>
      <c r="I2643" t="b">
        <f t="shared" si="371"/>
        <v>0</v>
      </c>
      <c r="J2643" t="s">
        <v>26</v>
      </c>
      <c r="K2643" t="s">
        <v>27</v>
      </c>
      <c r="L2643">
        <v>1410811740</v>
      </c>
      <c r="M2643">
        <v>1409341863</v>
      </c>
      <c r="N2643" t="b">
        <v>0</v>
      </c>
      <c r="O2643">
        <v>1</v>
      </c>
      <c r="P2643" t="b">
        <v>0</v>
      </c>
      <c r="Q2643" t="s">
        <v>5296</v>
      </c>
      <c r="R2643">
        <f t="shared" si="372"/>
        <v>1</v>
      </c>
      <c r="S2643">
        <f t="shared" si="373"/>
        <v>15</v>
      </c>
      <c r="T2643" t="str">
        <f t="shared" si="374"/>
        <v>01-Aug-1938</v>
      </c>
      <c r="U2643">
        <f t="shared" si="375"/>
        <v>1938</v>
      </c>
      <c r="V2643">
        <f t="shared" si="376"/>
        <v>8</v>
      </c>
      <c r="W2643" t="str">
        <f t="shared" si="377"/>
        <v>technology</v>
      </c>
    </row>
    <row r="2644" spans="1:23" ht="60.75">
      <c r="A2644">
        <v>2642</v>
      </c>
      <c r="B2644" s="3" t="s">
        <v>5377</v>
      </c>
      <c r="C2644" s="3" t="s">
        <v>5378</v>
      </c>
      <c r="D2644" s="6">
        <v>500000</v>
      </c>
      <c r="E2644" s="8">
        <v>0</v>
      </c>
      <c r="F2644" t="s">
        <v>366</v>
      </c>
      <c r="G2644">
        <f t="shared" si="369"/>
        <v>0</v>
      </c>
      <c r="H2644">
        <f t="shared" si="370"/>
        <v>1</v>
      </c>
      <c r="I2644" t="b">
        <f t="shared" si="371"/>
        <v>0</v>
      </c>
      <c r="J2644" t="s">
        <v>511</v>
      </c>
      <c r="K2644" t="s">
        <v>64</v>
      </c>
      <c r="L2644">
        <v>1468565820</v>
      </c>
      <c r="M2644">
        <v>1465970108</v>
      </c>
      <c r="N2644" t="b">
        <v>0</v>
      </c>
      <c r="O2644">
        <v>0</v>
      </c>
      <c r="P2644" t="b">
        <v>0</v>
      </c>
      <c r="Q2644" t="s">
        <v>5296</v>
      </c>
      <c r="R2644">
        <f t="shared" si="372"/>
        <v>0</v>
      </c>
      <c r="S2644" t="e">
        <f t="shared" si="373"/>
        <v>#DIV/0!</v>
      </c>
      <c r="T2644" t="str">
        <f t="shared" si="374"/>
        <v>18-Feb-1940</v>
      </c>
      <c r="U2644">
        <f t="shared" si="375"/>
        <v>1940</v>
      </c>
      <c r="V2644">
        <f t="shared" si="376"/>
        <v>2</v>
      </c>
      <c r="W2644" t="str">
        <f t="shared" si="377"/>
        <v>technology</v>
      </c>
    </row>
    <row r="2645" spans="1:23" ht="60.75">
      <c r="A2645">
        <v>2643</v>
      </c>
      <c r="B2645" s="3" t="s">
        <v>5379</v>
      </c>
      <c r="C2645" s="3" t="s">
        <v>5380</v>
      </c>
      <c r="D2645" s="6">
        <v>1000000</v>
      </c>
      <c r="E2645" s="8">
        <v>335597.31</v>
      </c>
      <c r="F2645" t="s">
        <v>281</v>
      </c>
      <c r="G2645">
        <f t="shared" si="369"/>
        <v>0</v>
      </c>
      <c r="H2645">
        <f t="shared" si="370"/>
        <v>0</v>
      </c>
      <c r="I2645">
        <f t="shared" si="371"/>
        <v>1</v>
      </c>
      <c r="J2645" t="s">
        <v>26</v>
      </c>
      <c r="K2645" t="s">
        <v>27</v>
      </c>
      <c r="L2645">
        <v>1482307140</v>
      </c>
      <c r="M2645">
        <v>1479218315</v>
      </c>
      <c r="N2645" t="b">
        <v>1</v>
      </c>
      <c r="O2645">
        <v>1501</v>
      </c>
      <c r="P2645" t="b">
        <v>0</v>
      </c>
      <c r="Q2645" t="s">
        <v>5296</v>
      </c>
      <c r="R2645">
        <f t="shared" si="372"/>
        <v>34</v>
      </c>
      <c r="S2645">
        <f t="shared" si="373"/>
        <v>223.58</v>
      </c>
      <c r="T2645" t="str">
        <f t="shared" si="374"/>
        <v>30-Jun-1940</v>
      </c>
      <c r="U2645">
        <f t="shared" si="375"/>
        <v>1940</v>
      </c>
      <c r="V2645">
        <f t="shared" si="376"/>
        <v>6</v>
      </c>
      <c r="W2645" t="str">
        <f t="shared" si="377"/>
        <v>technology</v>
      </c>
    </row>
    <row r="2646" spans="1:23" ht="45.75">
      <c r="A2646">
        <v>2644</v>
      </c>
      <c r="B2646" s="3" t="s">
        <v>5381</v>
      </c>
      <c r="C2646" s="3" t="s">
        <v>5382</v>
      </c>
      <c r="D2646" s="6">
        <v>100000</v>
      </c>
      <c r="E2646" s="8">
        <v>2053</v>
      </c>
      <c r="F2646" t="s">
        <v>281</v>
      </c>
      <c r="G2646">
        <f t="shared" si="369"/>
        <v>0</v>
      </c>
      <c r="H2646">
        <f t="shared" si="370"/>
        <v>0</v>
      </c>
      <c r="I2646">
        <f t="shared" si="371"/>
        <v>1</v>
      </c>
      <c r="J2646" t="s">
        <v>26</v>
      </c>
      <c r="K2646" t="s">
        <v>27</v>
      </c>
      <c r="L2646">
        <v>1489172435</v>
      </c>
      <c r="M2646">
        <v>1486580435</v>
      </c>
      <c r="N2646" t="b">
        <v>1</v>
      </c>
      <c r="O2646">
        <v>52</v>
      </c>
      <c r="P2646" t="b">
        <v>0</v>
      </c>
      <c r="Q2646" t="s">
        <v>5296</v>
      </c>
      <c r="R2646">
        <f t="shared" si="372"/>
        <v>2</v>
      </c>
      <c r="S2646">
        <f t="shared" si="373"/>
        <v>39.479999999999997</v>
      </c>
      <c r="T2646" t="str">
        <f t="shared" si="374"/>
        <v>11-Sep-1940</v>
      </c>
      <c r="U2646">
        <f t="shared" si="375"/>
        <v>1940</v>
      </c>
      <c r="V2646">
        <f t="shared" si="376"/>
        <v>9</v>
      </c>
      <c r="W2646" t="str">
        <f t="shared" si="377"/>
        <v>technology</v>
      </c>
    </row>
    <row r="2647" spans="1:23" ht="45.75">
      <c r="A2647">
        <v>2645</v>
      </c>
      <c r="B2647" s="3" t="s">
        <v>5383</v>
      </c>
      <c r="C2647" s="3" t="s">
        <v>5384</v>
      </c>
      <c r="D2647" s="6">
        <v>20000</v>
      </c>
      <c r="E2647" s="8">
        <v>2100</v>
      </c>
      <c r="F2647" t="s">
        <v>281</v>
      </c>
      <c r="G2647">
        <f t="shared" si="369"/>
        <v>0</v>
      </c>
      <c r="H2647">
        <f t="shared" si="370"/>
        <v>0</v>
      </c>
      <c r="I2647">
        <f t="shared" si="371"/>
        <v>1</v>
      </c>
      <c r="J2647" t="s">
        <v>59</v>
      </c>
      <c r="K2647" t="s">
        <v>60</v>
      </c>
      <c r="L2647">
        <v>1415481203</v>
      </c>
      <c r="M2647">
        <v>1412885603</v>
      </c>
      <c r="N2647" t="b">
        <v>1</v>
      </c>
      <c r="O2647">
        <v>23</v>
      </c>
      <c r="P2647" t="b">
        <v>0</v>
      </c>
      <c r="Q2647" t="s">
        <v>5296</v>
      </c>
      <c r="R2647">
        <f t="shared" si="372"/>
        <v>11</v>
      </c>
      <c r="S2647">
        <f t="shared" si="373"/>
        <v>91.3</v>
      </c>
      <c r="T2647" t="str">
        <f t="shared" si="374"/>
        <v>05-Sep-1938</v>
      </c>
      <c r="U2647">
        <f t="shared" si="375"/>
        <v>1938</v>
      </c>
      <c r="V2647">
        <f t="shared" si="376"/>
        <v>9</v>
      </c>
      <c r="W2647" t="str">
        <f t="shared" si="377"/>
        <v>technology</v>
      </c>
    </row>
    <row r="2648" spans="1:23" ht="45.75">
      <c r="A2648">
        <v>2646</v>
      </c>
      <c r="B2648" s="3" t="s">
        <v>5385</v>
      </c>
      <c r="C2648" s="3" t="s">
        <v>5386</v>
      </c>
      <c r="D2648" s="6">
        <v>500000</v>
      </c>
      <c r="E2648" s="8">
        <v>42086.42</v>
      </c>
      <c r="F2648" t="s">
        <v>281</v>
      </c>
      <c r="G2648">
        <f t="shared" si="369"/>
        <v>0</v>
      </c>
      <c r="H2648">
        <f t="shared" si="370"/>
        <v>0</v>
      </c>
      <c r="I2648">
        <f t="shared" si="371"/>
        <v>1</v>
      </c>
      <c r="J2648" t="s">
        <v>26</v>
      </c>
      <c r="K2648" t="s">
        <v>27</v>
      </c>
      <c r="L2648">
        <v>1441783869</v>
      </c>
      <c r="M2648">
        <v>1439191869</v>
      </c>
      <c r="N2648" t="b">
        <v>1</v>
      </c>
      <c r="O2648">
        <v>535</v>
      </c>
      <c r="P2648" t="b">
        <v>0</v>
      </c>
      <c r="Q2648" t="s">
        <v>5296</v>
      </c>
      <c r="R2648">
        <f t="shared" si="372"/>
        <v>8</v>
      </c>
      <c r="S2648">
        <f t="shared" si="373"/>
        <v>78.67</v>
      </c>
      <c r="T2648" t="str">
        <f t="shared" si="374"/>
        <v>26-May-1939</v>
      </c>
      <c r="U2648">
        <f t="shared" si="375"/>
        <v>1939</v>
      </c>
      <c r="V2648">
        <f t="shared" si="376"/>
        <v>5</v>
      </c>
      <c r="W2648" t="str">
        <f t="shared" si="377"/>
        <v>technology</v>
      </c>
    </row>
    <row r="2649" spans="1:23" ht="45.75">
      <c r="A2649">
        <v>2647</v>
      </c>
      <c r="B2649" s="3" t="s">
        <v>5387</v>
      </c>
      <c r="C2649" s="3" t="s">
        <v>5388</v>
      </c>
      <c r="D2649" s="6">
        <v>2500</v>
      </c>
      <c r="E2649" s="8">
        <v>36</v>
      </c>
      <c r="F2649" t="s">
        <v>281</v>
      </c>
      <c r="G2649">
        <f t="shared" si="369"/>
        <v>0</v>
      </c>
      <c r="H2649">
        <f t="shared" si="370"/>
        <v>0</v>
      </c>
      <c r="I2649">
        <f t="shared" si="371"/>
        <v>1</v>
      </c>
      <c r="J2649" t="s">
        <v>168</v>
      </c>
      <c r="K2649" t="s">
        <v>169</v>
      </c>
      <c r="L2649">
        <v>1439533019</v>
      </c>
      <c r="M2649">
        <v>1436941019</v>
      </c>
      <c r="N2649" t="b">
        <v>0</v>
      </c>
      <c r="O2649">
        <v>3</v>
      </c>
      <c r="P2649" t="b">
        <v>0</v>
      </c>
      <c r="Q2649" t="s">
        <v>5296</v>
      </c>
      <c r="R2649">
        <f t="shared" si="372"/>
        <v>1</v>
      </c>
      <c r="S2649">
        <f t="shared" si="373"/>
        <v>12</v>
      </c>
      <c r="T2649" t="str">
        <f t="shared" si="374"/>
        <v>04-May-1939</v>
      </c>
      <c r="U2649">
        <f t="shared" si="375"/>
        <v>1939</v>
      </c>
      <c r="V2649">
        <f t="shared" si="376"/>
        <v>5</v>
      </c>
      <c r="W2649" t="str">
        <f t="shared" si="377"/>
        <v>technology</v>
      </c>
    </row>
    <row r="2650" spans="1:23" ht="60.75">
      <c r="A2650">
        <v>2648</v>
      </c>
      <c r="B2650" s="3" t="s">
        <v>5389</v>
      </c>
      <c r="C2650" s="3" t="s">
        <v>5390</v>
      </c>
      <c r="D2650" s="6">
        <v>12000</v>
      </c>
      <c r="E2650" s="8">
        <v>106</v>
      </c>
      <c r="F2650" t="s">
        <v>281</v>
      </c>
      <c r="G2650">
        <f t="shared" si="369"/>
        <v>0</v>
      </c>
      <c r="H2650">
        <f t="shared" si="370"/>
        <v>0</v>
      </c>
      <c r="I2650">
        <f t="shared" si="371"/>
        <v>1</v>
      </c>
      <c r="J2650" t="s">
        <v>26</v>
      </c>
      <c r="K2650" t="s">
        <v>27</v>
      </c>
      <c r="L2650">
        <v>1457543360</v>
      </c>
      <c r="M2650">
        <v>1454951360</v>
      </c>
      <c r="N2650" t="b">
        <v>0</v>
      </c>
      <c r="O2650">
        <v>6</v>
      </c>
      <c r="P2650" t="b">
        <v>0</v>
      </c>
      <c r="Q2650" t="s">
        <v>5296</v>
      </c>
      <c r="R2650">
        <f t="shared" si="372"/>
        <v>1</v>
      </c>
      <c r="S2650">
        <f t="shared" si="373"/>
        <v>17.670000000000002</v>
      </c>
      <c r="T2650" t="str">
        <f t="shared" si="374"/>
        <v>31-Oct-1939</v>
      </c>
      <c r="U2650">
        <f t="shared" si="375"/>
        <v>1939</v>
      </c>
      <c r="V2650">
        <f t="shared" si="376"/>
        <v>10</v>
      </c>
      <c r="W2650" t="str">
        <f t="shared" si="377"/>
        <v>technology</v>
      </c>
    </row>
    <row r="2651" spans="1:23" ht="30.75">
      <c r="A2651">
        <v>2649</v>
      </c>
      <c r="B2651" s="3" t="s">
        <v>5391</v>
      </c>
      <c r="C2651" s="3" t="s">
        <v>5392</v>
      </c>
      <c r="D2651" s="6">
        <v>125000</v>
      </c>
      <c r="E2651" s="8">
        <v>124</v>
      </c>
      <c r="F2651" t="s">
        <v>281</v>
      </c>
      <c r="G2651">
        <f t="shared" si="369"/>
        <v>0</v>
      </c>
      <c r="H2651">
        <f t="shared" si="370"/>
        <v>0</v>
      </c>
      <c r="I2651">
        <f t="shared" si="371"/>
        <v>1</v>
      </c>
      <c r="J2651" t="s">
        <v>26</v>
      </c>
      <c r="K2651" t="s">
        <v>27</v>
      </c>
      <c r="L2651">
        <v>1454370941</v>
      </c>
      <c r="M2651">
        <v>1449186941</v>
      </c>
      <c r="N2651" t="b">
        <v>0</v>
      </c>
      <c r="O2651">
        <v>3</v>
      </c>
      <c r="P2651" t="b">
        <v>0</v>
      </c>
      <c r="Q2651" t="s">
        <v>5296</v>
      </c>
      <c r="R2651">
        <f t="shared" si="372"/>
        <v>0</v>
      </c>
      <c r="S2651">
        <f t="shared" si="373"/>
        <v>41.33</v>
      </c>
      <c r="T2651" t="str">
        <f t="shared" si="374"/>
        <v>03-Sep-1939</v>
      </c>
      <c r="U2651">
        <f t="shared" si="375"/>
        <v>1939</v>
      </c>
      <c r="V2651">
        <f t="shared" si="376"/>
        <v>9</v>
      </c>
      <c r="W2651" t="str">
        <f t="shared" si="377"/>
        <v>technology</v>
      </c>
    </row>
    <row r="2652" spans="1:23" ht="60.75">
      <c r="A2652">
        <v>2650</v>
      </c>
      <c r="B2652" s="3" t="s">
        <v>5393</v>
      </c>
      <c r="C2652" s="3" t="s">
        <v>5394</v>
      </c>
      <c r="D2652" s="6">
        <v>60000</v>
      </c>
      <c r="E2652" s="8">
        <v>358</v>
      </c>
      <c r="F2652" t="s">
        <v>281</v>
      </c>
      <c r="G2652">
        <f t="shared" si="369"/>
        <v>0</v>
      </c>
      <c r="H2652">
        <f t="shared" si="370"/>
        <v>0</v>
      </c>
      <c r="I2652">
        <f t="shared" si="371"/>
        <v>1</v>
      </c>
      <c r="J2652" t="s">
        <v>26</v>
      </c>
      <c r="K2652" t="s">
        <v>27</v>
      </c>
      <c r="L2652">
        <v>1482332343</v>
      </c>
      <c r="M2652">
        <v>1479740343</v>
      </c>
      <c r="N2652" t="b">
        <v>0</v>
      </c>
      <c r="O2652">
        <v>5</v>
      </c>
      <c r="P2652" t="b">
        <v>0</v>
      </c>
      <c r="Q2652" t="s">
        <v>5296</v>
      </c>
      <c r="R2652">
        <f t="shared" si="372"/>
        <v>1</v>
      </c>
      <c r="S2652">
        <f t="shared" si="373"/>
        <v>71.599999999999994</v>
      </c>
      <c r="T2652" t="str">
        <f t="shared" si="374"/>
        <v>05-Jul-1940</v>
      </c>
      <c r="U2652">
        <f t="shared" si="375"/>
        <v>1940</v>
      </c>
      <c r="V2652">
        <f t="shared" si="376"/>
        <v>7</v>
      </c>
      <c r="W2652" t="str">
        <f t="shared" si="377"/>
        <v>technology</v>
      </c>
    </row>
    <row r="2653" spans="1:23" ht="45.75">
      <c r="A2653">
        <v>2651</v>
      </c>
      <c r="B2653" s="3" t="s">
        <v>5395</v>
      </c>
      <c r="C2653" s="3" t="s">
        <v>5396</v>
      </c>
      <c r="D2653" s="6">
        <v>280000</v>
      </c>
      <c r="E2653" s="8">
        <v>5233</v>
      </c>
      <c r="F2653" t="s">
        <v>281</v>
      </c>
      <c r="G2653">
        <f t="shared" si="369"/>
        <v>0</v>
      </c>
      <c r="H2653">
        <f t="shared" si="370"/>
        <v>0</v>
      </c>
      <c r="I2653">
        <f t="shared" si="371"/>
        <v>1</v>
      </c>
      <c r="J2653" t="s">
        <v>26</v>
      </c>
      <c r="K2653" t="s">
        <v>27</v>
      </c>
      <c r="L2653">
        <v>1450380009</v>
      </c>
      <c r="M2653">
        <v>1447960809</v>
      </c>
      <c r="N2653" t="b">
        <v>0</v>
      </c>
      <c r="O2653">
        <v>17</v>
      </c>
      <c r="P2653" t="b">
        <v>0</v>
      </c>
      <c r="Q2653" t="s">
        <v>5296</v>
      </c>
      <c r="R2653">
        <f t="shared" si="372"/>
        <v>2</v>
      </c>
      <c r="S2653">
        <f t="shared" si="373"/>
        <v>307.82</v>
      </c>
      <c r="T2653" t="str">
        <f t="shared" si="374"/>
        <v>22-Aug-1939</v>
      </c>
      <c r="U2653">
        <f t="shared" si="375"/>
        <v>1939</v>
      </c>
      <c r="V2653">
        <f t="shared" si="376"/>
        <v>8</v>
      </c>
      <c r="W2653" t="str">
        <f t="shared" si="377"/>
        <v>technology</v>
      </c>
    </row>
    <row r="2654" spans="1:23" ht="45.75">
      <c r="A2654">
        <v>2652</v>
      </c>
      <c r="B2654" s="3" t="s">
        <v>5397</v>
      </c>
      <c r="C2654" s="3" t="s">
        <v>5398</v>
      </c>
      <c r="D2654" s="6">
        <v>100000</v>
      </c>
      <c r="E2654" s="8">
        <v>885</v>
      </c>
      <c r="F2654" t="s">
        <v>281</v>
      </c>
      <c r="G2654">
        <f t="shared" si="369"/>
        <v>0</v>
      </c>
      <c r="H2654">
        <f t="shared" si="370"/>
        <v>0</v>
      </c>
      <c r="I2654">
        <f t="shared" si="371"/>
        <v>1</v>
      </c>
      <c r="J2654" t="s">
        <v>59</v>
      </c>
      <c r="K2654" t="s">
        <v>60</v>
      </c>
      <c r="L2654">
        <v>1418183325</v>
      </c>
      <c r="M2654">
        <v>1415591325</v>
      </c>
      <c r="N2654" t="b">
        <v>0</v>
      </c>
      <c r="O2654">
        <v>11</v>
      </c>
      <c r="P2654" t="b">
        <v>0</v>
      </c>
      <c r="Q2654" t="s">
        <v>5296</v>
      </c>
      <c r="R2654">
        <f t="shared" si="372"/>
        <v>1</v>
      </c>
      <c r="S2654">
        <f t="shared" si="373"/>
        <v>80.45</v>
      </c>
      <c r="T2654" t="str">
        <f t="shared" si="374"/>
        <v>02-Oct-1938</v>
      </c>
      <c r="U2654">
        <f t="shared" si="375"/>
        <v>1938</v>
      </c>
      <c r="V2654">
        <f t="shared" si="376"/>
        <v>10</v>
      </c>
      <c r="W2654" t="str">
        <f t="shared" si="377"/>
        <v>technology</v>
      </c>
    </row>
    <row r="2655" spans="1:23" ht="45.75">
      <c r="A2655">
        <v>2653</v>
      </c>
      <c r="B2655" s="3" t="s">
        <v>5399</v>
      </c>
      <c r="C2655" s="3" t="s">
        <v>5400</v>
      </c>
      <c r="D2655" s="6">
        <v>51000</v>
      </c>
      <c r="E2655" s="8">
        <v>5876</v>
      </c>
      <c r="F2655" t="s">
        <v>281</v>
      </c>
      <c r="G2655">
        <f t="shared" si="369"/>
        <v>0</v>
      </c>
      <c r="H2655">
        <f t="shared" si="370"/>
        <v>0</v>
      </c>
      <c r="I2655">
        <f t="shared" si="371"/>
        <v>1</v>
      </c>
      <c r="J2655" t="s">
        <v>26</v>
      </c>
      <c r="K2655" t="s">
        <v>27</v>
      </c>
      <c r="L2655">
        <v>1402632000</v>
      </c>
      <c r="M2655">
        <v>1399909127</v>
      </c>
      <c r="N2655" t="b">
        <v>0</v>
      </c>
      <c r="O2655">
        <v>70</v>
      </c>
      <c r="P2655" t="b">
        <v>0</v>
      </c>
      <c r="Q2655" t="s">
        <v>5296</v>
      </c>
      <c r="R2655">
        <f t="shared" si="372"/>
        <v>12</v>
      </c>
      <c r="S2655">
        <f t="shared" si="373"/>
        <v>83.94</v>
      </c>
      <c r="T2655" t="str">
        <f t="shared" si="374"/>
        <v>29-Apr-1938</v>
      </c>
      <c r="U2655">
        <f t="shared" si="375"/>
        <v>1938</v>
      </c>
      <c r="V2655">
        <f t="shared" si="376"/>
        <v>4</v>
      </c>
      <c r="W2655" t="str">
        <f t="shared" si="377"/>
        <v>technology</v>
      </c>
    </row>
    <row r="2656" spans="1:23" ht="45.75">
      <c r="A2656">
        <v>2654</v>
      </c>
      <c r="B2656" s="3" t="s">
        <v>5401</v>
      </c>
      <c r="C2656" s="3" t="s">
        <v>5402</v>
      </c>
      <c r="D2656" s="6">
        <v>100000</v>
      </c>
      <c r="E2656" s="8">
        <v>51</v>
      </c>
      <c r="F2656" t="s">
        <v>281</v>
      </c>
      <c r="G2656">
        <f t="shared" si="369"/>
        <v>0</v>
      </c>
      <c r="H2656">
        <f t="shared" si="370"/>
        <v>0</v>
      </c>
      <c r="I2656">
        <f t="shared" si="371"/>
        <v>1</v>
      </c>
      <c r="J2656" t="s">
        <v>26</v>
      </c>
      <c r="K2656" t="s">
        <v>27</v>
      </c>
      <c r="L2656">
        <v>1429622726</v>
      </c>
      <c r="M2656">
        <v>1424442326</v>
      </c>
      <c r="N2656" t="b">
        <v>0</v>
      </c>
      <c r="O2656">
        <v>6</v>
      </c>
      <c r="P2656" t="b">
        <v>0</v>
      </c>
      <c r="Q2656" t="s">
        <v>5296</v>
      </c>
      <c r="R2656">
        <f t="shared" si="372"/>
        <v>0</v>
      </c>
      <c r="S2656">
        <f t="shared" si="373"/>
        <v>8.5</v>
      </c>
      <c r="T2656" t="str">
        <f t="shared" si="374"/>
        <v>30-Dec-1938</v>
      </c>
      <c r="U2656">
        <f t="shared" si="375"/>
        <v>1938</v>
      </c>
      <c r="V2656">
        <f t="shared" si="376"/>
        <v>12</v>
      </c>
      <c r="W2656" t="str">
        <f t="shared" si="377"/>
        <v>technology</v>
      </c>
    </row>
    <row r="2657" spans="1:23">
      <c r="A2657">
        <v>2655</v>
      </c>
      <c r="B2657" s="3" t="s">
        <v>5403</v>
      </c>
      <c r="C2657" s="3" t="s">
        <v>5404</v>
      </c>
      <c r="D2657" s="6">
        <v>15000</v>
      </c>
      <c r="E2657" s="8">
        <v>3155</v>
      </c>
      <c r="F2657" t="s">
        <v>281</v>
      </c>
      <c r="G2657">
        <f t="shared" si="369"/>
        <v>0</v>
      </c>
      <c r="H2657">
        <f t="shared" si="370"/>
        <v>0</v>
      </c>
      <c r="I2657">
        <f t="shared" si="371"/>
        <v>1</v>
      </c>
      <c r="J2657" t="s">
        <v>26</v>
      </c>
      <c r="K2657" t="s">
        <v>27</v>
      </c>
      <c r="L2657">
        <v>1455048000</v>
      </c>
      <c r="M2657">
        <v>1452631647</v>
      </c>
      <c r="N2657" t="b">
        <v>0</v>
      </c>
      <c r="O2657">
        <v>43</v>
      </c>
      <c r="P2657" t="b">
        <v>0</v>
      </c>
      <c r="Q2657" t="s">
        <v>5296</v>
      </c>
      <c r="R2657">
        <f t="shared" si="372"/>
        <v>21</v>
      </c>
      <c r="S2657">
        <f t="shared" si="373"/>
        <v>73.37</v>
      </c>
      <c r="T2657" t="str">
        <f t="shared" si="374"/>
        <v>08-Oct-1939</v>
      </c>
      <c r="U2657">
        <f t="shared" si="375"/>
        <v>1939</v>
      </c>
      <c r="V2657">
        <f t="shared" si="376"/>
        <v>10</v>
      </c>
      <c r="W2657" t="str">
        <f t="shared" si="377"/>
        <v>technology</v>
      </c>
    </row>
    <row r="2658" spans="1:23" ht="30.75">
      <c r="A2658">
        <v>2656</v>
      </c>
      <c r="B2658" s="3" t="s">
        <v>5405</v>
      </c>
      <c r="C2658" s="3" t="s">
        <v>5406</v>
      </c>
      <c r="D2658" s="6">
        <v>150000</v>
      </c>
      <c r="E2658" s="8">
        <v>17155</v>
      </c>
      <c r="F2658" t="s">
        <v>281</v>
      </c>
      <c r="G2658">
        <f t="shared" si="369"/>
        <v>0</v>
      </c>
      <c r="H2658">
        <f t="shared" si="370"/>
        <v>0</v>
      </c>
      <c r="I2658">
        <f t="shared" si="371"/>
        <v>1</v>
      </c>
      <c r="J2658" t="s">
        <v>26</v>
      </c>
      <c r="K2658" t="s">
        <v>27</v>
      </c>
      <c r="L2658">
        <v>1489345200</v>
      </c>
      <c r="M2658">
        <v>1485966688</v>
      </c>
      <c r="N2658" t="b">
        <v>0</v>
      </c>
      <c r="O2658">
        <v>152</v>
      </c>
      <c r="P2658" t="b">
        <v>0</v>
      </c>
      <c r="Q2658" t="s">
        <v>5296</v>
      </c>
      <c r="R2658">
        <f t="shared" si="372"/>
        <v>11</v>
      </c>
      <c r="S2658">
        <f t="shared" si="373"/>
        <v>112.86</v>
      </c>
      <c r="T2658" t="str">
        <f t="shared" si="374"/>
        <v>05-Sep-1940</v>
      </c>
      <c r="U2658">
        <f t="shared" si="375"/>
        <v>1940</v>
      </c>
      <c r="V2658">
        <f t="shared" si="376"/>
        <v>9</v>
      </c>
      <c r="W2658" t="str">
        <f t="shared" si="377"/>
        <v>technology</v>
      </c>
    </row>
    <row r="2659" spans="1:23" ht="45.75">
      <c r="A2659">
        <v>2657</v>
      </c>
      <c r="B2659" s="3" t="s">
        <v>5407</v>
      </c>
      <c r="C2659" s="3" t="s">
        <v>5408</v>
      </c>
      <c r="D2659" s="6">
        <v>30000</v>
      </c>
      <c r="E2659" s="8">
        <v>5621.38</v>
      </c>
      <c r="F2659" t="s">
        <v>281</v>
      </c>
      <c r="G2659">
        <f t="shared" si="369"/>
        <v>0</v>
      </c>
      <c r="H2659">
        <f t="shared" si="370"/>
        <v>0</v>
      </c>
      <c r="I2659">
        <f t="shared" si="371"/>
        <v>1</v>
      </c>
      <c r="J2659" t="s">
        <v>26</v>
      </c>
      <c r="K2659" t="s">
        <v>27</v>
      </c>
      <c r="L2659">
        <v>1470187800</v>
      </c>
      <c r="M2659">
        <v>1467325053</v>
      </c>
      <c r="N2659" t="b">
        <v>0</v>
      </c>
      <c r="O2659">
        <v>59</v>
      </c>
      <c r="P2659" t="b">
        <v>0</v>
      </c>
      <c r="Q2659" t="s">
        <v>5296</v>
      </c>
      <c r="R2659">
        <f t="shared" si="372"/>
        <v>19</v>
      </c>
      <c r="S2659">
        <f t="shared" si="373"/>
        <v>95.28</v>
      </c>
      <c r="T2659" t="str">
        <f t="shared" si="374"/>
        <v>03-Mar-1940</v>
      </c>
      <c r="U2659">
        <f t="shared" si="375"/>
        <v>1940</v>
      </c>
      <c r="V2659">
        <f t="shared" si="376"/>
        <v>3</v>
      </c>
      <c r="W2659" t="str">
        <f t="shared" si="377"/>
        <v>technology</v>
      </c>
    </row>
    <row r="2660" spans="1:23" ht="45.75">
      <c r="A2660">
        <v>2658</v>
      </c>
      <c r="B2660" s="3" t="s">
        <v>5409</v>
      </c>
      <c r="C2660" s="3" t="s">
        <v>5410</v>
      </c>
      <c r="D2660" s="6">
        <v>98000</v>
      </c>
      <c r="E2660" s="8">
        <v>91</v>
      </c>
      <c r="F2660" t="s">
        <v>281</v>
      </c>
      <c r="G2660">
        <f t="shared" si="369"/>
        <v>0</v>
      </c>
      <c r="H2660">
        <f t="shared" si="370"/>
        <v>0</v>
      </c>
      <c r="I2660">
        <f t="shared" si="371"/>
        <v>1</v>
      </c>
      <c r="J2660" t="s">
        <v>26</v>
      </c>
      <c r="K2660" t="s">
        <v>27</v>
      </c>
      <c r="L2660">
        <v>1469913194</v>
      </c>
      <c r="M2660">
        <v>1467321194</v>
      </c>
      <c r="N2660" t="b">
        <v>0</v>
      </c>
      <c r="O2660">
        <v>4</v>
      </c>
      <c r="P2660" t="b">
        <v>0</v>
      </c>
      <c r="Q2660" t="s">
        <v>5296</v>
      </c>
      <c r="R2660">
        <f t="shared" si="372"/>
        <v>0</v>
      </c>
      <c r="S2660">
        <f t="shared" si="373"/>
        <v>22.75</v>
      </c>
      <c r="T2660" t="str">
        <f t="shared" si="374"/>
        <v>03-Mar-1940</v>
      </c>
      <c r="U2660">
        <f t="shared" si="375"/>
        <v>1940</v>
      </c>
      <c r="V2660">
        <f t="shared" si="376"/>
        <v>3</v>
      </c>
      <c r="W2660" t="str">
        <f t="shared" si="377"/>
        <v>technology</v>
      </c>
    </row>
    <row r="2661" spans="1:23">
      <c r="A2661">
        <v>2659</v>
      </c>
      <c r="B2661" s="3" t="s">
        <v>5411</v>
      </c>
      <c r="C2661" s="3" t="s">
        <v>5412</v>
      </c>
      <c r="D2661" s="6">
        <v>49000</v>
      </c>
      <c r="E2661" s="8">
        <v>1333</v>
      </c>
      <c r="F2661" t="s">
        <v>281</v>
      </c>
      <c r="G2661">
        <f t="shared" si="369"/>
        <v>0</v>
      </c>
      <c r="H2661">
        <f t="shared" si="370"/>
        <v>0</v>
      </c>
      <c r="I2661">
        <f t="shared" si="371"/>
        <v>1</v>
      </c>
      <c r="J2661" t="s">
        <v>26</v>
      </c>
      <c r="K2661" t="s">
        <v>27</v>
      </c>
      <c r="L2661">
        <v>1429321210</v>
      </c>
      <c r="M2661">
        <v>1426729210</v>
      </c>
      <c r="N2661" t="b">
        <v>0</v>
      </c>
      <c r="O2661">
        <v>10</v>
      </c>
      <c r="P2661" t="b">
        <v>0</v>
      </c>
      <c r="Q2661" t="s">
        <v>5296</v>
      </c>
      <c r="R2661">
        <f t="shared" si="372"/>
        <v>3</v>
      </c>
      <c r="S2661">
        <f t="shared" si="373"/>
        <v>133.30000000000001</v>
      </c>
      <c r="T2661" t="str">
        <f t="shared" si="374"/>
        <v>22-Jan-1939</v>
      </c>
      <c r="U2661">
        <f t="shared" si="375"/>
        <v>1939</v>
      </c>
      <c r="V2661">
        <f t="shared" si="376"/>
        <v>1</v>
      </c>
      <c r="W2661" t="str">
        <f t="shared" si="377"/>
        <v>technology</v>
      </c>
    </row>
    <row r="2662" spans="1:23" ht="60.75">
      <c r="A2662">
        <v>2660</v>
      </c>
      <c r="B2662" s="3" t="s">
        <v>5413</v>
      </c>
      <c r="C2662" s="3" t="s">
        <v>5414</v>
      </c>
      <c r="D2662" s="6">
        <v>20000</v>
      </c>
      <c r="E2662" s="8">
        <v>19</v>
      </c>
      <c r="F2662" t="s">
        <v>281</v>
      </c>
      <c r="G2662">
        <f t="shared" si="369"/>
        <v>0</v>
      </c>
      <c r="H2662">
        <f t="shared" si="370"/>
        <v>0</v>
      </c>
      <c r="I2662">
        <f t="shared" si="371"/>
        <v>1</v>
      </c>
      <c r="J2662" t="s">
        <v>26</v>
      </c>
      <c r="K2662" t="s">
        <v>27</v>
      </c>
      <c r="L2662">
        <v>1448388418</v>
      </c>
      <c r="M2662">
        <v>1443200818</v>
      </c>
      <c r="N2662" t="b">
        <v>0</v>
      </c>
      <c r="O2662">
        <v>5</v>
      </c>
      <c r="P2662" t="b">
        <v>0</v>
      </c>
      <c r="Q2662" t="s">
        <v>5296</v>
      </c>
      <c r="R2662">
        <f t="shared" si="372"/>
        <v>0</v>
      </c>
      <c r="S2662">
        <f t="shared" si="373"/>
        <v>3.8</v>
      </c>
      <c r="T2662" t="str">
        <f t="shared" si="374"/>
        <v>06-Jul-1939</v>
      </c>
      <c r="U2662">
        <f t="shared" si="375"/>
        <v>1939</v>
      </c>
      <c r="V2662">
        <f t="shared" si="376"/>
        <v>7</v>
      </c>
      <c r="W2662" t="str">
        <f t="shared" si="377"/>
        <v>technology</v>
      </c>
    </row>
    <row r="2663" spans="1:23" ht="45.75">
      <c r="A2663">
        <v>2661</v>
      </c>
      <c r="B2663" s="3" t="s">
        <v>5415</v>
      </c>
      <c r="C2663" s="3" t="s">
        <v>5416</v>
      </c>
      <c r="D2663" s="6">
        <v>5000</v>
      </c>
      <c r="E2663" s="8">
        <v>5145</v>
      </c>
      <c r="F2663" t="s">
        <v>25</v>
      </c>
      <c r="G2663">
        <f t="shared" si="369"/>
        <v>1</v>
      </c>
      <c r="H2663">
        <f t="shared" si="370"/>
        <v>0</v>
      </c>
      <c r="I2663" t="b">
        <f t="shared" si="371"/>
        <v>0</v>
      </c>
      <c r="J2663" t="s">
        <v>26</v>
      </c>
      <c r="K2663" t="s">
        <v>27</v>
      </c>
      <c r="L2663">
        <v>1382742010</v>
      </c>
      <c r="M2663">
        <v>1380150010</v>
      </c>
      <c r="N2663" t="b">
        <v>0</v>
      </c>
      <c r="O2663">
        <v>60</v>
      </c>
      <c r="P2663" t="b">
        <v>1</v>
      </c>
      <c r="Q2663" t="s">
        <v>5417</v>
      </c>
      <c r="R2663">
        <f t="shared" si="372"/>
        <v>103</v>
      </c>
      <c r="S2663">
        <f t="shared" si="373"/>
        <v>85.75</v>
      </c>
      <c r="T2663" t="str">
        <f t="shared" si="374"/>
        <v>13-Oct-1937</v>
      </c>
      <c r="U2663">
        <f t="shared" si="375"/>
        <v>1937</v>
      </c>
      <c r="V2663">
        <f t="shared" si="376"/>
        <v>10</v>
      </c>
      <c r="W2663" t="str">
        <f t="shared" si="377"/>
        <v>technology</v>
      </c>
    </row>
    <row r="2664" spans="1:23" ht="45.75">
      <c r="A2664">
        <v>2662</v>
      </c>
      <c r="B2664" s="3" t="s">
        <v>5418</v>
      </c>
      <c r="C2664" s="3" t="s">
        <v>5419</v>
      </c>
      <c r="D2664" s="6">
        <v>20000</v>
      </c>
      <c r="E2664" s="8">
        <v>21360</v>
      </c>
      <c r="F2664" t="s">
        <v>25</v>
      </c>
      <c r="G2664">
        <f t="shared" si="369"/>
        <v>1</v>
      </c>
      <c r="H2664">
        <f t="shared" si="370"/>
        <v>0</v>
      </c>
      <c r="I2664" t="b">
        <f t="shared" si="371"/>
        <v>0</v>
      </c>
      <c r="J2664" t="s">
        <v>26</v>
      </c>
      <c r="K2664" t="s">
        <v>27</v>
      </c>
      <c r="L2664">
        <v>1440179713</v>
      </c>
      <c r="M2664">
        <v>1437587713</v>
      </c>
      <c r="N2664" t="b">
        <v>0</v>
      </c>
      <c r="O2664">
        <v>80</v>
      </c>
      <c r="P2664" t="b">
        <v>1</v>
      </c>
      <c r="Q2664" t="s">
        <v>5417</v>
      </c>
      <c r="R2664">
        <f t="shared" si="372"/>
        <v>107</v>
      </c>
      <c r="S2664">
        <f t="shared" si="373"/>
        <v>267</v>
      </c>
      <c r="T2664" t="str">
        <f t="shared" si="374"/>
        <v>10-May-1939</v>
      </c>
      <c r="U2664">
        <f t="shared" si="375"/>
        <v>1939</v>
      </c>
      <c r="V2664">
        <f t="shared" si="376"/>
        <v>5</v>
      </c>
      <c r="W2664" t="str">
        <f t="shared" si="377"/>
        <v>technology</v>
      </c>
    </row>
    <row r="2665" spans="1:23" ht="45.75">
      <c r="A2665">
        <v>2663</v>
      </c>
      <c r="B2665" s="3" t="s">
        <v>5420</v>
      </c>
      <c r="C2665" s="3" t="s">
        <v>5421</v>
      </c>
      <c r="D2665" s="6">
        <v>20000</v>
      </c>
      <c r="E2665" s="8">
        <v>20919.25</v>
      </c>
      <c r="F2665" t="s">
        <v>25</v>
      </c>
      <c r="G2665">
        <f t="shared" si="369"/>
        <v>1</v>
      </c>
      <c r="H2665">
        <f t="shared" si="370"/>
        <v>0</v>
      </c>
      <c r="I2665" t="b">
        <f t="shared" si="371"/>
        <v>0</v>
      </c>
      <c r="J2665" t="s">
        <v>168</v>
      </c>
      <c r="K2665" t="s">
        <v>169</v>
      </c>
      <c r="L2665">
        <v>1441378800</v>
      </c>
      <c r="M2665">
        <v>1438873007</v>
      </c>
      <c r="N2665" t="b">
        <v>0</v>
      </c>
      <c r="O2665">
        <v>56</v>
      </c>
      <c r="P2665" t="b">
        <v>1</v>
      </c>
      <c r="Q2665" t="s">
        <v>5417</v>
      </c>
      <c r="R2665">
        <f t="shared" si="372"/>
        <v>105</v>
      </c>
      <c r="S2665">
        <f t="shared" si="373"/>
        <v>373.56</v>
      </c>
      <c r="T2665" t="str">
        <f t="shared" si="374"/>
        <v>23-May-1939</v>
      </c>
      <c r="U2665">
        <f t="shared" si="375"/>
        <v>1939</v>
      </c>
      <c r="V2665">
        <f t="shared" si="376"/>
        <v>5</v>
      </c>
      <c r="W2665" t="str">
        <f t="shared" si="377"/>
        <v>technology</v>
      </c>
    </row>
    <row r="2666" spans="1:23" ht="45.75">
      <c r="A2666">
        <v>2664</v>
      </c>
      <c r="B2666" s="3" t="s">
        <v>5422</v>
      </c>
      <c r="C2666" s="3" t="s">
        <v>5423</v>
      </c>
      <c r="D2666" s="6">
        <v>17500</v>
      </c>
      <c r="E2666" s="8">
        <v>18100</v>
      </c>
      <c r="F2666" t="s">
        <v>25</v>
      </c>
      <c r="G2666">
        <f t="shared" si="369"/>
        <v>1</v>
      </c>
      <c r="H2666">
        <f t="shared" si="370"/>
        <v>0</v>
      </c>
      <c r="I2666" t="b">
        <f t="shared" si="371"/>
        <v>0</v>
      </c>
      <c r="J2666" t="s">
        <v>26</v>
      </c>
      <c r="K2666" t="s">
        <v>27</v>
      </c>
      <c r="L2666">
        <v>1449644340</v>
      </c>
      <c r="M2666">
        <v>1446683797</v>
      </c>
      <c r="N2666" t="b">
        <v>0</v>
      </c>
      <c r="O2666">
        <v>104</v>
      </c>
      <c r="P2666" t="b">
        <v>1</v>
      </c>
      <c r="Q2666" t="s">
        <v>5417</v>
      </c>
      <c r="R2666">
        <f t="shared" si="372"/>
        <v>103</v>
      </c>
      <c r="S2666">
        <f t="shared" si="373"/>
        <v>174.04</v>
      </c>
      <c r="T2666" t="str">
        <f t="shared" si="374"/>
        <v>09-Aug-1939</v>
      </c>
      <c r="U2666">
        <f t="shared" si="375"/>
        <v>1939</v>
      </c>
      <c r="V2666">
        <f t="shared" si="376"/>
        <v>8</v>
      </c>
      <c r="W2666" t="str">
        <f t="shared" si="377"/>
        <v>technology</v>
      </c>
    </row>
    <row r="2667" spans="1:23" ht="60.75">
      <c r="A2667">
        <v>2665</v>
      </c>
      <c r="B2667" s="3" t="s">
        <v>5424</v>
      </c>
      <c r="C2667" s="3" t="s">
        <v>5425</v>
      </c>
      <c r="D2667" s="6">
        <v>3500</v>
      </c>
      <c r="E2667" s="8">
        <v>4310</v>
      </c>
      <c r="F2667" t="s">
        <v>25</v>
      </c>
      <c r="G2667">
        <f t="shared" si="369"/>
        <v>1</v>
      </c>
      <c r="H2667">
        <f t="shared" si="370"/>
        <v>0</v>
      </c>
      <c r="I2667" t="b">
        <f t="shared" si="371"/>
        <v>0</v>
      </c>
      <c r="J2667" t="s">
        <v>26</v>
      </c>
      <c r="K2667" t="s">
        <v>27</v>
      </c>
      <c r="L2667">
        <v>1430774974</v>
      </c>
      <c r="M2667">
        <v>1426886974</v>
      </c>
      <c r="N2667" t="b">
        <v>0</v>
      </c>
      <c r="O2667">
        <v>46</v>
      </c>
      <c r="P2667" t="b">
        <v>1</v>
      </c>
      <c r="Q2667" t="s">
        <v>5417</v>
      </c>
      <c r="R2667">
        <f t="shared" si="372"/>
        <v>123</v>
      </c>
      <c r="S2667">
        <f t="shared" si="373"/>
        <v>93.7</v>
      </c>
      <c r="T2667" t="str">
        <f t="shared" si="374"/>
        <v>23-Jan-1939</v>
      </c>
      <c r="U2667">
        <f t="shared" si="375"/>
        <v>1939</v>
      </c>
      <c r="V2667">
        <f t="shared" si="376"/>
        <v>1</v>
      </c>
      <c r="W2667" t="str">
        <f t="shared" si="377"/>
        <v>technology</v>
      </c>
    </row>
    <row r="2668" spans="1:23" ht="60.75">
      <c r="A2668">
        <v>2666</v>
      </c>
      <c r="B2668" s="3" t="s">
        <v>5426</v>
      </c>
      <c r="C2668" s="3" t="s">
        <v>5427</v>
      </c>
      <c r="D2668" s="6">
        <v>10000</v>
      </c>
      <c r="E2668" s="8">
        <v>15929.51</v>
      </c>
      <c r="F2668" t="s">
        <v>25</v>
      </c>
      <c r="G2668">
        <f t="shared" si="369"/>
        <v>1</v>
      </c>
      <c r="H2668">
        <f t="shared" si="370"/>
        <v>0</v>
      </c>
      <c r="I2668" t="b">
        <f t="shared" si="371"/>
        <v>0</v>
      </c>
      <c r="J2668" t="s">
        <v>26</v>
      </c>
      <c r="K2668" t="s">
        <v>27</v>
      </c>
      <c r="L2668">
        <v>1443214800</v>
      </c>
      <c r="M2668">
        <v>1440008439</v>
      </c>
      <c r="N2668" t="b">
        <v>0</v>
      </c>
      <c r="O2668">
        <v>206</v>
      </c>
      <c r="P2668" t="b">
        <v>1</v>
      </c>
      <c r="Q2668" t="s">
        <v>5417</v>
      </c>
      <c r="R2668">
        <f t="shared" si="372"/>
        <v>159</v>
      </c>
      <c r="S2668">
        <f t="shared" si="373"/>
        <v>77.33</v>
      </c>
      <c r="T2668" t="str">
        <f t="shared" si="374"/>
        <v>04-Jun-1939</v>
      </c>
      <c r="U2668">
        <f t="shared" si="375"/>
        <v>1939</v>
      </c>
      <c r="V2668">
        <f t="shared" si="376"/>
        <v>6</v>
      </c>
      <c r="W2668" t="str">
        <f t="shared" si="377"/>
        <v>technology</v>
      </c>
    </row>
    <row r="2669" spans="1:23" ht="60.75">
      <c r="A2669">
        <v>2667</v>
      </c>
      <c r="B2669" s="3" t="s">
        <v>5428</v>
      </c>
      <c r="C2669" s="3" t="s">
        <v>5429</v>
      </c>
      <c r="D2669" s="6">
        <v>1500</v>
      </c>
      <c r="E2669" s="8">
        <v>1660</v>
      </c>
      <c r="F2669" t="s">
        <v>25</v>
      </c>
      <c r="G2669">
        <f t="shared" si="369"/>
        <v>1</v>
      </c>
      <c r="H2669">
        <f t="shared" si="370"/>
        <v>0</v>
      </c>
      <c r="I2669" t="b">
        <f t="shared" si="371"/>
        <v>0</v>
      </c>
      <c r="J2669" t="s">
        <v>26</v>
      </c>
      <c r="K2669" t="s">
        <v>27</v>
      </c>
      <c r="L2669">
        <v>1455142416</v>
      </c>
      <c r="M2669">
        <v>1452550416</v>
      </c>
      <c r="N2669" t="b">
        <v>0</v>
      </c>
      <c r="O2669">
        <v>18</v>
      </c>
      <c r="P2669" t="b">
        <v>1</v>
      </c>
      <c r="Q2669" t="s">
        <v>5417</v>
      </c>
      <c r="R2669">
        <f t="shared" si="372"/>
        <v>111</v>
      </c>
      <c r="S2669">
        <f t="shared" si="373"/>
        <v>92.22</v>
      </c>
      <c r="T2669" t="str">
        <f t="shared" si="374"/>
        <v>07-Oct-1939</v>
      </c>
      <c r="U2669">
        <f t="shared" si="375"/>
        <v>1939</v>
      </c>
      <c r="V2669">
        <f t="shared" si="376"/>
        <v>10</v>
      </c>
      <c r="W2669" t="str">
        <f t="shared" si="377"/>
        <v>technology</v>
      </c>
    </row>
    <row r="2670" spans="1:23" ht="30.75">
      <c r="A2670">
        <v>2668</v>
      </c>
      <c r="B2670" s="3" t="s">
        <v>5430</v>
      </c>
      <c r="C2670" s="3" t="s">
        <v>5431</v>
      </c>
      <c r="D2670" s="6">
        <v>1000</v>
      </c>
      <c r="E2670" s="8">
        <v>1707</v>
      </c>
      <c r="F2670" t="s">
        <v>25</v>
      </c>
      <c r="G2670">
        <f t="shared" si="369"/>
        <v>1</v>
      </c>
      <c r="H2670">
        <f t="shared" si="370"/>
        <v>0</v>
      </c>
      <c r="I2670" t="b">
        <f t="shared" si="371"/>
        <v>0</v>
      </c>
      <c r="J2670" t="s">
        <v>168</v>
      </c>
      <c r="K2670" t="s">
        <v>169</v>
      </c>
      <c r="L2670">
        <v>1447079520</v>
      </c>
      <c r="M2670">
        <v>1443449265</v>
      </c>
      <c r="N2670" t="b">
        <v>0</v>
      </c>
      <c r="O2670">
        <v>28</v>
      </c>
      <c r="P2670" t="b">
        <v>1</v>
      </c>
      <c r="Q2670" t="s">
        <v>5417</v>
      </c>
      <c r="R2670">
        <f t="shared" si="372"/>
        <v>171</v>
      </c>
      <c r="S2670">
        <f t="shared" si="373"/>
        <v>60.96</v>
      </c>
      <c r="T2670" t="str">
        <f t="shared" si="374"/>
        <v>08-Jul-1939</v>
      </c>
      <c r="U2670">
        <f t="shared" si="375"/>
        <v>1939</v>
      </c>
      <c r="V2670">
        <f t="shared" si="376"/>
        <v>7</v>
      </c>
      <c r="W2670" t="str">
        <f t="shared" si="377"/>
        <v>technology</v>
      </c>
    </row>
    <row r="2671" spans="1:23" ht="45.75">
      <c r="A2671">
        <v>2669</v>
      </c>
      <c r="B2671" s="3" t="s">
        <v>5432</v>
      </c>
      <c r="C2671" s="3" t="s">
        <v>5433</v>
      </c>
      <c r="D2671" s="6">
        <v>800</v>
      </c>
      <c r="E2671" s="8">
        <v>1001</v>
      </c>
      <c r="F2671" t="s">
        <v>25</v>
      </c>
      <c r="G2671">
        <f t="shared" si="369"/>
        <v>1</v>
      </c>
      <c r="H2671">
        <f t="shared" si="370"/>
        <v>0</v>
      </c>
      <c r="I2671" t="b">
        <f t="shared" si="371"/>
        <v>0</v>
      </c>
      <c r="J2671" t="s">
        <v>26</v>
      </c>
      <c r="K2671" t="s">
        <v>27</v>
      </c>
      <c r="L2671">
        <v>1452387096</v>
      </c>
      <c r="M2671">
        <v>1447203096</v>
      </c>
      <c r="N2671" t="b">
        <v>0</v>
      </c>
      <c r="O2671">
        <v>11</v>
      </c>
      <c r="P2671" t="b">
        <v>1</v>
      </c>
      <c r="Q2671" t="s">
        <v>5417</v>
      </c>
      <c r="R2671">
        <f t="shared" si="372"/>
        <v>125</v>
      </c>
      <c r="S2671">
        <f t="shared" si="373"/>
        <v>91</v>
      </c>
      <c r="T2671" t="str">
        <f t="shared" si="374"/>
        <v>15-Aug-1939</v>
      </c>
      <c r="U2671">
        <f t="shared" si="375"/>
        <v>1939</v>
      </c>
      <c r="V2671">
        <f t="shared" si="376"/>
        <v>8</v>
      </c>
      <c r="W2671" t="str">
        <f t="shared" si="377"/>
        <v>technology</v>
      </c>
    </row>
    <row r="2672" spans="1:23" ht="45.75">
      <c r="A2672">
        <v>2670</v>
      </c>
      <c r="B2672" s="3" t="s">
        <v>5434</v>
      </c>
      <c r="C2672" s="3" t="s">
        <v>5435</v>
      </c>
      <c r="D2672" s="6">
        <v>38888</v>
      </c>
      <c r="E2672" s="8">
        <v>2495</v>
      </c>
      <c r="F2672" t="s">
        <v>366</v>
      </c>
      <c r="G2672">
        <f t="shared" si="369"/>
        <v>0</v>
      </c>
      <c r="H2672">
        <f t="shared" si="370"/>
        <v>1</v>
      </c>
      <c r="I2672" t="b">
        <f t="shared" si="371"/>
        <v>0</v>
      </c>
      <c r="J2672" t="s">
        <v>59</v>
      </c>
      <c r="K2672" t="s">
        <v>60</v>
      </c>
      <c r="L2672">
        <v>1406593780</v>
      </c>
      <c r="M2672">
        <v>1404174580</v>
      </c>
      <c r="N2672" t="b">
        <v>1</v>
      </c>
      <c r="O2672">
        <v>60</v>
      </c>
      <c r="P2672" t="b">
        <v>0</v>
      </c>
      <c r="Q2672" t="s">
        <v>5417</v>
      </c>
      <c r="R2672">
        <f t="shared" si="372"/>
        <v>6</v>
      </c>
      <c r="S2672">
        <f t="shared" si="373"/>
        <v>41.58</v>
      </c>
      <c r="T2672" t="str">
        <f t="shared" si="374"/>
        <v>10-Jun-1938</v>
      </c>
      <c r="U2672">
        <f t="shared" si="375"/>
        <v>1938</v>
      </c>
      <c r="V2672">
        <f t="shared" si="376"/>
        <v>6</v>
      </c>
      <c r="W2672" t="str">
        <f t="shared" si="377"/>
        <v>technology</v>
      </c>
    </row>
    <row r="2673" spans="1:23" ht="45.75">
      <c r="A2673">
        <v>2671</v>
      </c>
      <c r="B2673" s="3" t="s">
        <v>5436</v>
      </c>
      <c r="C2673" s="3" t="s">
        <v>5437</v>
      </c>
      <c r="D2673" s="6">
        <v>25000</v>
      </c>
      <c r="E2673" s="8">
        <v>2836</v>
      </c>
      <c r="F2673" t="s">
        <v>366</v>
      </c>
      <c r="G2673">
        <f t="shared" si="369"/>
        <v>0</v>
      </c>
      <c r="H2673">
        <f t="shared" si="370"/>
        <v>1</v>
      </c>
      <c r="I2673" t="b">
        <f t="shared" si="371"/>
        <v>0</v>
      </c>
      <c r="J2673" t="s">
        <v>26</v>
      </c>
      <c r="K2673" t="s">
        <v>27</v>
      </c>
      <c r="L2673">
        <v>1419017880</v>
      </c>
      <c r="M2673">
        <v>1416419916</v>
      </c>
      <c r="N2673" t="b">
        <v>1</v>
      </c>
      <c r="O2673">
        <v>84</v>
      </c>
      <c r="P2673" t="b">
        <v>0</v>
      </c>
      <c r="Q2673" t="s">
        <v>5417</v>
      </c>
      <c r="R2673">
        <f t="shared" si="372"/>
        <v>11</v>
      </c>
      <c r="S2673">
        <f t="shared" si="373"/>
        <v>33.76</v>
      </c>
      <c r="T2673" t="str">
        <f t="shared" si="374"/>
        <v>11-Oct-1938</v>
      </c>
      <c r="U2673">
        <f t="shared" si="375"/>
        <v>1938</v>
      </c>
      <c r="V2673">
        <f t="shared" si="376"/>
        <v>10</v>
      </c>
      <c r="W2673" t="str">
        <f t="shared" si="377"/>
        <v>technology</v>
      </c>
    </row>
    <row r="2674" spans="1:23" ht="60.75">
      <c r="A2674">
        <v>2672</v>
      </c>
      <c r="B2674" s="3" t="s">
        <v>5438</v>
      </c>
      <c r="C2674" s="3" t="s">
        <v>5439</v>
      </c>
      <c r="D2674" s="6">
        <v>10000</v>
      </c>
      <c r="E2674" s="8">
        <v>3319</v>
      </c>
      <c r="F2674" t="s">
        <v>366</v>
      </c>
      <c r="G2674">
        <f t="shared" si="369"/>
        <v>0</v>
      </c>
      <c r="H2674">
        <f t="shared" si="370"/>
        <v>1</v>
      </c>
      <c r="I2674" t="b">
        <f t="shared" si="371"/>
        <v>0</v>
      </c>
      <c r="J2674" t="s">
        <v>26</v>
      </c>
      <c r="K2674" t="s">
        <v>27</v>
      </c>
      <c r="L2674">
        <v>1451282400</v>
      </c>
      <c r="M2674">
        <v>1449436390</v>
      </c>
      <c r="N2674" t="b">
        <v>1</v>
      </c>
      <c r="O2674">
        <v>47</v>
      </c>
      <c r="P2674" t="b">
        <v>0</v>
      </c>
      <c r="Q2674" t="s">
        <v>5417</v>
      </c>
      <c r="R2674">
        <f t="shared" si="372"/>
        <v>33</v>
      </c>
      <c r="S2674">
        <f t="shared" si="373"/>
        <v>70.62</v>
      </c>
      <c r="T2674" t="str">
        <f t="shared" si="374"/>
        <v>06-Sep-1939</v>
      </c>
      <c r="U2674">
        <f t="shared" si="375"/>
        <v>1939</v>
      </c>
      <c r="V2674">
        <f t="shared" si="376"/>
        <v>9</v>
      </c>
      <c r="W2674" t="str">
        <f t="shared" si="377"/>
        <v>technology</v>
      </c>
    </row>
    <row r="2675" spans="1:23" ht="60.75">
      <c r="A2675">
        <v>2673</v>
      </c>
      <c r="B2675" s="3" t="s">
        <v>5440</v>
      </c>
      <c r="C2675" s="3" t="s">
        <v>5441</v>
      </c>
      <c r="D2675" s="6">
        <v>40000</v>
      </c>
      <c r="E2675" s="8">
        <v>11032</v>
      </c>
      <c r="F2675" t="s">
        <v>366</v>
      </c>
      <c r="G2675">
        <f t="shared" si="369"/>
        <v>0</v>
      </c>
      <c r="H2675">
        <f t="shared" si="370"/>
        <v>1</v>
      </c>
      <c r="I2675" t="b">
        <f t="shared" si="371"/>
        <v>0</v>
      </c>
      <c r="J2675" t="s">
        <v>26</v>
      </c>
      <c r="K2675" t="s">
        <v>27</v>
      </c>
      <c r="L2675">
        <v>1414622700</v>
      </c>
      <c r="M2675">
        <v>1412081999</v>
      </c>
      <c r="N2675" t="b">
        <v>1</v>
      </c>
      <c r="O2675">
        <v>66</v>
      </c>
      <c r="P2675" t="b">
        <v>0</v>
      </c>
      <c r="Q2675" t="s">
        <v>5417</v>
      </c>
      <c r="R2675">
        <f t="shared" si="372"/>
        <v>28</v>
      </c>
      <c r="S2675">
        <f t="shared" si="373"/>
        <v>167.15</v>
      </c>
      <c r="T2675" t="str">
        <f t="shared" si="374"/>
        <v>28-Aug-1938</v>
      </c>
      <c r="U2675">
        <f t="shared" si="375"/>
        <v>1938</v>
      </c>
      <c r="V2675">
        <f t="shared" si="376"/>
        <v>8</v>
      </c>
      <c r="W2675" t="str">
        <f t="shared" si="377"/>
        <v>technology</v>
      </c>
    </row>
    <row r="2676" spans="1:23" ht="60.75">
      <c r="A2676">
        <v>2674</v>
      </c>
      <c r="B2676" s="3" t="s">
        <v>5442</v>
      </c>
      <c r="C2676" s="3" t="s">
        <v>5443</v>
      </c>
      <c r="D2676" s="6">
        <v>35000</v>
      </c>
      <c r="E2676" s="8">
        <v>21994</v>
      </c>
      <c r="F2676" t="s">
        <v>366</v>
      </c>
      <c r="G2676">
        <f t="shared" si="369"/>
        <v>0</v>
      </c>
      <c r="H2676">
        <f t="shared" si="370"/>
        <v>1</v>
      </c>
      <c r="I2676" t="b">
        <f t="shared" si="371"/>
        <v>0</v>
      </c>
      <c r="J2676" t="s">
        <v>26</v>
      </c>
      <c r="K2676" t="s">
        <v>27</v>
      </c>
      <c r="L2676">
        <v>1467694740</v>
      </c>
      <c r="M2676">
        <v>1465398670</v>
      </c>
      <c r="N2676" t="b">
        <v>1</v>
      </c>
      <c r="O2676">
        <v>171</v>
      </c>
      <c r="P2676" t="b">
        <v>0</v>
      </c>
      <c r="Q2676" t="s">
        <v>5417</v>
      </c>
      <c r="R2676">
        <f t="shared" si="372"/>
        <v>63</v>
      </c>
      <c r="S2676">
        <f t="shared" si="373"/>
        <v>128.62</v>
      </c>
      <c r="T2676" t="str">
        <f t="shared" si="374"/>
        <v>12-Feb-1940</v>
      </c>
      <c r="U2676">
        <f t="shared" si="375"/>
        <v>1940</v>
      </c>
      <c r="V2676">
        <f t="shared" si="376"/>
        <v>2</v>
      </c>
      <c r="W2676" t="str">
        <f t="shared" si="377"/>
        <v>technology</v>
      </c>
    </row>
    <row r="2677" spans="1:23" ht="60.75">
      <c r="A2677">
        <v>2675</v>
      </c>
      <c r="B2677" s="3" t="s">
        <v>5444</v>
      </c>
      <c r="C2677" s="3" t="s">
        <v>5445</v>
      </c>
      <c r="D2677" s="6">
        <v>25000</v>
      </c>
      <c r="E2677" s="8">
        <v>1897</v>
      </c>
      <c r="F2677" t="s">
        <v>366</v>
      </c>
      <c r="G2677">
        <f t="shared" si="369"/>
        <v>0</v>
      </c>
      <c r="H2677">
        <f t="shared" si="370"/>
        <v>1</v>
      </c>
      <c r="I2677" t="b">
        <f t="shared" si="371"/>
        <v>0</v>
      </c>
      <c r="J2677" t="s">
        <v>26</v>
      </c>
      <c r="K2677" t="s">
        <v>27</v>
      </c>
      <c r="L2677">
        <v>1415655289</v>
      </c>
      <c r="M2677">
        <v>1413059689</v>
      </c>
      <c r="N2677" t="b">
        <v>1</v>
      </c>
      <c r="O2677">
        <v>29</v>
      </c>
      <c r="P2677" t="b">
        <v>0</v>
      </c>
      <c r="Q2677" t="s">
        <v>5417</v>
      </c>
      <c r="R2677">
        <f t="shared" si="372"/>
        <v>8</v>
      </c>
      <c r="S2677">
        <f t="shared" si="373"/>
        <v>65.41</v>
      </c>
      <c r="T2677" t="str">
        <f t="shared" si="374"/>
        <v>07-Sep-1938</v>
      </c>
      <c r="U2677">
        <f t="shared" si="375"/>
        <v>1938</v>
      </c>
      <c r="V2677">
        <f t="shared" si="376"/>
        <v>9</v>
      </c>
      <c r="W2677" t="str">
        <f t="shared" si="377"/>
        <v>technology</v>
      </c>
    </row>
    <row r="2678" spans="1:23" ht="60.75">
      <c r="A2678">
        <v>2676</v>
      </c>
      <c r="B2678" s="3" t="s">
        <v>5446</v>
      </c>
      <c r="C2678" s="3" t="s">
        <v>5447</v>
      </c>
      <c r="D2678" s="6">
        <v>2100</v>
      </c>
      <c r="E2678" s="8">
        <v>1058</v>
      </c>
      <c r="F2678" t="s">
        <v>366</v>
      </c>
      <c r="G2678">
        <f t="shared" si="369"/>
        <v>0</v>
      </c>
      <c r="H2678">
        <f t="shared" si="370"/>
        <v>1</v>
      </c>
      <c r="I2678" t="b">
        <f t="shared" si="371"/>
        <v>0</v>
      </c>
      <c r="J2678" t="s">
        <v>168</v>
      </c>
      <c r="K2678" t="s">
        <v>169</v>
      </c>
      <c r="L2678">
        <v>1463929174</v>
      </c>
      <c r="M2678">
        <v>1461337174</v>
      </c>
      <c r="N2678" t="b">
        <v>0</v>
      </c>
      <c r="O2678">
        <v>9</v>
      </c>
      <c r="P2678" t="b">
        <v>0</v>
      </c>
      <c r="Q2678" t="s">
        <v>5417</v>
      </c>
      <c r="R2678">
        <f t="shared" si="372"/>
        <v>50</v>
      </c>
      <c r="S2678">
        <f t="shared" si="373"/>
        <v>117.56</v>
      </c>
      <c r="T2678" t="str">
        <f t="shared" si="374"/>
        <v>03-Jan-1940</v>
      </c>
      <c r="U2678">
        <f t="shared" si="375"/>
        <v>1940</v>
      </c>
      <c r="V2678">
        <f t="shared" si="376"/>
        <v>1</v>
      </c>
      <c r="W2678" t="str">
        <f t="shared" si="377"/>
        <v>technology</v>
      </c>
    </row>
    <row r="2679" spans="1:23" ht="45.75">
      <c r="A2679">
        <v>2677</v>
      </c>
      <c r="B2679" s="3" t="s">
        <v>5448</v>
      </c>
      <c r="C2679" s="3" t="s">
        <v>5449</v>
      </c>
      <c r="D2679" s="6">
        <v>19500</v>
      </c>
      <c r="E2679" s="8">
        <v>3415</v>
      </c>
      <c r="F2679" t="s">
        <v>366</v>
      </c>
      <c r="G2679">
        <f t="shared" si="369"/>
        <v>0</v>
      </c>
      <c r="H2679">
        <f t="shared" si="370"/>
        <v>1</v>
      </c>
      <c r="I2679" t="b">
        <f t="shared" si="371"/>
        <v>0</v>
      </c>
      <c r="J2679" t="s">
        <v>26</v>
      </c>
      <c r="K2679" t="s">
        <v>27</v>
      </c>
      <c r="L2679">
        <v>1404348143</v>
      </c>
      <c r="M2679">
        <v>1401756143</v>
      </c>
      <c r="N2679" t="b">
        <v>0</v>
      </c>
      <c r="O2679">
        <v>27</v>
      </c>
      <c r="P2679" t="b">
        <v>0</v>
      </c>
      <c r="Q2679" t="s">
        <v>5417</v>
      </c>
      <c r="R2679">
        <f t="shared" si="372"/>
        <v>18</v>
      </c>
      <c r="S2679">
        <f t="shared" si="373"/>
        <v>126.48</v>
      </c>
      <c r="T2679" t="str">
        <f t="shared" si="374"/>
        <v>17-May-1938</v>
      </c>
      <c r="U2679">
        <f t="shared" si="375"/>
        <v>1938</v>
      </c>
      <c r="V2679">
        <f t="shared" si="376"/>
        <v>5</v>
      </c>
      <c r="W2679" t="str">
        <f t="shared" si="377"/>
        <v>technology</v>
      </c>
    </row>
    <row r="2680" spans="1:23" ht="60.75">
      <c r="A2680">
        <v>2678</v>
      </c>
      <c r="B2680" s="3" t="s">
        <v>5450</v>
      </c>
      <c r="C2680" s="3" t="s">
        <v>5451</v>
      </c>
      <c r="D2680" s="6">
        <v>8000000</v>
      </c>
      <c r="E2680" s="8">
        <v>1100</v>
      </c>
      <c r="F2680" t="s">
        <v>366</v>
      </c>
      <c r="G2680">
        <f t="shared" si="369"/>
        <v>0</v>
      </c>
      <c r="H2680">
        <f t="shared" si="370"/>
        <v>1</v>
      </c>
      <c r="I2680" t="b">
        <f t="shared" si="371"/>
        <v>0</v>
      </c>
      <c r="J2680" t="s">
        <v>63</v>
      </c>
      <c r="K2680" t="s">
        <v>64</v>
      </c>
      <c r="L2680">
        <v>1443121765</v>
      </c>
      <c r="M2680">
        <v>1440529765</v>
      </c>
      <c r="N2680" t="b">
        <v>0</v>
      </c>
      <c r="O2680">
        <v>2</v>
      </c>
      <c r="P2680" t="b">
        <v>0</v>
      </c>
      <c r="Q2680" t="s">
        <v>5417</v>
      </c>
      <c r="R2680">
        <f t="shared" si="372"/>
        <v>0</v>
      </c>
      <c r="S2680">
        <f t="shared" si="373"/>
        <v>550</v>
      </c>
      <c r="T2680" t="str">
        <f t="shared" si="374"/>
        <v>09-Jun-1939</v>
      </c>
      <c r="U2680">
        <f t="shared" si="375"/>
        <v>1939</v>
      </c>
      <c r="V2680">
        <f t="shared" si="376"/>
        <v>6</v>
      </c>
      <c r="W2680" t="str">
        <f t="shared" si="377"/>
        <v>technology</v>
      </c>
    </row>
    <row r="2681" spans="1:23" ht="60.75">
      <c r="A2681">
        <v>2679</v>
      </c>
      <c r="B2681" s="3" t="s">
        <v>5452</v>
      </c>
      <c r="C2681" s="3" t="s">
        <v>5453</v>
      </c>
      <c r="D2681" s="6">
        <v>40000</v>
      </c>
      <c r="E2681" s="8">
        <v>132</v>
      </c>
      <c r="F2681" t="s">
        <v>366</v>
      </c>
      <c r="G2681">
        <f t="shared" si="369"/>
        <v>0</v>
      </c>
      <c r="H2681">
        <f t="shared" si="370"/>
        <v>1</v>
      </c>
      <c r="I2681" t="b">
        <f t="shared" si="371"/>
        <v>0</v>
      </c>
      <c r="J2681" t="s">
        <v>26</v>
      </c>
      <c r="K2681" t="s">
        <v>27</v>
      </c>
      <c r="L2681">
        <v>1425081694</v>
      </c>
      <c r="M2681">
        <v>1422489694</v>
      </c>
      <c r="N2681" t="b">
        <v>0</v>
      </c>
      <c r="O2681">
        <v>3</v>
      </c>
      <c r="P2681" t="b">
        <v>0</v>
      </c>
      <c r="Q2681" t="s">
        <v>5417</v>
      </c>
      <c r="R2681">
        <f t="shared" si="372"/>
        <v>0</v>
      </c>
      <c r="S2681">
        <f t="shared" si="373"/>
        <v>44</v>
      </c>
      <c r="T2681" t="str">
        <f t="shared" si="374"/>
        <v>10-Dec-1938</v>
      </c>
      <c r="U2681">
        <f t="shared" si="375"/>
        <v>1938</v>
      </c>
      <c r="V2681">
        <f t="shared" si="376"/>
        <v>12</v>
      </c>
      <c r="W2681" t="str">
        <f t="shared" si="377"/>
        <v>technology</v>
      </c>
    </row>
    <row r="2682" spans="1:23">
      <c r="A2682">
        <v>2680</v>
      </c>
      <c r="B2682" s="3" t="s">
        <v>5454</v>
      </c>
      <c r="C2682" s="3" t="s">
        <v>5455</v>
      </c>
      <c r="D2682" s="6">
        <v>32000</v>
      </c>
      <c r="E2682" s="8">
        <v>276</v>
      </c>
      <c r="F2682" t="s">
        <v>366</v>
      </c>
      <c r="G2682">
        <f t="shared" si="369"/>
        <v>0</v>
      </c>
      <c r="H2682">
        <f t="shared" si="370"/>
        <v>1</v>
      </c>
      <c r="I2682" t="b">
        <f t="shared" si="371"/>
        <v>0</v>
      </c>
      <c r="J2682" t="s">
        <v>63</v>
      </c>
      <c r="K2682" t="s">
        <v>64</v>
      </c>
      <c r="L2682">
        <v>1459915491</v>
      </c>
      <c r="M2682">
        <v>1457327091</v>
      </c>
      <c r="N2682" t="b">
        <v>0</v>
      </c>
      <c r="O2682">
        <v>4</v>
      </c>
      <c r="P2682" t="b">
        <v>0</v>
      </c>
      <c r="Q2682" t="s">
        <v>5417</v>
      </c>
      <c r="R2682">
        <f t="shared" si="372"/>
        <v>1</v>
      </c>
      <c r="S2682">
        <f t="shared" si="373"/>
        <v>69</v>
      </c>
      <c r="T2682" t="str">
        <f t="shared" si="374"/>
        <v>24-Nov-1939</v>
      </c>
      <c r="U2682">
        <f t="shared" si="375"/>
        <v>1939</v>
      </c>
      <c r="V2682">
        <f t="shared" si="376"/>
        <v>11</v>
      </c>
      <c r="W2682" t="str">
        <f t="shared" si="377"/>
        <v>technology</v>
      </c>
    </row>
    <row r="2683" spans="1:23" ht="45.75">
      <c r="A2683">
        <v>2681</v>
      </c>
      <c r="B2683" s="3" t="s">
        <v>5456</v>
      </c>
      <c r="C2683" s="3" t="s">
        <v>5457</v>
      </c>
      <c r="D2683" s="6">
        <v>8000</v>
      </c>
      <c r="E2683" s="8">
        <v>55</v>
      </c>
      <c r="F2683" t="s">
        <v>366</v>
      </c>
      <c r="G2683">
        <f t="shared" si="369"/>
        <v>0</v>
      </c>
      <c r="H2683">
        <f t="shared" si="370"/>
        <v>1</v>
      </c>
      <c r="I2683" t="b">
        <f t="shared" si="371"/>
        <v>0</v>
      </c>
      <c r="J2683" t="s">
        <v>26</v>
      </c>
      <c r="K2683" t="s">
        <v>27</v>
      </c>
      <c r="L2683">
        <v>1405027750</v>
      </c>
      <c r="M2683">
        <v>1402867750</v>
      </c>
      <c r="N2683" t="b">
        <v>0</v>
      </c>
      <c r="O2683">
        <v>2</v>
      </c>
      <c r="P2683" t="b">
        <v>0</v>
      </c>
      <c r="Q2683" t="s">
        <v>2362</v>
      </c>
      <c r="R2683">
        <f t="shared" si="372"/>
        <v>1</v>
      </c>
      <c r="S2683">
        <f t="shared" si="373"/>
        <v>27.5</v>
      </c>
      <c r="T2683" t="str">
        <f t="shared" si="374"/>
        <v>28-May-1938</v>
      </c>
      <c r="U2683">
        <f t="shared" si="375"/>
        <v>1938</v>
      </c>
      <c r="V2683">
        <f t="shared" si="376"/>
        <v>5</v>
      </c>
      <c r="W2683" t="str">
        <f t="shared" si="377"/>
        <v>food</v>
      </c>
    </row>
    <row r="2684" spans="1:23" ht="45.75">
      <c r="A2684">
        <v>2682</v>
      </c>
      <c r="B2684" s="3" t="s">
        <v>5458</v>
      </c>
      <c r="C2684" s="3" t="s">
        <v>5459</v>
      </c>
      <c r="D2684" s="6">
        <v>6000</v>
      </c>
      <c r="E2684" s="8">
        <v>1698</v>
      </c>
      <c r="F2684" t="s">
        <v>366</v>
      </c>
      <c r="G2684">
        <f t="shared" si="369"/>
        <v>0</v>
      </c>
      <c r="H2684">
        <f t="shared" si="370"/>
        <v>1</v>
      </c>
      <c r="I2684" t="b">
        <f t="shared" si="371"/>
        <v>0</v>
      </c>
      <c r="J2684" t="s">
        <v>26</v>
      </c>
      <c r="K2684" t="s">
        <v>27</v>
      </c>
      <c r="L2684">
        <v>1416635940</v>
      </c>
      <c r="M2684">
        <v>1413838540</v>
      </c>
      <c r="N2684" t="b">
        <v>0</v>
      </c>
      <c r="O2684">
        <v>20</v>
      </c>
      <c r="P2684" t="b">
        <v>0</v>
      </c>
      <c r="Q2684" t="s">
        <v>2362</v>
      </c>
      <c r="R2684">
        <f t="shared" si="372"/>
        <v>28</v>
      </c>
      <c r="S2684">
        <f t="shared" si="373"/>
        <v>84.9</v>
      </c>
      <c r="T2684" t="str">
        <f t="shared" si="374"/>
        <v>15-Sep-1938</v>
      </c>
      <c r="U2684">
        <f t="shared" si="375"/>
        <v>1938</v>
      </c>
      <c r="V2684">
        <f t="shared" si="376"/>
        <v>9</v>
      </c>
      <c r="W2684" t="str">
        <f t="shared" si="377"/>
        <v>food</v>
      </c>
    </row>
    <row r="2685" spans="1:23" ht="45.75">
      <c r="A2685">
        <v>2683</v>
      </c>
      <c r="B2685" s="3" t="s">
        <v>5460</v>
      </c>
      <c r="C2685" s="3" t="s">
        <v>5461</v>
      </c>
      <c r="D2685" s="6">
        <v>15000</v>
      </c>
      <c r="E2685" s="8">
        <v>36</v>
      </c>
      <c r="F2685" t="s">
        <v>366</v>
      </c>
      <c r="G2685">
        <f t="shared" si="369"/>
        <v>0</v>
      </c>
      <c r="H2685">
        <f t="shared" si="370"/>
        <v>1</v>
      </c>
      <c r="I2685" t="b">
        <f t="shared" si="371"/>
        <v>0</v>
      </c>
      <c r="J2685" t="s">
        <v>26</v>
      </c>
      <c r="K2685" t="s">
        <v>27</v>
      </c>
      <c r="L2685">
        <v>1425233240</v>
      </c>
      <c r="M2685">
        <v>1422641240</v>
      </c>
      <c r="N2685" t="b">
        <v>0</v>
      </c>
      <c r="O2685">
        <v>3</v>
      </c>
      <c r="P2685" t="b">
        <v>0</v>
      </c>
      <c r="Q2685" t="s">
        <v>2362</v>
      </c>
      <c r="R2685">
        <f t="shared" si="372"/>
        <v>0</v>
      </c>
      <c r="S2685">
        <f t="shared" si="373"/>
        <v>12</v>
      </c>
      <c r="T2685" t="str">
        <f t="shared" si="374"/>
        <v>12-Dec-1938</v>
      </c>
      <c r="U2685">
        <f t="shared" si="375"/>
        <v>1938</v>
      </c>
      <c r="V2685">
        <f t="shared" si="376"/>
        <v>12</v>
      </c>
      <c r="W2685" t="str">
        <f t="shared" si="377"/>
        <v>food</v>
      </c>
    </row>
    <row r="2686" spans="1:23" ht="45.75">
      <c r="A2686">
        <v>2684</v>
      </c>
      <c r="B2686" s="3" t="s">
        <v>5462</v>
      </c>
      <c r="C2686" s="3" t="s">
        <v>5463</v>
      </c>
      <c r="D2686" s="6">
        <v>70000</v>
      </c>
      <c r="E2686" s="8">
        <v>800</v>
      </c>
      <c r="F2686" t="s">
        <v>366</v>
      </c>
      <c r="G2686">
        <f t="shared" si="369"/>
        <v>0</v>
      </c>
      <c r="H2686">
        <f t="shared" si="370"/>
        <v>1</v>
      </c>
      <c r="I2686" t="b">
        <f t="shared" si="371"/>
        <v>0</v>
      </c>
      <c r="J2686" t="s">
        <v>26</v>
      </c>
      <c r="K2686" t="s">
        <v>27</v>
      </c>
      <c r="L2686">
        <v>1407621425</v>
      </c>
      <c r="M2686">
        <v>1404165425</v>
      </c>
      <c r="N2686" t="b">
        <v>0</v>
      </c>
      <c r="O2686">
        <v>4</v>
      </c>
      <c r="P2686" t="b">
        <v>0</v>
      </c>
      <c r="Q2686" t="s">
        <v>2362</v>
      </c>
      <c r="R2686">
        <f t="shared" si="372"/>
        <v>1</v>
      </c>
      <c r="S2686">
        <f t="shared" si="373"/>
        <v>200</v>
      </c>
      <c r="T2686" t="str">
        <f t="shared" si="374"/>
        <v>10-Jun-1938</v>
      </c>
      <c r="U2686">
        <f t="shared" si="375"/>
        <v>1938</v>
      </c>
      <c r="V2686">
        <f t="shared" si="376"/>
        <v>6</v>
      </c>
      <c r="W2686" t="str">
        <f t="shared" si="377"/>
        <v>food</v>
      </c>
    </row>
    <row r="2687" spans="1:23" ht="45.75">
      <c r="A2687">
        <v>2685</v>
      </c>
      <c r="B2687" s="3" t="s">
        <v>5464</v>
      </c>
      <c r="C2687" s="3" t="s">
        <v>5465</v>
      </c>
      <c r="D2687" s="6">
        <v>50000</v>
      </c>
      <c r="E2687" s="8">
        <v>10</v>
      </c>
      <c r="F2687" t="s">
        <v>366</v>
      </c>
      <c r="G2687">
        <f t="shared" si="369"/>
        <v>0</v>
      </c>
      <c r="H2687">
        <f t="shared" si="370"/>
        <v>1</v>
      </c>
      <c r="I2687" t="b">
        <f t="shared" si="371"/>
        <v>0</v>
      </c>
      <c r="J2687" t="s">
        <v>26</v>
      </c>
      <c r="K2687" t="s">
        <v>27</v>
      </c>
      <c r="L2687">
        <v>1430149330</v>
      </c>
      <c r="M2687">
        <v>1424968930</v>
      </c>
      <c r="N2687" t="b">
        <v>0</v>
      </c>
      <c r="O2687">
        <v>1</v>
      </c>
      <c r="P2687" t="b">
        <v>0</v>
      </c>
      <c r="Q2687" t="s">
        <v>2362</v>
      </c>
      <c r="R2687">
        <f t="shared" si="372"/>
        <v>0</v>
      </c>
      <c r="S2687">
        <f t="shared" si="373"/>
        <v>10</v>
      </c>
      <c r="T2687" t="str">
        <f t="shared" si="374"/>
        <v>04-Jan-1939</v>
      </c>
      <c r="U2687">
        <f t="shared" si="375"/>
        <v>1939</v>
      </c>
      <c r="V2687">
        <f t="shared" si="376"/>
        <v>1</v>
      </c>
      <c r="W2687" t="str">
        <f t="shared" si="377"/>
        <v>food</v>
      </c>
    </row>
    <row r="2688" spans="1:23" ht="45.75">
      <c r="A2688">
        <v>2686</v>
      </c>
      <c r="B2688" s="3" t="s">
        <v>5466</v>
      </c>
      <c r="C2688" s="3" t="s">
        <v>5467</v>
      </c>
      <c r="D2688" s="6">
        <v>30000</v>
      </c>
      <c r="E2688" s="8">
        <v>0</v>
      </c>
      <c r="F2688" t="s">
        <v>366</v>
      </c>
      <c r="G2688">
        <f t="shared" si="369"/>
        <v>0</v>
      </c>
      <c r="H2688">
        <f t="shared" si="370"/>
        <v>1</v>
      </c>
      <c r="I2688" t="b">
        <f t="shared" si="371"/>
        <v>0</v>
      </c>
      <c r="J2688" t="s">
        <v>26</v>
      </c>
      <c r="K2688" t="s">
        <v>27</v>
      </c>
      <c r="L2688">
        <v>1412119423</v>
      </c>
      <c r="M2688">
        <v>1410391423</v>
      </c>
      <c r="N2688" t="b">
        <v>0</v>
      </c>
      <c r="O2688">
        <v>0</v>
      </c>
      <c r="P2688" t="b">
        <v>0</v>
      </c>
      <c r="Q2688" t="s">
        <v>2362</v>
      </c>
      <c r="R2688">
        <f t="shared" si="372"/>
        <v>0</v>
      </c>
      <c r="S2688" t="e">
        <f t="shared" si="373"/>
        <v>#DIV/0!</v>
      </c>
      <c r="T2688" t="str">
        <f t="shared" si="374"/>
        <v>11-Aug-1938</v>
      </c>
      <c r="U2688">
        <f t="shared" si="375"/>
        <v>1938</v>
      </c>
      <c r="V2688">
        <f t="shared" si="376"/>
        <v>8</v>
      </c>
      <c r="W2688" t="str">
        <f t="shared" si="377"/>
        <v>food</v>
      </c>
    </row>
    <row r="2689" spans="1:23" ht="45.75">
      <c r="A2689">
        <v>2687</v>
      </c>
      <c r="B2689" s="3" t="s">
        <v>5468</v>
      </c>
      <c r="C2689" s="3" t="s">
        <v>5469</v>
      </c>
      <c r="D2689" s="6">
        <v>15000</v>
      </c>
      <c r="E2689" s="8">
        <v>0</v>
      </c>
      <c r="F2689" t="s">
        <v>366</v>
      </c>
      <c r="G2689">
        <f t="shared" si="369"/>
        <v>0</v>
      </c>
      <c r="H2689">
        <f t="shared" si="370"/>
        <v>1</v>
      </c>
      <c r="I2689" t="b">
        <f t="shared" si="371"/>
        <v>0</v>
      </c>
      <c r="J2689" t="s">
        <v>26</v>
      </c>
      <c r="K2689" t="s">
        <v>27</v>
      </c>
      <c r="L2689">
        <v>1435591318</v>
      </c>
      <c r="M2689">
        <v>1432999318</v>
      </c>
      <c r="N2689" t="b">
        <v>0</v>
      </c>
      <c r="O2689">
        <v>0</v>
      </c>
      <c r="P2689" t="b">
        <v>0</v>
      </c>
      <c r="Q2689" t="s">
        <v>2362</v>
      </c>
      <c r="R2689">
        <f t="shared" si="372"/>
        <v>0</v>
      </c>
      <c r="S2689" t="e">
        <f t="shared" si="373"/>
        <v>#DIV/0!</v>
      </c>
      <c r="T2689" t="str">
        <f t="shared" si="374"/>
        <v>25-Mar-1939</v>
      </c>
      <c r="U2689">
        <f t="shared" si="375"/>
        <v>1939</v>
      </c>
      <c r="V2689">
        <f t="shared" si="376"/>
        <v>3</v>
      </c>
      <c r="W2689" t="str">
        <f t="shared" si="377"/>
        <v>food</v>
      </c>
    </row>
    <row r="2690" spans="1:23" ht="30.75">
      <c r="A2690">
        <v>2688</v>
      </c>
      <c r="B2690" s="3" t="s">
        <v>5470</v>
      </c>
      <c r="C2690" s="3" t="s">
        <v>5471</v>
      </c>
      <c r="D2690" s="6">
        <v>50000</v>
      </c>
      <c r="E2690" s="8">
        <v>74</v>
      </c>
      <c r="F2690" t="s">
        <v>366</v>
      </c>
      <c r="G2690">
        <f t="shared" si="369"/>
        <v>0</v>
      </c>
      <c r="H2690">
        <f t="shared" si="370"/>
        <v>1</v>
      </c>
      <c r="I2690" t="b">
        <f t="shared" si="371"/>
        <v>0</v>
      </c>
      <c r="J2690" t="s">
        <v>26</v>
      </c>
      <c r="K2690" t="s">
        <v>27</v>
      </c>
      <c r="L2690">
        <v>1424746800</v>
      </c>
      <c r="M2690">
        <v>1422067870</v>
      </c>
      <c r="N2690" t="b">
        <v>0</v>
      </c>
      <c r="O2690">
        <v>14</v>
      </c>
      <c r="P2690" t="b">
        <v>0</v>
      </c>
      <c r="Q2690" t="s">
        <v>2362</v>
      </c>
      <c r="R2690">
        <f t="shared" si="372"/>
        <v>0</v>
      </c>
      <c r="S2690">
        <f t="shared" si="373"/>
        <v>5.29</v>
      </c>
      <c r="T2690" t="str">
        <f t="shared" si="374"/>
        <v>06-Dec-1938</v>
      </c>
      <c r="U2690">
        <f t="shared" si="375"/>
        <v>1938</v>
      </c>
      <c r="V2690">
        <f t="shared" si="376"/>
        <v>12</v>
      </c>
      <c r="W2690" t="str">
        <f t="shared" si="377"/>
        <v>food</v>
      </c>
    </row>
    <row r="2691" spans="1:23" ht="60.75">
      <c r="A2691">
        <v>2689</v>
      </c>
      <c r="B2691" s="3" t="s">
        <v>5472</v>
      </c>
      <c r="C2691" s="3" t="s">
        <v>5473</v>
      </c>
      <c r="D2691" s="6">
        <v>35000</v>
      </c>
      <c r="E2691" s="8">
        <v>1</v>
      </c>
      <c r="F2691" t="s">
        <v>366</v>
      </c>
      <c r="G2691">
        <f t="shared" ref="G2691:G2754" si="378">IF(F2691="successful",1,0)</f>
        <v>0</v>
      </c>
      <c r="H2691">
        <f t="shared" ref="H2691:H2754" si="379">IF(F2691="failed",1,0)</f>
        <v>1</v>
      </c>
      <c r="I2691" t="b">
        <f t="shared" ref="I2691:I2754" si="380">IF(F2691="canceled",1)</f>
        <v>0</v>
      </c>
      <c r="J2691" t="s">
        <v>26</v>
      </c>
      <c r="K2691" t="s">
        <v>27</v>
      </c>
      <c r="L2691">
        <v>1469919890</v>
      </c>
      <c r="M2691">
        <v>1467327890</v>
      </c>
      <c r="N2691" t="b">
        <v>0</v>
      </c>
      <c r="O2691">
        <v>1</v>
      </c>
      <c r="P2691" t="b">
        <v>0</v>
      </c>
      <c r="Q2691" t="s">
        <v>2362</v>
      </c>
      <c r="R2691">
        <f t="shared" ref="R2691:R2754" si="381">ROUND(E2691/D2691*100,0)</f>
        <v>0</v>
      </c>
      <c r="S2691">
        <f t="shared" ref="S2691:S2754" si="382">ROUND(E2691/O2691,2)</f>
        <v>1</v>
      </c>
      <c r="T2691" t="str">
        <f t="shared" ref="T2691:T2754" si="383">TEXT(LEFT(M2691,5),"dd-mmm-yyyy")</f>
        <v>03-Mar-1940</v>
      </c>
      <c r="U2691">
        <f t="shared" ref="U2691:U2754" si="384">YEAR(T2691)</f>
        <v>1940</v>
      </c>
      <c r="V2691">
        <f t="shared" ref="V2691:V2754" si="385">MONTH(T2691)</f>
        <v>3</v>
      </c>
      <c r="W2691" t="str">
        <f t="shared" ref="W2691:W2754" si="386">LEFT(Q2691,FIND("/",Q2691,1)-1)</f>
        <v>food</v>
      </c>
    </row>
    <row r="2692" spans="1:23" ht="60.75">
      <c r="A2692">
        <v>2690</v>
      </c>
      <c r="B2692" s="3" t="s">
        <v>5474</v>
      </c>
      <c r="C2692" s="3" t="s">
        <v>5475</v>
      </c>
      <c r="D2692" s="6">
        <v>80000</v>
      </c>
      <c r="E2692" s="8">
        <v>8586</v>
      </c>
      <c r="F2692" t="s">
        <v>366</v>
      </c>
      <c r="G2692">
        <f t="shared" si="378"/>
        <v>0</v>
      </c>
      <c r="H2692">
        <f t="shared" si="379"/>
        <v>1</v>
      </c>
      <c r="I2692" t="b">
        <f t="shared" si="380"/>
        <v>0</v>
      </c>
      <c r="J2692" t="s">
        <v>26</v>
      </c>
      <c r="K2692" t="s">
        <v>27</v>
      </c>
      <c r="L2692">
        <v>1433298676</v>
      </c>
      <c r="M2692">
        <v>1429410676</v>
      </c>
      <c r="N2692" t="b">
        <v>0</v>
      </c>
      <c r="O2692">
        <v>118</v>
      </c>
      <c r="P2692" t="b">
        <v>0</v>
      </c>
      <c r="Q2692" t="s">
        <v>2362</v>
      </c>
      <c r="R2692">
        <f t="shared" si="381"/>
        <v>11</v>
      </c>
      <c r="S2692">
        <f t="shared" si="382"/>
        <v>72.760000000000005</v>
      </c>
      <c r="T2692" t="str">
        <f t="shared" si="383"/>
        <v>18-Feb-1939</v>
      </c>
      <c r="U2692">
        <f t="shared" si="384"/>
        <v>1939</v>
      </c>
      <c r="V2692">
        <f t="shared" si="385"/>
        <v>2</v>
      </c>
      <c r="W2692" t="str">
        <f t="shared" si="386"/>
        <v>food</v>
      </c>
    </row>
    <row r="2693" spans="1:23" ht="30.75">
      <c r="A2693">
        <v>2691</v>
      </c>
      <c r="B2693" s="3" t="s">
        <v>5476</v>
      </c>
      <c r="C2693" s="3" t="s">
        <v>5477</v>
      </c>
      <c r="D2693" s="6">
        <v>65000</v>
      </c>
      <c r="E2693" s="8">
        <v>35</v>
      </c>
      <c r="F2693" t="s">
        <v>366</v>
      </c>
      <c r="G2693">
        <f t="shared" si="378"/>
        <v>0</v>
      </c>
      <c r="H2693">
        <f t="shared" si="379"/>
        <v>1</v>
      </c>
      <c r="I2693" t="b">
        <f t="shared" si="380"/>
        <v>0</v>
      </c>
      <c r="J2693" t="s">
        <v>168</v>
      </c>
      <c r="K2693" t="s">
        <v>169</v>
      </c>
      <c r="L2693">
        <v>1431278557</v>
      </c>
      <c r="M2693">
        <v>1427390557</v>
      </c>
      <c r="N2693" t="b">
        <v>0</v>
      </c>
      <c r="O2693">
        <v>2</v>
      </c>
      <c r="P2693" t="b">
        <v>0</v>
      </c>
      <c r="Q2693" t="s">
        <v>2362</v>
      </c>
      <c r="R2693">
        <f t="shared" si="381"/>
        <v>0</v>
      </c>
      <c r="S2693">
        <f t="shared" si="382"/>
        <v>17.5</v>
      </c>
      <c r="T2693" t="str">
        <f t="shared" si="383"/>
        <v>28-Jan-1939</v>
      </c>
      <c r="U2693">
        <f t="shared" si="384"/>
        <v>1939</v>
      </c>
      <c r="V2693">
        <f t="shared" si="385"/>
        <v>1</v>
      </c>
      <c r="W2693" t="str">
        <f t="shared" si="386"/>
        <v>food</v>
      </c>
    </row>
    <row r="2694" spans="1:23" ht="45.75">
      <c r="A2694">
        <v>2692</v>
      </c>
      <c r="B2694" s="3" t="s">
        <v>5478</v>
      </c>
      <c r="C2694" s="3" t="s">
        <v>5479</v>
      </c>
      <c r="D2694" s="6">
        <v>3500</v>
      </c>
      <c r="E2694" s="8">
        <v>25</v>
      </c>
      <c r="F2694" t="s">
        <v>366</v>
      </c>
      <c r="G2694">
        <f t="shared" si="378"/>
        <v>0</v>
      </c>
      <c r="H2694">
        <f t="shared" si="379"/>
        <v>1</v>
      </c>
      <c r="I2694" t="b">
        <f t="shared" si="380"/>
        <v>0</v>
      </c>
      <c r="J2694" t="s">
        <v>26</v>
      </c>
      <c r="K2694" t="s">
        <v>27</v>
      </c>
      <c r="L2694">
        <v>1427266860</v>
      </c>
      <c r="M2694">
        <v>1424678460</v>
      </c>
      <c r="N2694" t="b">
        <v>0</v>
      </c>
      <c r="O2694">
        <v>1</v>
      </c>
      <c r="P2694" t="b">
        <v>0</v>
      </c>
      <c r="Q2694" t="s">
        <v>2362</v>
      </c>
      <c r="R2694">
        <f t="shared" si="381"/>
        <v>1</v>
      </c>
      <c r="S2694">
        <f t="shared" si="382"/>
        <v>25</v>
      </c>
      <c r="T2694" t="str">
        <f t="shared" si="383"/>
        <v>01-Jan-1939</v>
      </c>
      <c r="U2694">
        <f t="shared" si="384"/>
        <v>1939</v>
      </c>
      <c r="V2694">
        <f t="shared" si="385"/>
        <v>1</v>
      </c>
      <c r="W2694" t="str">
        <f t="shared" si="386"/>
        <v>food</v>
      </c>
    </row>
    <row r="2695" spans="1:23" ht="45.75">
      <c r="A2695">
        <v>2693</v>
      </c>
      <c r="B2695" s="3" t="s">
        <v>5480</v>
      </c>
      <c r="C2695" s="3" t="s">
        <v>5481</v>
      </c>
      <c r="D2695" s="6">
        <v>5000</v>
      </c>
      <c r="E2695" s="8">
        <v>40</v>
      </c>
      <c r="F2695" t="s">
        <v>366</v>
      </c>
      <c r="G2695">
        <f t="shared" si="378"/>
        <v>0</v>
      </c>
      <c r="H2695">
        <f t="shared" si="379"/>
        <v>1</v>
      </c>
      <c r="I2695" t="b">
        <f t="shared" si="380"/>
        <v>0</v>
      </c>
      <c r="J2695" t="s">
        <v>26</v>
      </c>
      <c r="K2695" t="s">
        <v>27</v>
      </c>
      <c r="L2695">
        <v>1407899966</v>
      </c>
      <c r="M2695">
        <v>1405307966</v>
      </c>
      <c r="N2695" t="b">
        <v>0</v>
      </c>
      <c r="O2695">
        <v>3</v>
      </c>
      <c r="P2695" t="b">
        <v>0</v>
      </c>
      <c r="Q2695" t="s">
        <v>2362</v>
      </c>
      <c r="R2695">
        <f t="shared" si="381"/>
        <v>1</v>
      </c>
      <c r="S2695">
        <f t="shared" si="382"/>
        <v>13.33</v>
      </c>
      <c r="T2695" t="str">
        <f t="shared" si="383"/>
        <v>22-Jun-1938</v>
      </c>
      <c r="U2695">
        <f t="shared" si="384"/>
        <v>1938</v>
      </c>
      <c r="V2695">
        <f t="shared" si="385"/>
        <v>6</v>
      </c>
      <c r="W2695" t="str">
        <f t="shared" si="386"/>
        <v>food</v>
      </c>
    </row>
    <row r="2696" spans="1:23" ht="60.75">
      <c r="A2696">
        <v>2694</v>
      </c>
      <c r="B2696" s="3" t="s">
        <v>5482</v>
      </c>
      <c r="C2696" s="3" t="s">
        <v>5483</v>
      </c>
      <c r="D2696" s="6">
        <v>30000</v>
      </c>
      <c r="E2696" s="8">
        <v>1</v>
      </c>
      <c r="F2696" t="s">
        <v>366</v>
      </c>
      <c r="G2696">
        <f t="shared" si="378"/>
        <v>0</v>
      </c>
      <c r="H2696">
        <f t="shared" si="379"/>
        <v>1</v>
      </c>
      <c r="I2696" t="b">
        <f t="shared" si="380"/>
        <v>0</v>
      </c>
      <c r="J2696" t="s">
        <v>26</v>
      </c>
      <c r="K2696" t="s">
        <v>27</v>
      </c>
      <c r="L2696">
        <v>1411701739</v>
      </c>
      <c r="M2696">
        <v>1409109739</v>
      </c>
      <c r="N2696" t="b">
        <v>0</v>
      </c>
      <c r="O2696">
        <v>1</v>
      </c>
      <c r="P2696" t="b">
        <v>0</v>
      </c>
      <c r="Q2696" t="s">
        <v>2362</v>
      </c>
      <c r="R2696">
        <f t="shared" si="381"/>
        <v>0</v>
      </c>
      <c r="S2696">
        <f t="shared" si="382"/>
        <v>1</v>
      </c>
      <c r="T2696" t="str">
        <f t="shared" si="383"/>
        <v>30-Jul-1938</v>
      </c>
      <c r="U2696">
        <f t="shared" si="384"/>
        <v>1938</v>
      </c>
      <c r="V2696">
        <f t="shared" si="385"/>
        <v>7</v>
      </c>
      <c r="W2696" t="str">
        <f t="shared" si="386"/>
        <v>food</v>
      </c>
    </row>
    <row r="2697" spans="1:23" ht="45.75">
      <c r="A2697">
        <v>2695</v>
      </c>
      <c r="B2697" s="3" t="s">
        <v>5484</v>
      </c>
      <c r="C2697" s="3" t="s">
        <v>5485</v>
      </c>
      <c r="D2697" s="6">
        <v>15000</v>
      </c>
      <c r="E2697" s="8">
        <v>71</v>
      </c>
      <c r="F2697" t="s">
        <v>366</v>
      </c>
      <c r="G2697">
        <f t="shared" si="378"/>
        <v>0</v>
      </c>
      <c r="H2697">
        <f t="shared" si="379"/>
        <v>1</v>
      </c>
      <c r="I2697" t="b">
        <f t="shared" si="380"/>
        <v>0</v>
      </c>
      <c r="J2697" t="s">
        <v>26</v>
      </c>
      <c r="K2697" t="s">
        <v>27</v>
      </c>
      <c r="L2697">
        <v>1428981718</v>
      </c>
      <c r="M2697">
        <v>1423801318</v>
      </c>
      <c r="N2697" t="b">
        <v>0</v>
      </c>
      <c r="O2697">
        <v>3</v>
      </c>
      <c r="P2697" t="b">
        <v>0</v>
      </c>
      <c r="Q2697" t="s">
        <v>2362</v>
      </c>
      <c r="R2697">
        <f t="shared" si="381"/>
        <v>0</v>
      </c>
      <c r="S2697">
        <f t="shared" si="382"/>
        <v>23.67</v>
      </c>
      <c r="T2697" t="str">
        <f t="shared" si="383"/>
        <v>24-Dec-1938</v>
      </c>
      <c r="U2697">
        <f t="shared" si="384"/>
        <v>1938</v>
      </c>
      <c r="V2697">
        <f t="shared" si="385"/>
        <v>12</v>
      </c>
      <c r="W2697" t="str">
        <f t="shared" si="386"/>
        <v>food</v>
      </c>
    </row>
    <row r="2698" spans="1:23" ht="60.75">
      <c r="A2698">
        <v>2696</v>
      </c>
      <c r="B2698" s="3" t="s">
        <v>5486</v>
      </c>
      <c r="C2698" s="3" t="s">
        <v>5487</v>
      </c>
      <c r="D2698" s="6">
        <v>60000</v>
      </c>
      <c r="E2698" s="8">
        <v>3390</v>
      </c>
      <c r="F2698" t="s">
        <v>366</v>
      </c>
      <c r="G2698">
        <f t="shared" si="378"/>
        <v>0</v>
      </c>
      <c r="H2698">
        <f t="shared" si="379"/>
        <v>1</v>
      </c>
      <c r="I2698" t="b">
        <f t="shared" si="380"/>
        <v>0</v>
      </c>
      <c r="J2698" t="s">
        <v>26</v>
      </c>
      <c r="K2698" t="s">
        <v>27</v>
      </c>
      <c r="L2698">
        <v>1419538560</v>
      </c>
      <c r="M2698">
        <v>1416600960</v>
      </c>
      <c r="N2698" t="b">
        <v>0</v>
      </c>
      <c r="O2698">
        <v>38</v>
      </c>
      <c r="P2698" t="b">
        <v>0</v>
      </c>
      <c r="Q2698" t="s">
        <v>2362</v>
      </c>
      <c r="R2698">
        <f t="shared" si="381"/>
        <v>6</v>
      </c>
      <c r="S2698">
        <f t="shared" si="382"/>
        <v>89.21</v>
      </c>
      <c r="T2698" t="str">
        <f t="shared" si="383"/>
        <v>13-Oct-1938</v>
      </c>
      <c r="U2698">
        <f t="shared" si="384"/>
        <v>1938</v>
      </c>
      <c r="V2698">
        <f t="shared" si="385"/>
        <v>10</v>
      </c>
      <c r="W2698" t="str">
        <f t="shared" si="386"/>
        <v>food</v>
      </c>
    </row>
    <row r="2699" spans="1:23" ht="45.75">
      <c r="A2699">
        <v>2697</v>
      </c>
      <c r="B2699" s="3" t="s">
        <v>5488</v>
      </c>
      <c r="C2699" s="3" t="s">
        <v>5489</v>
      </c>
      <c r="D2699" s="6">
        <v>23000</v>
      </c>
      <c r="E2699" s="8">
        <v>6061</v>
      </c>
      <c r="F2699" t="s">
        <v>366</v>
      </c>
      <c r="G2699">
        <f t="shared" si="378"/>
        <v>0</v>
      </c>
      <c r="H2699">
        <f t="shared" si="379"/>
        <v>1</v>
      </c>
      <c r="I2699" t="b">
        <f t="shared" si="380"/>
        <v>0</v>
      </c>
      <c r="J2699" t="s">
        <v>26</v>
      </c>
      <c r="K2699" t="s">
        <v>27</v>
      </c>
      <c r="L2699">
        <v>1438552800</v>
      </c>
      <c r="M2699">
        <v>1435876423</v>
      </c>
      <c r="N2699" t="b">
        <v>0</v>
      </c>
      <c r="O2699">
        <v>52</v>
      </c>
      <c r="P2699" t="b">
        <v>0</v>
      </c>
      <c r="Q2699" t="s">
        <v>2362</v>
      </c>
      <c r="R2699">
        <f t="shared" si="381"/>
        <v>26</v>
      </c>
      <c r="S2699">
        <f t="shared" si="382"/>
        <v>116.56</v>
      </c>
      <c r="T2699" t="str">
        <f t="shared" si="383"/>
        <v>23-Apr-1939</v>
      </c>
      <c r="U2699">
        <f t="shared" si="384"/>
        <v>1939</v>
      </c>
      <c r="V2699">
        <f t="shared" si="385"/>
        <v>4</v>
      </c>
      <c r="W2699" t="str">
        <f t="shared" si="386"/>
        <v>food</v>
      </c>
    </row>
    <row r="2700" spans="1:23" ht="45.75">
      <c r="A2700">
        <v>2698</v>
      </c>
      <c r="B2700" s="3" t="s">
        <v>5490</v>
      </c>
      <c r="C2700" s="3" t="s">
        <v>5491</v>
      </c>
      <c r="D2700" s="6">
        <v>8000</v>
      </c>
      <c r="E2700" s="8">
        <v>26.01</v>
      </c>
      <c r="F2700" t="s">
        <v>366</v>
      </c>
      <c r="G2700">
        <f t="shared" si="378"/>
        <v>0</v>
      </c>
      <c r="H2700">
        <f t="shared" si="379"/>
        <v>1</v>
      </c>
      <c r="I2700" t="b">
        <f t="shared" si="380"/>
        <v>0</v>
      </c>
      <c r="J2700" t="s">
        <v>26</v>
      </c>
      <c r="K2700" t="s">
        <v>27</v>
      </c>
      <c r="L2700">
        <v>1403904808</v>
      </c>
      <c r="M2700">
        <v>1401312808</v>
      </c>
      <c r="N2700" t="b">
        <v>0</v>
      </c>
      <c r="O2700">
        <v>2</v>
      </c>
      <c r="P2700" t="b">
        <v>0</v>
      </c>
      <c r="Q2700" t="s">
        <v>2362</v>
      </c>
      <c r="R2700">
        <f t="shared" si="381"/>
        <v>0</v>
      </c>
      <c r="S2700">
        <f t="shared" si="382"/>
        <v>13.01</v>
      </c>
      <c r="T2700" t="str">
        <f t="shared" si="383"/>
        <v>13-May-1938</v>
      </c>
      <c r="U2700">
        <f t="shared" si="384"/>
        <v>1938</v>
      </c>
      <c r="V2700">
        <f t="shared" si="385"/>
        <v>5</v>
      </c>
      <c r="W2700" t="str">
        <f t="shared" si="386"/>
        <v>food</v>
      </c>
    </row>
    <row r="2701" spans="1:23" ht="45.75">
      <c r="A2701">
        <v>2699</v>
      </c>
      <c r="B2701" s="3" t="s">
        <v>5492</v>
      </c>
      <c r="C2701" s="3" t="s">
        <v>5493</v>
      </c>
      <c r="D2701" s="6">
        <v>2</v>
      </c>
      <c r="E2701" s="8">
        <v>0</v>
      </c>
      <c r="F2701" t="s">
        <v>366</v>
      </c>
      <c r="G2701">
        <f t="shared" si="378"/>
        <v>0</v>
      </c>
      <c r="H2701">
        <f t="shared" si="379"/>
        <v>1</v>
      </c>
      <c r="I2701" t="b">
        <f t="shared" si="380"/>
        <v>0</v>
      </c>
      <c r="J2701" t="s">
        <v>168</v>
      </c>
      <c r="K2701" t="s">
        <v>169</v>
      </c>
      <c r="L2701">
        <v>1407533463</v>
      </c>
      <c r="M2701">
        <v>1404941463</v>
      </c>
      <c r="N2701" t="b">
        <v>0</v>
      </c>
      <c r="O2701">
        <v>0</v>
      </c>
      <c r="P2701" t="b">
        <v>0</v>
      </c>
      <c r="Q2701" t="s">
        <v>2362</v>
      </c>
      <c r="R2701">
        <f t="shared" si="381"/>
        <v>0</v>
      </c>
      <c r="S2701" t="e">
        <f t="shared" si="382"/>
        <v>#DIV/0!</v>
      </c>
      <c r="T2701" t="str">
        <f t="shared" si="383"/>
        <v>18-Jun-1938</v>
      </c>
      <c r="U2701">
        <f t="shared" si="384"/>
        <v>1938</v>
      </c>
      <c r="V2701">
        <f t="shared" si="385"/>
        <v>6</v>
      </c>
      <c r="W2701" t="str">
        <f t="shared" si="386"/>
        <v>food</v>
      </c>
    </row>
    <row r="2702" spans="1:23" ht="45.75">
      <c r="A2702">
        <v>2700</v>
      </c>
      <c r="B2702" s="3" t="s">
        <v>5494</v>
      </c>
      <c r="C2702" s="3" t="s">
        <v>5495</v>
      </c>
      <c r="D2702" s="6">
        <v>9999</v>
      </c>
      <c r="E2702" s="8">
        <v>70</v>
      </c>
      <c r="F2702" t="s">
        <v>366</v>
      </c>
      <c r="G2702">
        <f t="shared" si="378"/>
        <v>0</v>
      </c>
      <c r="H2702">
        <f t="shared" si="379"/>
        <v>1</v>
      </c>
      <c r="I2702" t="b">
        <f t="shared" si="380"/>
        <v>0</v>
      </c>
      <c r="J2702" t="s">
        <v>26</v>
      </c>
      <c r="K2702" t="s">
        <v>27</v>
      </c>
      <c r="L2702">
        <v>1411073972</v>
      </c>
      <c r="M2702">
        <v>1408481972</v>
      </c>
      <c r="N2702" t="b">
        <v>0</v>
      </c>
      <c r="O2702">
        <v>4</v>
      </c>
      <c r="P2702" t="b">
        <v>0</v>
      </c>
      <c r="Q2702" t="s">
        <v>2362</v>
      </c>
      <c r="R2702">
        <f t="shared" si="381"/>
        <v>1</v>
      </c>
      <c r="S2702">
        <f t="shared" si="382"/>
        <v>17.5</v>
      </c>
      <c r="T2702" t="str">
        <f t="shared" si="383"/>
        <v>23-Jul-1938</v>
      </c>
      <c r="U2702">
        <f t="shared" si="384"/>
        <v>1938</v>
      </c>
      <c r="V2702">
        <f t="shared" si="385"/>
        <v>7</v>
      </c>
      <c r="W2702" t="str">
        <f t="shared" si="386"/>
        <v>food</v>
      </c>
    </row>
    <row r="2703" spans="1:23" ht="60.75">
      <c r="A2703">
        <v>2701</v>
      </c>
      <c r="B2703" s="3" t="s">
        <v>5496</v>
      </c>
      <c r="C2703" s="3" t="s">
        <v>5497</v>
      </c>
      <c r="D2703" s="6">
        <v>3400</v>
      </c>
      <c r="E2703" s="8">
        <v>1570</v>
      </c>
      <c r="F2703" t="s">
        <v>3447</v>
      </c>
      <c r="G2703">
        <f t="shared" si="378"/>
        <v>0</v>
      </c>
      <c r="H2703">
        <f t="shared" si="379"/>
        <v>0</v>
      </c>
      <c r="I2703" t="b">
        <f t="shared" si="380"/>
        <v>0</v>
      </c>
      <c r="J2703" t="s">
        <v>2464</v>
      </c>
      <c r="K2703" t="s">
        <v>64</v>
      </c>
      <c r="L2703">
        <v>1491586534</v>
      </c>
      <c r="M2703">
        <v>1488911734</v>
      </c>
      <c r="N2703" t="b">
        <v>0</v>
      </c>
      <c r="O2703">
        <v>46</v>
      </c>
      <c r="P2703" t="b">
        <v>0</v>
      </c>
      <c r="Q2703" t="s">
        <v>5498</v>
      </c>
      <c r="R2703">
        <f t="shared" si="381"/>
        <v>46</v>
      </c>
      <c r="S2703">
        <f t="shared" si="382"/>
        <v>34.130000000000003</v>
      </c>
      <c r="T2703" t="str">
        <f t="shared" si="383"/>
        <v>05-Oct-1940</v>
      </c>
      <c r="U2703">
        <f t="shared" si="384"/>
        <v>1940</v>
      </c>
      <c r="V2703">
        <f t="shared" si="385"/>
        <v>10</v>
      </c>
      <c r="W2703" t="str">
        <f t="shared" si="386"/>
        <v>theater</v>
      </c>
    </row>
    <row r="2704" spans="1:23" ht="45.75">
      <c r="A2704">
        <v>2702</v>
      </c>
      <c r="B2704" s="3" t="s">
        <v>5499</v>
      </c>
      <c r="C2704" s="3" t="s">
        <v>5500</v>
      </c>
      <c r="D2704" s="6">
        <v>10000</v>
      </c>
      <c r="E2704" s="8">
        <v>3441</v>
      </c>
      <c r="F2704" t="s">
        <v>3447</v>
      </c>
      <c r="G2704">
        <f t="shared" si="378"/>
        <v>0</v>
      </c>
      <c r="H2704">
        <f t="shared" si="379"/>
        <v>0</v>
      </c>
      <c r="I2704" t="b">
        <f t="shared" si="380"/>
        <v>0</v>
      </c>
      <c r="J2704" t="s">
        <v>26</v>
      </c>
      <c r="K2704" t="s">
        <v>27</v>
      </c>
      <c r="L2704">
        <v>1491416077</v>
      </c>
      <c r="M2704">
        <v>1488827677</v>
      </c>
      <c r="N2704" t="b">
        <v>1</v>
      </c>
      <c r="O2704">
        <v>26</v>
      </c>
      <c r="P2704" t="b">
        <v>0</v>
      </c>
      <c r="Q2704" t="s">
        <v>5498</v>
      </c>
      <c r="R2704">
        <f t="shared" si="381"/>
        <v>34</v>
      </c>
      <c r="S2704">
        <f t="shared" si="382"/>
        <v>132.35</v>
      </c>
      <c r="T2704" t="str">
        <f t="shared" si="383"/>
        <v>04-Oct-1940</v>
      </c>
      <c r="U2704">
        <f t="shared" si="384"/>
        <v>1940</v>
      </c>
      <c r="V2704">
        <f t="shared" si="385"/>
        <v>10</v>
      </c>
      <c r="W2704" t="str">
        <f t="shared" si="386"/>
        <v>theater</v>
      </c>
    </row>
    <row r="2705" spans="1:23" ht="30.75">
      <c r="A2705">
        <v>2703</v>
      </c>
      <c r="B2705" s="3" t="s">
        <v>5501</v>
      </c>
      <c r="C2705" s="3" t="s">
        <v>5502</v>
      </c>
      <c r="D2705" s="6">
        <v>40000</v>
      </c>
      <c r="E2705" s="8">
        <v>41500</v>
      </c>
      <c r="F2705" t="s">
        <v>3447</v>
      </c>
      <c r="G2705">
        <f t="shared" si="378"/>
        <v>0</v>
      </c>
      <c r="H2705">
        <f t="shared" si="379"/>
        <v>0</v>
      </c>
      <c r="I2705" t="b">
        <f t="shared" si="380"/>
        <v>0</v>
      </c>
      <c r="J2705" t="s">
        <v>1433</v>
      </c>
      <c r="K2705" t="s">
        <v>1434</v>
      </c>
      <c r="L2705">
        <v>1490196830</v>
      </c>
      <c r="M2705">
        <v>1485016430</v>
      </c>
      <c r="N2705" t="b">
        <v>0</v>
      </c>
      <c r="O2705">
        <v>45</v>
      </c>
      <c r="P2705" t="b">
        <v>0</v>
      </c>
      <c r="Q2705" t="s">
        <v>5498</v>
      </c>
      <c r="R2705">
        <f t="shared" si="381"/>
        <v>104</v>
      </c>
      <c r="S2705">
        <f t="shared" si="382"/>
        <v>922.22</v>
      </c>
      <c r="T2705" t="str">
        <f t="shared" si="383"/>
        <v>27-Aug-1940</v>
      </c>
      <c r="U2705">
        <f t="shared" si="384"/>
        <v>1940</v>
      </c>
      <c r="V2705">
        <f t="shared" si="385"/>
        <v>8</v>
      </c>
      <c r="W2705" t="str">
        <f t="shared" si="386"/>
        <v>theater</v>
      </c>
    </row>
    <row r="2706" spans="1:23" ht="45.75">
      <c r="A2706">
        <v>2704</v>
      </c>
      <c r="B2706" s="3" t="s">
        <v>5503</v>
      </c>
      <c r="C2706" s="3" t="s">
        <v>5504</v>
      </c>
      <c r="D2706" s="6">
        <v>19000</v>
      </c>
      <c r="E2706" s="8">
        <v>1145</v>
      </c>
      <c r="F2706" t="s">
        <v>3447</v>
      </c>
      <c r="G2706">
        <f t="shared" si="378"/>
        <v>0</v>
      </c>
      <c r="H2706">
        <f t="shared" si="379"/>
        <v>0</v>
      </c>
      <c r="I2706" t="b">
        <f t="shared" si="380"/>
        <v>0</v>
      </c>
      <c r="J2706" t="s">
        <v>26</v>
      </c>
      <c r="K2706" t="s">
        <v>27</v>
      </c>
      <c r="L2706">
        <v>1491421314</v>
      </c>
      <c r="M2706">
        <v>1487709714</v>
      </c>
      <c r="N2706" t="b">
        <v>0</v>
      </c>
      <c r="O2706">
        <v>7</v>
      </c>
      <c r="P2706" t="b">
        <v>0</v>
      </c>
      <c r="Q2706" t="s">
        <v>5498</v>
      </c>
      <c r="R2706">
        <f t="shared" si="381"/>
        <v>6</v>
      </c>
      <c r="S2706">
        <f t="shared" si="382"/>
        <v>163.57</v>
      </c>
      <c r="T2706" t="str">
        <f t="shared" si="383"/>
        <v>23-Sep-1940</v>
      </c>
      <c r="U2706">
        <f t="shared" si="384"/>
        <v>1940</v>
      </c>
      <c r="V2706">
        <f t="shared" si="385"/>
        <v>9</v>
      </c>
      <c r="W2706" t="str">
        <f t="shared" si="386"/>
        <v>theater</v>
      </c>
    </row>
    <row r="2707" spans="1:23" ht="30.75">
      <c r="A2707">
        <v>2705</v>
      </c>
      <c r="B2707" s="3" t="s">
        <v>5505</v>
      </c>
      <c r="C2707" s="3" t="s">
        <v>5506</v>
      </c>
      <c r="D2707" s="6">
        <v>16500</v>
      </c>
      <c r="E2707" s="8">
        <v>1739</v>
      </c>
      <c r="F2707" t="s">
        <v>3447</v>
      </c>
      <c r="G2707">
        <f t="shared" si="378"/>
        <v>0</v>
      </c>
      <c r="H2707">
        <f t="shared" si="379"/>
        <v>0</v>
      </c>
      <c r="I2707" t="b">
        <f t="shared" si="380"/>
        <v>0</v>
      </c>
      <c r="J2707" t="s">
        <v>26</v>
      </c>
      <c r="K2707" t="s">
        <v>27</v>
      </c>
      <c r="L2707">
        <v>1490389158</v>
      </c>
      <c r="M2707">
        <v>1486504758</v>
      </c>
      <c r="N2707" t="b">
        <v>0</v>
      </c>
      <c r="O2707">
        <v>8</v>
      </c>
      <c r="P2707" t="b">
        <v>0</v>
      </c>
      <c r="Q2707" t="s">
        <v>5498</v>
      </c>
      <c r="R2707">
        <f t="shared" si="381"/>
        <v>11</v>
      </c>
      <c r="S2707">
        <f t="shared" si="382"/>
        <v>217.38</v>
      </c>
      <c r="T2707" t="str">
        <f t="shared" si="383"/>
        <v>11-Sep-1940</v>
      </c>
      <c r="U2707">
        <f t="shared" si="384"/>
        <v>1940</v>
      </c>
      <c r="V2707">
        <f t="shared" si="385"/>
        <v>9</v>
      </c>
      <c r="W2707" t="str">
        <f t="shared" si="386"/>
        <v>theater</v>
      </c>
    </row>
    <row r="2708" spans="1:23" ht="45.75">
      <c r="A2708">
        <v>2706</v>
      </c>
      <c r="B2708" s="3" t="s">
        <v>5507</v>
      </c>
      <c r="C2708" s="3" t="s">
        <v>5508</v>
      </c>
      <c r="D2708" s="6">
        <v>35000</v>
      </c>
      <c r="E2708" s="8">
        <v>39304</v>
      </c>
      <c r="F2708" t="s">
        <v>25</v>
      </c>
      <c r="G2708">
        <f t="shared" si="378"/>
        <v>1</v>
      </c>
      <c r="H2708">
        <f t="shared" si="379"/>
        <v>0</v>
      </c>
      <c r="I2708" t="b">
        <f t="shared" si="380"/>
        <v>0</v>
      </c>
      <c r="J2708" t="s">
        <v>26</v>
      </c>
      <c r="K2708" t="s">
        <v>27</v>
      </c>
      <c r="L2708">
        <v>1413442740</v>
      </c>
      <c r="M2708">
        <v>1410937483</v>
      </c>
      <c r="N2708" t="b">
        <v>1</v>
      </c>
      <c r="O2708">
        <v>263</v>
      </c>
      <c r="P2708" t="b">
        <v>1</v>
      </c>
      <c r="Q2708" t="s">
        <v>5498</v>
      </c>
      <c r="R2708">
        <f t="shared" si="381"/>
        <v>112</v>
      </c>
      <c r="S2708">
        <f t="shared" si="382"/>
        <v>149.44</v>
      </c>
      <c r="T2708" t="str">
        <f t="shared" si="383"/>
        <v>17-Aug-1938</v>
      </c>
      <c r="U2708">
        <f t="shared" si="384"/>
        <v>1938</v>
      </c>
      <c r="V2708">
        <f t="shared" si="385"/>
        <v>8</v>
      </c>
      <c r="W2708" t="str">
        <f t="shared" si="386"/>
        <v>theater</v>
      </c>
    </row>
    <row r="2709" spans="1:23" ht="45.75">
      <c r="A2709">
        <v>2707</v>
      </c>
      <c r="B2709" s="3" t="s">
        <v>5509</v>
      </c>
      <c r="C2709" s="3" t="s">
        <v>5510</v>
      </c>
      <c r="D2709" s="6">
        <v>8000</v>
      </c>
      <c r="E2709" s="8">
        <v>28067.57</v>
      </c>
      <c r="F2709" t="s">
        <v>25</v>
      </c>
      <c r="G2709">
        <f t="shared" si="378"/>
        <v>1</v>
      </c>
      <c r="H2709">
        <f t="shared" si="379"/>
        <v>0</v>
      </c>
      <c r="I2709" t="b">
        <f t="shared" si="380"/>
        <v>0</v>
      </c>
      <c r="J2709" t="s">
        <v>26</v>
      </c>
      <c r="K2709" t="s">
        <v>27</v>
      </c>
      <c r="L2709">
        <v>1369637940</v>
      </c>
      <c r="M2709">
        <v>1367088443</v>
      </c>
      <c r="N2709" t="b">
        <v>1</v>
      </c>
      <c r="O2709">
        <v>394</v>
      </c>
      <c r="P2709" t="b">
        <v>1</v>
      </c>
      <c r="Q2709" t="s">
        <v>5498</v>
      </c>
      <c r="R2709">
        <f t="shared" si="381"/>
        <v>351</v>
      </c>
      <c r="S2709">
        <f t="shared" si="382"/>
        <v>71.239999999999995</v>
      </c>
      <c r="T2709" t="str">
        <f t="shared" si="383"/>
        <v>04-Jun-1937</v>
      </c>
      <c r="U2709">
        <f t="shared" si="384"/>
        <v>1937</v>
      </c>
      <c r="V2709">
        <f t="shared" si="385"/>
        <v>6</v>
      </c>
      <c r="W2709" t="str">
        <f t="shared" si="386"/>
        <v>theater</v>
      </c>
    </row>
    <row r="2710" spans="1:23" ht="45.75">
      <c r="A2710">
        <v>2708</v>
      </c>
      <c r="B2710" s="3" t="s">
        <v>5511</v>
      </c>
      <c r="C2710" s="3" t="s">
        <v>5512</v>
      </c>
      <c r="D2710" s="6">
        <v>20000</v>
      </c>
      <c r="E2710" s="8">
        <v>46643.07</v>
      </c>
      <c r="F2710" t="s">
        <v>25</v>
      </c>
      <c r="G2710">
        <f t="shared" si="378"/>
        <v>1</v>
      </c>
      <c r="H2710">
        <f t="shared" si="379"/>
        <v>0</v>
      </c>
      <c r="I2710" t="b">
        <f t="shared" si="380"/>
        <v>0</v>
      </c>
      <c r="J2710" t="s">
        <v>33</v>
      </c>
      <c r="K2710" t="s">
        <v>34</v>
      </c>
      <c r="L2710">
        <v>1469119526</v>
      </c>
      <c r="M2710">
        <v>1463935526</v>
      </c>
      <c r="N2710" t="b">
        <v>1</v>
      </c>
      <c r="O2710">
        <v>1049</v>
      </c>
      <c r="P2710" t="b">
        <v>1</v>
      </c>
      <c r="Q2710" t="s">
        <v>5498</v>
      </c>
      <c r="R2710">
        <f t="shared" si="381"/>
        <v>233</v>
      </c>
      <c r="S2710">
        <f t="shared" si="382"/>
        <v>44.46</v>
      </c>
      <c r="T2710" t="str">
        <f t="shared" si="383"/>
        <v>29-Jan-1940</v>
      </c>
      <c r="U2710">
        <f t="shared" si="384"/>
        <v>1940</v>
      </c>
      <c r="V2710">
        <f t="shared" si="385"/>
        <v>1</v>
      </c>
      <c r="W2710" t="str">
        <f t="shared" si="386"/>
        <v>theater</v>
      </c>
    </row>
    <row r="2711" spans="1:23" ht="45.75">
      <c r="A2711">
        <v>2709</v>
      </c>
      <c r="B2711" s="3" t="s">
        <v>5513</v>
      </c>
      <c r="C2711" s="3" t="s">
        <v>5514</v>
      </c>
      <c r="D2711" s="6">
        <v>50000</v>
      </c>
      <c r="E2711" s="8">
        <v>50803</v>
      </c>
      <c r="F2711" t="s">
        <v>25</v>
      </c>
      <c r="G2711">
        <f t="shared" si="378"/>
        <v>1</v>
      </c>
      <c r="H2711">
        <f t="shared" si="379"/>
        <v>0</v>
      </c>
      <c r="I2711" t="b">
        <f t="shared" si="380"/>
        <v>0</v>
      </c>
      <c r="J2711" t="s">
        <v>26</v>
      </c>
      <c r="K2711" t="s">
        <v>27</v>
      </c>
      <c r="L2711">
        <v>1475553540</v>
      </c>
      <c r="M2711">
        <v>1472528141</v>
      </c>
      <c r="N2711" t="b">
        <v>1</v>
      </c>
      <c r="O2711">
        <v>308</v>
      </c>
      <c r="P2711" t="b">
        <v>1</v>
      </c>
      <c r="Q2711" t="s">
        <v>5498</v>
      </c>
      <c r="R2711">
        <f t="shared" si="381"/>
        <v>102</v>
      </c>
      <c r="S2711">
        <f t="shared" si="382"/>
        <v>164.94</v>
      </c>
      <c r="T2711" t="str">
        <f t="shared" si="383"/>
        <v>24-Apr-1940</v>
      </c>
      <c r="U2711">
        <f t="shared" si="384"/>
        <v>1940</v>
      </c>
      <c r="V2711">
        <f t="shared" si="385"/>
        <v>4</v>
      </c>
      <c r="W2711" t="str">
        <f t="shared" si="386"/>
        <v>theater</v>
      </c>
    </row>
    <row r="2712" spans="1:23" ht="30.75">
      <c r="A2712">
        <v>2710</v>
      </c>
      <c r="B2712" s="3" t="s">
        <v>5515</v>
      </c>
      <c r="C2712" s="3" t="s">
        <v>5516</v>
      </c>
      <c r="D2712" s="6">
        <v>60000</v>
      </c>
      <c r="E2712" s="8">
        <v>92340.21</v>
      </c>
      <c r="F2712" t="s">
        <v>25</v>
      </c>
      <c r="G2712">
        <f t="shared" si="378"/>
        <v>1</v>
      </c>
      <c r="H2712">
        <f t="shared" si="379"/>
        <v>0</v>
      </c>
      <c r="I2712" t="b">
        <f t="shared" si="380"/>
        <v>0</v>
      </c>
      <c r="J2712" t="s">
        <v>26</v>
      </c>
      <c r="K2712" t="s">
        <v>27</v>
      </c>
      <c r="L2712">
        <v>1407549600</v>
      </c>
      <c r="M2712">
        <v>1404797428</v>
      </c>
      <c r="N2712" t="b">
        <v>1</v>
      </c>
      <c r="O2712">
        <v>1088</v>
      </c>
      <c r="P2712" t="b">
        <v>1</v>
      </c>
      <c r="Q2712" t="s">
        <v>5498</v>
      </c>
      <c r="R2712">
        <f t="shared" si="381"/>
        <v>154</v>
      </c>
      <c r="S2712">
        <f t="shared" si="382"/>
        <v>84.87</v>
      </c>
      <c r="T2712" t="str">
        <f t="shared" si="383"/>
        <v>16-Jun-1938</v>
      </c>
      <c r="U2712">
        <f t="shared" si="384"/>
        <v>1938</v>
      </c>
      <c r="V2712">
        <f t="shared" si="385"/>
        <v>6</v>
      </c>
      <c r="W2712" t="str">
        <f t="shared" si="386"/>
        <v>theater</v>
      </c>
    </row>
    <row r="2713" spans="1:23" ht="60.75">
      <c r="A2713">
        <v>2711</v>
      </c>
      <c r="B2713" s="3" t="s">
        <v>5517</v>
      </c>
      <c r="C2713" s="3" t="s">
        <v>5518</v>
      </c>
      <c r="D2713" s="6">
        <v>3910</v>
      </c>
      <c r="E2713" s="8">
        <v>3938</v>
      </c>
      <c r="F2713" t="s">
        <v>25</v>
      </c>
      <c r="G2713">
        <f t="shared" si="378"/>
        <v>1</v>
      </c>
      <c r="H2713">
        <f t="shared" si="379"/>
        <v>0</v>
      </c>
      <c r="I2713" t="b">
        <f t="shared" si="380"/>
        <v>0</v>
      </c>
      <c r="J2713" t="s">
        <v>33</v>
      </c>
      <c r="K2713" t="s">
        <v>34</v>
      </c>
      <c r="L2713">
        <v>1403301660</v>
      </c>
      <c r="M2713">
        <v>1400694790</v>
      </c>
      <c r="N2713" t="b">
        <v>1</v>
      </c>
      <c r="O2713">
        <v>73</v>
      </c>
      <c r="P2713" t="b">
        <v>1</v>
      </c>
      <c r="Q2713" t="s">
        <v>5498</v>
      </c>
      <c r="R2713">
        <f t="shared" si="381"/>
        <v>101</v>
      </c>
      <c r="S2713">
        <f t="shared" si="382"/>
        <v>53.95</v>
      </c>
      <c r="T2713" t="str">
        <f t="shared" si="383"/>
        <v>06-May-1938</v>
      </c>
      <c r="U2713">
        <f t="shared" si="384"/>
        <v>1938</v>
      </c>
      <c r="V2713">
        <f t="shared" si="385"/>
        <v>5</v>
      </c>
      <c r="W2713" t="str">
        <f t="shared" si="386"/>
        <v>theater</v>
      </c>
    </row>
    <row r="2714" spans="1:23" ht="45.75">
      <c r="A2714">
        <v>2712</v>
      </c>
      <c r="B2714" s="3" t="s">
        <v>5519</v>
      </c>
      <c r="C2714" s="3" t="s">
        <v>5520</v>
      </c>
      <c r="D2714" s="6">
        <v>5500</v>
      </c>
      <c r="E2714" s="8">
        <v>7226</v>
      </c>
      <c r="F2714" t="s">
        <v>25</v>
      </c>
      <c r="G2714">
        <f t="shared" si="378"/>
        <v>1</v>
      </c>
      <c r="H2714">
        <f t="shared" si="379"/>
        <v>0</v>
      </c>
      <c r="I2714" t="b">
        <f t="shared" si="380"/>
        <v>0</v>
      </c>
      <c r="J2714" t="s">
        <v>26</v>
      </c>
      <c r="K2714" t="s">
        <v>27</v>
      </c>
      <c r="L2714">
        <v>1373738400</v>
      </c>
      <c r="M2714">
        <v>1370568560</v>
      </c>
      <c r="N2714" t="b">
        <v>1</v>
      </c>
      <c r="O2714">
        <v>143</v>
      </c>
      <c r="P2714" t="b">
        <v>1</v>
      </c>
      <c r="Q2714" t="s">
        <v>5498</v>
      </c>
      <c r="R2714">
        <f t="shared" si="381"/>
        <v>131</v>
      </c>
      <c r="S2714">
        <f t="shared" si="382"/>
        <v>50.53</v>
      </c>
      <c r="T2714" t="str">
        <f t="shared" si="383"/>
        <v>09-Jul-1937</v>
      </c>
      <c r="U2714">
        <f t="shared" si="384"/>
        <v>1937</v>
      </c>
      <c r="V2714">
        <f t="shared" si="385"/>
        <v>7</v>
      </c>
      <c r="W2714" t="str">
        <f t="shared" si="386"/>
        <v>theater</v>
      </c>
    </row>
    <row r="2715" spans="1:23" ht="60.75">
      <c r="A2715">
        <v>2713</v>
      </c>
      <c r="B2715" s="3" t="s">
        <v>5521</v>
      </c>
      <c r="C2715" s="3" t="s">
        <v>5522</v>
      </c>
      <c r="D2715" s="6">
        <v>150000</v>
      </c>
      <c r="E2715" s="8">
        <v>153362</v>
      </c>
      <c r="F2715" t="s">
        <v>25</v>
      </c>
      <c r="G2715">
        <f t="shared" si="378"/>
        <v>1</v>
      </c>
      <c r="H2715">
        <f t="shared" si="379"/>
        <v>0</v>
      </c>
      <c r="I2715" t="b">
        <f t="shared" si="380"/>
        <v>0</v>
      </c>
      <c r="J2715" t="s">
        <v>26</v>
      </c>
      <c r="K2715" t="s">
        <v>27</v>
      </c>
      <c r="L2715">
        <v>1450971684</v>
      </c>
      <c r="M2715">
        <v>1447515684</v>
      </c>
      <c r="N2715" t="b">
        <v>1</v>
      </c>
      <c r="O2715">
        <v>1420</v>
      </c>
      <c r="P2715" t="b">
        <v>1</v>
      </c>
      <c r="Q2715" t="s">
        <v>5498</v>
      </c>
      <c r="R2715">
        <f t="shared" si="381"/>
        <v>102</v>
      </c>
      <c r="S2715">
        <f t="shared" si="382"/>
        <v>108</v>
      </c>
      <c r="T2715" t="str">
        <f t="shared" si="383"/>
        <v>18-Aug-1939</v>
      </c>
      <c r="U2715">
        <f t="shared" si="384"/>
        <v>1939</v>
      </c>
      <c r="V2715">
        <f t="shared" si="385"/>
        <v>8</v>
      </c>
      <c r="W2715" t="str">
        <f t="shared" si="386"/>
        <v>theater</v>
      </c>
    </row>
    <row r="2716" spans="1:23" ht="45.75">
      <c r="A2716">
        <v>2714</v>
      </c>
      <c r="B2716" s="3" t="s">
        <v>5523</v>
      </c>
      <c r="C2716" s="3" t="s">
        <v>5524</v>
      </c>
      <c r="D2716" s="6">
        <v>25000</v>
      </c>
      <c r="E2716" s="8">
        <v>29089</v>
      </c>
      <c r="F2716" t="s">
        <v>25</v>
      </c>
      <c r="G2716">
        <f t="shared" si="378"/>
        <v>1</v>
      </c>
      <c r="H2716">
        <f t="shared" si="379"/>
        <v>0</v>
      </c>
      <c r="I2716" t="b">
        <f t="shared" si="380"/>
        <v>0</v>
      </c>
      <c r="J2716" t="s">
        <v>26</v>
      </c>
      <c r="K2716" t="s">
        <v>27</v>
      </c>
      <c r="L2716">
        <v>1476486000</v>
      </c>
      <c r="M2716">
        <v>1474040596</v>
      </c>
      <c r="N2716" t="b">
        <v>1</v>
      </c>
      <c r="O2716">
        <v>305</v>
      </c>
      <c r="P2716" t="b">
        <v>1</v>
      </c>
      <c r="Q2716" t="s">
        <v>5498</v>
      </c>
      <c r="R2716">
        <f t="shared" si="381"/>
        <v>116</v>
      </c>
      <c r="S2716">
        <f t="shared" si="382"/>
        <v>95.37</v>
      </c>
      <c r="T2716" t="str">
        <f t="shared" si="383"/>
        <v>09-May-1940</v>
      </c>
      <c r="U2716">
        <f t="shared" si="384"/>
        <v>1940</v>
      </c>
      <c r="V2716">
        <f t="shared" si="385"/>
        <v>5</v>
      </c>
      <c r="W2716" t="str">
        <f t="shared" si="386"/>
        <v>theater</v>
      </c>
    </row>
    <row r="2717" spans="1:23" ht="60.75">
      <c r="A2717">
        <v>2715</v>
      </c>
      <c r="B2717" s="3" t="s">
        <v>5525</v>
      </c>
      <c r="C2717" s="3" t="s">
        <v>5526</v>
      </c>
      <c r="D2717" s="6">
        <v>12000</v>
      </c>
      <c r="E2717" s="8">
        <v>31754.69</v>
      </c>
      <c r="F2717" t="s">
        <v>25</v>
      </c>
      <c r="G2717">
        <f t="shared" si="378"/>
        <v>1</v>
      </c>
      <c r="H2717">
        <f t="shared" si="379"/>
        <v>0</v>
      </c>
      <c r="I2717" t="b">
        <f t="shared" si="380"/>
        <v>0</v>
      </c>
      <c r="J2717" t="s">
        <v>26</v>
      </c>
      <c r="K2717" t="s">
        <v>27</v>
      </c>
      <c r="L2717">
        <v>1456047228</v>
      </c>
      <c r="M2717">
        <v>1453109628</v>
      </c>
      <c r="N2717" t="b">
        <v>1</v>
      </c>
      <c r="O2717">
        <v>551</v>
      </c>
      <c r="P2717" t="b">
        <v>1</v>
      </c>
      <c r="Q2717" t="s">
        <v>5498</v>
      </c>
      <c r="R2717">
        <f t="shared" si="381"/>
        <v>265</v>
      </c>
      <c r="S2717">
        <f t="shared" si="382"/>
        <v>57.63</v>
      </c>
      <c r="T2717" t="str">
        <f t="shared" si="383"/>
        <v>13-Oct-1939</v>
      </c>
      <c r="U2717">
        <f t="shared" si="384"/>
        <v>1939</v>
      </c>
      <c r="V2717">
        <f t="shared" si="385"/>
        <v>10</v>
      </c>
      <c r="W2717" t="str">
        <f t="shared" si="386"/>
        <v>theater</v>
      </c>
    </row>
    <row r="2718" spans="1:23" ht="76.5">
      <c r="A2718">
        <v>2716</v>
      </c>
      <c r="B2718" s="3" t="s">
        <v>5527</v>
      </c>
      <c r="C2718" s="3" t="s">
        <v>5528</v>
      </c>
      <c r="D2718" s="6">
        <v>10000</v>
      </c>
      <c r="E2718" s="8">
        <v>11998.01</v>
      </c>
      <c r="F2718" t="s">
        <v>25</v>
      </c>
      <c r="G2718">
        <f t="shared" si="378"/>
        <v>1</v>
      </c>
      <c r="H2718">
        <f t="shared" si="379"/>
        <v>0</v>
      </c>
      <c r="I2718" t="b">
        <f t="shared" si="380"/>
        <v>0</v>
      </c>
      <c r="J2718" t="s">
        <v>511</v>
      </c>
      <c r="K2718" t="s">
        <v>64</v>
      </c>
      <c r="L2718">
        <v>1444291193</v>
      </c>
      <c r="M2718">
        <v>1441699193</v>
      </c>
      <c r="N2718" t="b">
        <v>1</v>
      </c>
      <c r="O2718">
        <v>187</v>
      </c>
      <c r="P2718" t="b">
        <v>1</v>
      </c>
      <c r="Q2718" t="s">
        <v>5498</v>
      </c>
      <c r="R2718">
        <f t="shared" si="381"/>
        <v>120</v>
      </c>
      <c r="S2718">
        <f t="shared" si="382"/>
        <v>64.16</v>
      </c>
      <c r="T2718" t="str">
        <f t="shared" si="383"/>
        <v>20-Jun-1939</v>
      </c>
      <c r="U2718">
        <f t="shared" si="384"/>
        <v>1939</v>
      </c>
      <c r="V2718">
        <f t="shared" si="385"/>
        <v>6</v>
      </c>
      <c r="W2718" t="str">
        <f t="shared" si="386"/>
        <v>theater</v>
      </c>
    </row>
    <row r="2719" spans="1:23" ht="45.75">
      <c r="A2719">
        <v>2717</v>
      </c>
      <c r="B2719" s="3" t="s">
        <v>5529</v>
      </c>
      <c r="C2719" s="3" t="s">
        <v>5530</v>
      </c>
      <c r="D2719" s="6">
        <v>25000</v>
      </c>
      <c r="E2719" s="8">
        <v>30026</v>
      </c>
      <c r="F2719" t="s">
        <v>25</v>
      </c>
      <c r="G2719">
        <f t="shared" si="378"/>
        <v>1</v>
      </c>
      <c r="H2719">
        <f t="shared" si="379"/>
        <v>0</v>
      </c>
      <c r="I2719" t="b">
        <f t="shared" si="380"/>
        <v>0</v>
      </c>
      <c r="J2719" t="s">
        <v>26</v>
      </c>
      <c r="K2719" t="s">
        <v>27</v>
      </c>
      <c r="L2719">
        <v>1417906649</v>
      </c>
      <c r="M2719">
        <v>1414015049</v>
      </c>
      <c r="N2719" t="b">
        <v>1</v>
      </c>
      <c r="O2719">
        <v>325</v>
      </c>
      <c r="P2719" t="b">
        <v>1</v>
      </c>
      <c r="Q2719" t="s">
        <v>5498</v>
      </c>
      <c r="R2719">
        <f t="shared" si="381"/>
        <v>120</v>
      </c>
      <c r="S2719">
        <f t="shared" si="382"/>
        <v>92.39</v>
      </c>
      <c r="T2719" t="str">
        <f t="shared" si="383"/>
        <v>17-Sep-1938</v>
      </c>
      <c r="U2719">
        <f t="shared" si="384"/>
        <v>1938</v>
      </c>
      <c r="V2719">
        <f t="shared" si="385"/>
        <v>9</v>
      </c>
      <c r="W2719" t="str">
        <f t="shared" si="386"/>
        <v>theater</v>
      </c>
    </row>
    <row r="2720" spans="1:23" ht="60.75">
      <c r="A2720">
        <v>2718</v>
      </c>
      <c r="B2720" s="3" t="s">
        <v>5531</v>
      </c>
      <c r="C2720" s="3" t="s">
        <v>5532</v>
      </c>
      <c r="D2720" s="6">
        <v>18000</v>
      </c>
      <c r="E2720" s="8">
        <v>18645</v>
      </c>
      <c r="F2720" t="s">
        <v>25</v>
      </c>
      <c r="G2720">
        <f t="shared" si="378"/>
        <v>1</v>
      </c>
      <c r="H2720">
        <f t="shared" si="379"/>
        <v>0</v>
      </c>
      <c r="I2720" t="b">
        <f t="shared" si="380"/>
        <v>0</v>
      </c>
      <c r="J2720" t="s">
        <v>26</v>
      </c>
      <c r="K2720" t="s">
        <v>27</v>
      </c>
      <c r="L2720">
        <v>1462316400</v>
      </c>
      <c r="M2720">
        <v>1459865945</v>
      </c>
      <c r="N2720" t="b">
        <v>1</v>
      </c>
      <c r="O2720">
        <v>148</v>
      </c>
      <c r="P2720" t="b">
        <v>1</v>
      </c>
      <c r="Q2720" t="s">
        <v>5498</v>
      </c>
      <c r="R2720">
        <f t="shared" si="381"/>
        <v>104</v>
      </c>
      <c r="S2720">
        <f t="shared" si="382"/>
        <v>125.98</v>
      </c>
      <c r="T2720" t="str">
        <f t="shared" si="383"/>
        <v>19-Dec-1939</v>
      </c>
      <c r="U2720">
        <f t="shared" si="384"/>
        <v>1939</v>
      </c>
      <c r="V2720">
        <f t="shared" si="385"/>
        <v>12</v>
      </c>
      <c r="W2720" t="str">
        <f t="shared" si="386"/>
        <v>theater</v>
      </c>
    </row>
    <row r="2721" spans="1:23" ht="60.75">
      <c r="A2721">
        <v>2719</v>
      </c>
      <c r="B2721" s="3" t="s">
        <v>5533</v>
      </c>
      <c r="C2721" s="3" t="s">
        <v>5534</v>
      </c>
      <c r="D2721" s="6">
        <v>6000</v>
      </c>
      <c r="E2721" s="8">
        <v>6530</v>
      </c>
      <c r="F2721" t="s">
        <v>25</v>
      </c>
      <c r="G2721">
        <f t="shared" si="378"/>
        <v>1</v>
      </c>
      <c r="H2721">
        <f t="shared" si="379"/>
        <v>0</v>
      </c>
      <c r="I2721" t="b">
        <f t="shared" si="380"/>
        <v>0</v>
      </c>
      <c r="J2721" t="s">
        <v>26</v>
      </c>
      <c r="K2721" t="s">
        <v>27</v>
      </c>
      <c r="L2721">
        <v>1460936694</v>
      </c>
      <c r="M2721">
        <v>1455756294</v>
      </c>
      <c r="N2721" t="b">
        <v>0</v>
      </c>
      <c r="O2721">
        <v>69</v>
      </c>
      <c r="P2721" t="b">
        <v>1</v>
      </c>
      <c r="Q2721" t="s">
        <v>5498</v>
      </c>
      <c r="R2721">
        <f t="shared" si="381"/>
        <v>109</v>
      </c>
      <c r="S2721">
        <f t="shared" si="382"/>
        <v>94.64</v>
      </c>
      <c r="T2721" t="str">
        <f t="shared" si="383"/>
        <v>08-Nov-1939</v>
      </c>
      <c r="U2721">
        <f t="shared" si="384"/>
        <v>1939</v>
      </c>
      <c r="V2721">
        <f t="shared" si="385"/>
        <v>11</v>
      </c>
      <c r="W2721" t="str">
        <f t="shared" si="386"/>
        <v>theater</v>
      </c>
    </row>
    <row r="2722" spans="1:23" ht="45.75">
      <c r="A2722">
        <v>2720</v>
      </c>
      <c r="B2722" s="3" t="s">
        <v>5535</v>
      </c>
      <c r="C2722" s="3" t="s">
        <v>5536</v>
      </c>
      <c r="D2722" s="6">
        <v>25000</v>
      </c>
      <c r="E2722" s="8">
        <v>29531</v>
      </c>
      <c r="F2722" t="s">
        <v>25</v>
      </c>
      <c r="G2722">
        <f t="shared" si="378"/>
        <v>1</v>
      </c>
      <c r="H2722">
        <f t="shared" si="379"/>
        <v>0</v>
      </c>
      <c r="I2722" t="b">
        <f t="shared" si="380"/>
        <v>0</v>
      </c>
      <c r="J2722" t="s">
        <v>26</v>
      </c>
      <c r="K2722" t="s">
        <v>27</v>
      </c>
      <c r="L2722">
        <v>1478866253</v>
      </c>
      <c r="M2722">
        <v>1476270653</v>
      </c>
      <c r="N2722" t="b">
        <v>0</v>
      </c>
      <c r="O2722">
        <v>173</v>
      </c>
      <c r="P2722" t="b">
        <v>1</v>
      </c>
      <c r="Q2722" t="s">
        <v>5498</v>
      </c>
      <c r="R2722">
        <f t="shared" si="381"/>
        <v>118</v>
      </c>
      <c r="S2722">
        <f t="shared" si="382"/>
        <v>170.7</v>
      </c>
      <c r="T2722" t="str">
        <f t="shared" si="383"/>
        <v>31-May-1940</v>
      </c>
      <c r="U2722">
        <f t="shared" si="384"/>
        <v>1940</v>
      </c>
      <c r="V2722">
        <f t="shared" si="385"/>
        <v>5</v>
      </c>
      <c r="W2722" t="str">
        <f t="shared" si="386"/>
        <v>theater</v>
      </c>
    </row>
    <row r="2723" spans="1:23" ht="45.75">
      <c r="A2723">
        <v>2721</v>
      </c>
      <c r="B2723" s="3" t="s">
        <v>5537</v>
      </c>
      <c r="C2723" s="3" t="s">
        <v>5538</v>
      </c>
      <c r="D2723" s="6">
        <v>750</v>
      </c>
      <c r="E2723" s="8">
        <v>10965</v>
      </c>
      <c r="F2723" t="s">
        <v>25</v>
      </c>
      <c r="G2723">
        <f t="shared" si="378"/>
        <v>1</v>
      </c>
      <c r="H2723">
        <f t="shared" si="379"/>
        <v>0</v>
      </c>
      <c r="I2723" t="b">
        <f t="shared" si="380"/>
        <v>0</v>
      </c>
      <c r="J2723" t="s">
        <v>33</v>
      </c>
      <c r="K2723" t="s">
        <v>34</v>
      </c>
      <c r="L2723">
        <v>1378494000</v>
      </c>
      <c r="M2723">
        <v>1375880598</v>
      </c>
      <c r="N2723" t="b">
        <v>0</v>
      </c>
      <c r="O2723">
        <v>269</v>
      </c>
      <c r="P2723" t="b">
        <v>1</v>
      </c>
      <c r="Q2723" t="s">
        <v>3971</v>
      </c>
      <c r="R2723">
        <f t="shared" si="381"/>
        <v>1462</v>
      </c>
      <c r="S2723">
        <f t="shared" si="382"/>
        <v>40.76</v>
      </c>
      <c r="T2723" t="str">
        <f t="shared" si="383"/>
        <v>31-Aug-1937</v>
      </c>
      <c r="U2723">
        <f t="shared" si="384"/>
        <v>1937</v>
      </c>
      <c r="V2723">
        <f t="shared" si="385"/>
        <v>8</v>
      </c>
      <c r="W2723" t="str">
        <f t="shared" si="386"/>
        <v>technology</v>
      </c>
    </row>
    <row r="2724" spans="1:23" ht="60.75">
      <c r="A2724">
        <v>2722</v>
      </c>
      <c r="B2724" s="3" t="s">
        <v>5539</v>
      </c>
      <c r="C2724" s="3" t="s">
        <v>5540</v>
      </c>
      <c r="D2724" s="6">
        <v>5000</v>
      </c>
      <c r="E2724" s="8">
        <v>12627</v>
      </c>
      <c r="F2724" t="s">
        <v>25</v>
      </c>
      <c r="G2724">
        <f t="shared" si="378"/>
        <v>1</v>
      </c>
      <c r="H2724">
        <f t="shared" si="379"/>
        <v>0</v>
      </c>
      <c r="I2724" t="b">
        <f t="shared" si="380"/>
        <v>0</v>
      </c>
      <c r="J2724" t="s">
        <v>26</v>
      </c>
      <c r="K2724" t="s">
        <v>27</v>
      </c>
      <c r="L2724">
        <v>1485722053</v>
      </c>
      <c r="M2724">
        <v>1480538053</v>
      </c>
      <c r="N2724" t="b">
        <v>0</v>
      </c>
      <c r="O2724">
        <v>185</v>
      </c>
      <c r="P2724" t="b">
        <v>1</v>
      </c>
      <c r="Q2724" t="s">
        <v>3971</v>
      </c>
      <c r="R2724">
        <f t="shared" si="381"/>
        <v>253</v>
      </c>
      <c r="S2724">
        <f t="shared" si="382"/>
        <v>68.25</v>
      </c>
      <c r="T2724" t="str">
        <f t="shared" si="383"/>
        <v>13-Jul-1940</v>
      </c>
      <c r="U2724">
        <f t="shared" si="384"/>
        <v>1940</v>
      </c>
      <c r="V2724">
        <f t="shared" si="385"/>
        <v>7</v>
      </c>
      <c r="W2724" t="str">
        <f t="shared" si="386"/>
        <v>technology</v>
      </c>
    </row>
    <row r="2725" spans="1:23" ht="60.75">
      <c r="A2725">
        <v>2723</v>
      </c>
      <c r="B2725" s="3" t="s">
        <v>5541</v>
      </c>
      <c r="C2725" s="3" t="s">
        <v>5542</v>
      </c>
      <c r="D2725" s="6">
        <v>12000</v>
      </c>
      <c r="E2725" s="8">
        <v>16806</v>
      </c>
      <c r="F2725" t="s">
        <v>25</v>
      </c>
      <c r="G2725">
        <f t="shared" si="378"/>
        <v>1</v>
      </c>
      <c r="H2725">
        <f t="shared" si="379"/>
        <v>0</v>
      </c>
      <c r="I2725" t="b">
        <f t="shared" si="380"/>
        <v>0</v>
      </c>
      <c r="J2725" t="s">
        <v>26</v>
      </c>
      <c r="K2725" t="s">
        <v>27</v>
      </c>
      <c r="L2725">
        <v>1420060088</v>
      </c>
      <c r="M2725">
        <v>1414872488</v>
      </c>
      <c r="N2725" t="b">
        <v>0</v>
      </c>
      <c r="O2725">
        <v>176</v>
      </c>
      <c r="P2725" t="b">
        <v>1</v>
      </c>
      <c r="Q2725" t="s">
        <v>3971</v>
      </c>
      <c r="R2725">
        <f t="shared" si="381"/>
        <v>140</v>
      </c>
      <c r="S2725">
        <f t="shared" si="382"/>
        <v>95.49</v>
      </c>
      <c r="T2725" t="str">
        <f t="shared" si="383"/>
        <v>25-Sep-1938</v>
      </c>
      <c r="U2725">
        <f t="shared" si="384"/>
        <v>1938</v>
      </c>
      <c r="V2725">
        <f t="shared" si="385"/>
        <v>9</v>
      </c>
      <c r="W2725" t="str">
        <f t="shared" si="386"/>
        <v>technology</v>
      </c>
    </row>
    <row r="2726" spans="1:23" ht="45.75">
      <c r="A2726">
        <v>2724</v>
      </c>
      <c r="B2726" s="3" t="s">
        <v>5543</v>
      </c>
      <c r="C2726" s="3" t="s">
        <v>5544</v>
      </c>
      <c r="D2726" s="6">
        <v>2468</v>
      </c>
      <c r="E2726" s="8">
        <v>7326.88</v>
      </c>
      <c r="F2726" t="s">
        <v>25</v>
      </c>
      <c r="G2726">
        <f t="shared" si="378"/>
        <v>1</v>
      </c>
      <c r="H2726">
        <f t="shared" si="379"/>
        <v>0</v>
      </c>
      <c r="I2726" t="b">
        <f t="shared" si="380"/>
        <v>0</v>
      </c>
      <c r="J2726" t="s">
        <v>33</v>
      </c>
      <c r="K2726" t="s">
        <v>34</v>
      </c>
      <c r="L2726">
        <v>1439625059</v>
      </c>
      <c r="M2726">
        <v>1436860259</v>
      </c>
      <c r="N2726" t="b">
        <v>0</v>
      </c>
      <c r="O2726">
        <v>1019</v>
      </c>
      <c r="P2726" t="b">
        <v>1</v>
      </c>
      <c r="Q2726" t="s">
        <v>3971</v>
      </c>
      <c r="R2726">
        <f t="shared" si="381"/>
        <v>297</v>
      </c>
      <c r="S2726">
        <f t="shared" si="382"/>
        <v>7.19</v>
      </c>
      <c r="T2726" t="str">
        <f t="shared" si="383"/>
        <v>03-May-1939</v>
      </c>
      <c r="U2726">
        <f t="shared" si="384"/>
        <v>1939</v>
      </c>
      <c r="V2726">
        <f t="shared" si="385"/>
        <v>5</v>
      </c>
      <c r="W2726" t="str">
        <f t="shared" si="386"/>
        <v>technology</v>
      </c>
    </row>
    <row r="2727" spans="1:23" ht="45.75">
      <c r="A2727">
        <v>2725</v>
      </c>
      <c r="B2727" s="3" t="s">
        <v>5545</v>
      </c>
      <c r="C2727" s="3" t="s">
        <v>5546</v>
      </c>
      <c r="D2727" s="6">
        <v>40000</v>
      </c>
      <c r="E2727" s="8">
        <v>57817</v>
      </c>
      <c r="F2727" t="s">
        <v>25</v>
      </c>
      <c r="G2727">
        <f t="shared" si="378"/>
        <v>1</v>
      </c>
      <c r="H2727">
        <f t="shared" si="379"/>
        <v>0</v>
      </c>
      <c r="I2727" t="b">
        <f t="shared" si="380"/>
        <v>0</v>
      </c>
      <c r="J2727" t="s">
        <v>168</v>
      </c>
      <c r="K2727" t="s">
        <v>169</v>
      </c>
      <c r="L2727">
        <v>1488390735</v>
      </c>
      <c r="M2727">
        <v>1484070735</v>
      </c>
      <c r="N2727" t="b">
        <v>0</v>
      </c>
      <c r="O2727">
        <v>113</v>
      </c>
      <c r="P2727" t="b">
        <v>1</v>
      </c>
      <c r="Q2727" t="s">
        <v>3971</v>
      </c>
      <c r="R2727">
        <f t="shared" si="381"/>
        <v>145</v>
      </c>
      <c r="S2727">
        <f t="shared" si="382"/>
        <v>511.65</v>
      </c>
      <c r="T2727" t="str">
        <f t="shared" si="383"/>
        <v>17-Aug-1940</v>
      </c>
      <c r="U2727">
        <f t="shared" si="384"/>
        <v>1940</v>
      </c>
      <c r="V2727">
        <f t="shared" si="385"/>
        <v>8</v>
      </c>
      <c r="W2727" t="str">
        <f t="shared" si="386"/>
        <v>technology</v>
      </c>
    </row>
    <row r="2728" spans="1:23">
      <c r="A2728">
        <v>2726</v>
      </c>
      <c r="B2728" s="3" t="s">
        <v>5547</v>
      </c>
      <c r="C2728" s="3" t="s">
        <v>5548</v>
      </c>
      <c r="D2728" s="6">
        <v>100000</v>
      </c>
      <c r="E2728" s="8">
        <v>105745</v>
      </c>
      <c r="F2728" t="s">
        <v>25</v>
      </c>
      <c r="G2728">
        <f t="shared" si="378"/>
        <v>1</v>
      </c>
      <c r="H2728">
        <f t="shared" si="379"/>
        <v>0</v>
      </c>
      <c r="I2728" t="b">
        <f t="shared" si="380"/>
        <v>0</v>
      </c>
      <c r="J2728" t="s">
        <v>26</v>
      </c>
      <c r="K2728" t="s">
        <v>27</v>
      </c>
      <c r="L2728">
        <v>1461333311</v>
      </c>
      <c r="M2728">
        <v>1458741311</v>
      </c>
      <c r="N2728" t="b">
        <v>0</v>
      </c>
      <c r="O2728">
        <v>404</v>
      </c>
      <c r="P2728" t="b">
        <v>1</v>
      </c>
      <c r="Q2728" t="s">
        <v>3971</v>
      </c>
      <c r="R2728">
        <f t="shared" si="381"/>
        <v>106</v>
      </c>
      <c r="S2728">
        <f t="shared" si="382"/>
        <v>261.75</v>
      </c>
      <c r="T2728" t="str">
        <f t="shared" si="383"/>
        <v>08-Dec-1939</v>
      </c>
      <c r="U2728">
        <f t="shared" si="384"/>
        <v>1939</v>
      </c>
      <c r="V2728">
        <f t="shared" si="385"/>
        <v>12</v>
      </c>
      <c r="W2728" t="str">
        <f t="shared" si="386"/>
        <v>technology</v>
      </c>
    </row>
    <row r="2729" spans="1:23" ht="45.75">
      <c r="A2729">
        <v>2727</v>
      </c>
      <c r="B2729" s="3" t="s">
        <v>5549</v>
      </c>
      <c r="C2729" s="3" t="s">
        <v>5550</v>
      </c>
      <c r="D2729" s="6">
        <v>10000</v>
      </c>
      <c r="E2729" s="8">
        <v>49321</v>
      </c>
      <c r="F2729" t="s">
        <v>25</v>
      </c>
      <c r="G2729">
        <f t="shared" si="378"/>
        <v>1</v>
      </c>
      <c r="H2729">
        <f t="shared" si="379"/>
        <v>0</v>
      </c>
      <c r="I2729" t="b">
        <f t="shared" si="380"/>
        <v>0</v>
      </c>
      <c r="J2729" t="s">
        <v>26</v>
      </c>
      <c r="K2729" t="s">
        <v>27</v>
      </c>
      <c r="L2729">
        <v>1438964063</v>
      </c>
      <c r="M2729">
        <v>1436804063</v>
      </c>
      <c r="N2729" t="b">
        <v>0</v>
      </c>
      <c r="O2729">
        <v>707</v>
      </c>
      <c r="P2729" t="b">
        <v>1</v>
      </c>
      <c r="Q2729" t="s">
        <v>3971</v>
      </c>
      <c r="R2729">
        <f t="shared" si="381"/>
        <v>493</v>
      </c>
      <c r="S2729">
        <f t="shared" si="382"/>
        <v>69.760000000000005</v>
      </c>
      <c r="T2729" t="str">
        <f t="shared" si="383"/>
        <v>03-May-1939</v>
      </c>
      <c r="U2729">
        <f t="shared" si="384"/>
        <v>1939</v>
      </c>
      <c r="V2729">
        <f t="shared" si="385"/>
        <v>5</v>
      </c>
      <c r="W2729" t="str">
        <f t="shared" si="386"/>
        <v>technology</v>
      </c>
    </row>
    <row r="2730" spans="1:23" ht="30.75">
      <c r="A2730">
        <v>2728</v>
      </c>
      <c r="B2730" s="3" t="s">
        <v>5551</v>
      </c>
      <c r="C2730" s="3" t="s">
        <v>5552</v>
      </c>
      <c r="D2730" s="6">
        <v>15000</v>
      </c>
      <c r="E2730" s="8">
        <v>30274</v>
      </c>
      <c r="F2730" t="s">
        <v>25</v>
      </c>
      <c r="G2730">
        <f t="shared" si="378"/>
        <v>1</v>
      </c>
      <c r="H2730">
        <f t="shared" si="379"/>
        <v>0</v>
      </c>
      <c r="I2730" t="b">
        <f t="shared" si="380"/>
        <v>0</v>
      </c>
      <c r="J2730" t="s">
        <v>26</v>
      </c>
      <c r="K2730" t="s">
        <v>27</v>
      </c>
      <c r="L2730">
        <v>1451485434</v>
      </c>
      <c r="M2730">
        <v>1448461434</v>
      </c>
      <c r="N2730" t="b">
        <v>0</v>
      </c>
      <c r="O2730">
        <v>392</v>
      </c>
      <c r="P2730" t="b">
        <v>1</v>
      </c>
      <c r="Q2730" t="s">
        <v>3971</v>
      </c>
      <c r="R2730">
        <f t="shared" si="381"/>
        <v>202</v>
      </c>
      <c r="S2730">
        <f t="shared" si="382"/>
        <v>77.23</v>
      </c>
      <c r="T2730" t="str">
        <f t="shared" si="383"/>
        <v>27-Aug-1939</v>
      </c>
      <c r="U2730">
        <f t="shared" si="384"/>
        <v>1939</v>
      </c>
      <c r="V2730">
        <f t="shared" si="385"/>
        <v>8</v>
      </c>
      <c r="W2730" t="str">
        <f t="shared" si="386"/>
        <v>technology</v>
      </c>
    </row>
    <row r="2731" spans="1:23" ht="30.75">
      <c r="A2731">
        <v>2729</v>
      </c>
      <c r="B2731" s="3" t="s">
        <v>5553</v>
      </c>
      <c r="C2731" s="3" t="s">
        <v>5554</v>
      </c>
      <c r="D2731" s="6">
        <v>7500</v>
      </c>
      <c r="E2731" s="8">
        <v>7833</v>
      </c>
      <c r="F2731" t="s">
        <v>25</v>
      </c>
      <c r="G2731">
        <f t="shared" si="378"/>
        <v>1</v>
      </c>
      <c r="H2731">
        <f t="shared" si="379"/>
        <v>0</v>
      </c>
      <c r="I2731" t="b">
        <f t="shared" si="380"/>
        <v>0</v>
      </c>
      <c r="J2731" t="s">
        <v>26</v>
      </c>
      <c r="K2731" t="s">
        <v>27</v>
      </c>
      <c r="L2731">
        <v>1430459197</v>
      </c>
      <c r="M2731">
        <v>1427867197</v>
      </c>
      <c r="N2731" t="b">
        <v>0</v>
      </c>
      <c r="O2731">
        <v>23</v>
      </c>
      <c r="P2731" t="b">
        <v>1</v>
      </c>
      <c r="Q2731" t="s">
        <v>3971</v>
      </c>
      <c r="R2731">
        <f t="shared" si="381"/>
        <v>104</v>
      </c>
      <c r="S2731">
        <f t="shared" si="382"/>
        <v>340.57</v>
      </c>
      <c r="T2731" t="str">
        <f t="shared" si="383"/>
        <v>02-Feb-1939</v>
      </c>
      <c r="U2731">
        <f t="shared" si="384"/>
        <v>1939</v>
      </c>
      <c r="V2731">
        <f t="shared" si="385"/>
        <v>2</v>
      </c>
      <c r="W2731" t="str">
        <f t="shared" si="386"/>
        <v>technology</v>
      </c>
    </row>
    <row r="2732" spans="1:23" ht="45.75">
      <c r="A2732">
        <v>2730</v>
      </c>
      <c r="B2732" s="3" t="s">
        <v>5555</v>
      </c>
      <c r="C2732" s="3" t="s">
        <v>5556</v>
      </c>
      <c r="D2732" s="6">
        <v>27000</v>
      </c>
      <c r="E2732" s="8">
        <v>45979.01</v>
      </c>
      <c r="F2732" t="s">
        <v>25</v>
      </c>
      <c r="G2732">
        <f t="shared" si="378"/>
        <v>1</v>
      </c>
      <c r="H2732">
        <f t="shared" si="379"/>
        <v>0</v>
      </c>
      <c r="I2732" t="b">
        <f t="shared" si="380"/>
        <v>0</v>
      </c>
      <c r="J2732" t="s">
        <v>26</v>
      </c>
      <c r="K2732" t="s">
        <v>27</v>
      </c>
      <c r="L2732">
        <v>1366635575</v>
      </c>
      <c r="M2732">
        <v>1363611575</v>
      </c>
      <c r="N2732" t="b">
        <v>0</v>
      </c>
      <c r="O2732">
        <v>682</v>
      </c>
      <c r="P2732" t="b">
        <v>1</v>
      </c>
      <c r="Q2732" t="s">
        <v>3971</v>
      </c>
      <c r="R2732">
        <f t="shared" si="381"/>
        <v>170</v>
      </c>
      <c r="S2732">
        <f t="shared" si="382"/>
        <v>67.42</v>
      </c>
      <c r="T2732" t="str">
        <f t="shared" si="383"/>
        <v>01-May-1937</v>
      </c>
      <c r="U2732">
        <f t="shared" si="384"/>
        <v>1937</v>
      </c>
      <c r="V2732">
        <f t="shared" si="385"/>
        <v>5</v>
      </c>
      <c r="W2732" t="str">
        <f t="shared" si="386"/>
        <v>technology</v>
      </c>
    </row>
    <row r="2733" spans="1:23" ht="60.75">
      <c r="A2733">
        <v>2731</v>
      </c>
      <c r="B2733" s="3" t="s">
        <v>5557</v>
      </c>
      <c r="C2733" s="3" t="s">
        <v>5558</v>
      </c>
      <c r="D2733" s="6">
        <v>30000</v>
      </c>
      <c r="E2733" s="8">
        <v>31291</v>
      </c>
      <c r="F2733" t="s">
        <v>25</v>
      </c>
      <c r="G2733">
        <f t="shared" si="378"/>
        <v>1</v>
      </c>
      <c r="H2733">
        <f t="shared" si="379"/>
        <v>0</v>
      </c>
      <c r="I2733" t="b">
        <f t="shared" si="380"/>
        <v>0</v>
      </c>
      <c r="J2733" t="s">
        <v>26</v>
      </c>
      <c r="K2733" t="s">
        <v>27</v>
      </c>
      <c r="L2733">
        <v>1413604800</v>
      </c>
      <c r="M2733">
        <v>1408624622</v>
      </c>
      <c r="N2733" t="b">
        <v>0</v>
      </c>
      <c r="O2733">
        <v>37</v>
      </c>
      <c r="P2733" t="b">
        <v>1</v>
      </c>
      <c r="Q2733" t="s">
        <v>3971</v>
      </c>
      <c r="R2733">
        <f t="shared" si="381"/>
        <v>104</v>
      </c>
      <c r="S2733">
        <f t="shared" si="382"/>
        <v>845.7</v>
      </c>
      <c r="T2733" t="str">
        <f t="shared" si="383"/>
        <v>25-Jul-1938</v>
      </c>
      <c r="U2733">
        <f t="shared" si="384"/>
        <v>1938</v>
      </c>
      <c r="V2733">
        <f t="shared" si="385"/>
        <v>7</v>
      </c>
      <c r="W2733" t="str">
        <f t="shared" si="386"/>
        <v>technology</v>
      </c>
    </row>
    <row r="2734" spans="1:23" ht="45.75">
      <c r="A2734">
        <v>2732</v>
      </c>
      <c r="B2734" s="3" t="s">
        <v>5559</v>
      </c>
      <c r="C2734" s="3" t="s">
        <v>5560</v>
      </c>
      <c r="D2734" s="6">
        <v>12000</v>
      </c>
      <c r="E2734" s="8">
        <v>14190</v>
      </c>
      <c r="F2734" t="s">
        <v>25</v>
      </c>
      <c r="G2734">
        <f t="shared" si="378"/>
        <v>1</v>
      </c>
      <c r="H2734">
        <f t="shared" si="379"/>
        <v>0</v>
      </c>
      <c r="I2734" t="b">
        <f t="shared" si="380"/>
        <v>0</v>
      </c>
      <c r="J2734" t="s">
        <v>26</v>
      </c>
      <c r="K2734" t="s">
        <v>27</v>
      </c>
      <c r="L2734">
        <v>1369699200</v>
      </c>
      <c r="M2734">
        <v>1366917828</v>
      </c>
      <c r="N2734" t="b">
        <v>0</v>
      </c>
      <c r="O2734">
        <v>146</v>
      </c>
      <c r="P2734" t="b">
        <v>1</v>
      </c>
      <c r="Q2734" t="s">
        <v>3971</v>
      </c>
      <c r="R2734">
        <f t="shared" si="381"/>
        <v>118</v>
      </c>
      <c r="S2734">
        <f t="shared" si="382"/>
        <v>97.19</v>
      </c>
      <c r="T2734" t="str">
        <f t="shared" si="383"/>
        <v>03-Jun-1937</v>
      </c>
      <c r="U2734">
        <f t="shared" si="384"/>
        <v>1937</v>
      </c>
      <c r="V2734">
        <f t="shared" si="385"/>
        <v>6</v>
      </c>
      <c r="W2734" t="str">
        <f t="shared" si="386"/>
        <v>technology</v>
      </c>
    </row>
    <row r="2735" spans="1:23" ht="60.75">
      <c r="A2735">
        <v>2733</v>
      </c>
      <c r="B2735" s="3" t="s">
        <v>5561</v>
      </c>
      <c r="C2735" s="3" t="s">
        <v>5562</v>
      </c>
      <c r="D2735" s="6">
        <v>50000</v>
      </c>
      <c r="E2735" s="8">
        <v>53769</v>
      </c>
      <c r="F2735" t="s">
        <v>25</v>
      </c>
      <c r="G2735">
        <f t="shared" si="378"/>
        <v>1</v>
      </c>
      <c r="H2735">
        <f t="shared" si="379"/>
        <v>0</v>
      </c>
      <c r="I2735" t="b">
        <f t="shared" si="380"/>
        <v>0</v>
      </c>
      <c r="J2735" t="s">
        <v>26</v>
      </c>
      <c r="K2735" t="s">
        <v>27</v>
      </c>
      <c r="L2735">
        <v>1428643974</v>
      </c>
      <c r="M2735">
        <v>1423463574</v>
      </c>
      <c r="N2735" t="b">
        <v>0</v>
      </c>
      <c r="O2735">
        <v>119</v>
      </c>
      <c r="P2735" t="b">
        <v>1</v>
      </c>
      <c r="Q2735" t="s">
        <v>3971</v>
      </c>
      <c r="R2735">
        <f t="shared" si="381"/>
        <v>108</v>
      </c>
      <c r="S2735">
        <f t="shared" si="382"/>
        <v>451.84</v>
      </c>
      <c r="T2735" t="str">
        <f t="shared" si="383"/>
        <v>20-Dec-1938</v>
      </c>
      <c r="U2735">
        <f t="shared" si="384"/>
        <v>1938</v>
      </c>
      <c r="V2735">
        <f t="shared" si="385"/>
        <v>12</v>
      </c>
      <c r="W2735" t="str">
        <f t="shared" si="386"/>
        <v>technology</v>
      </c>
    </row>
    <row r="2736" spans="1:23" ht="60.75">
      <c r="A2736">
        <v>2734</v>
      </c>
      <c r="B2736" s="3" t="s">
        <v>5563</v>
      </c>
      <c r="C2736" s="3" t="s">
        <v>5564</v>
      </c>
      <c r="D2736" s="6">
        <v>1</v>
      </c>
      <c r="E2736" s="8">
        <v>22603</v>
      </c>
      <c r="F2736" t="s">
        <v>25</v>
      </c>
      <c r="G2736">
        <f t="shared" si="378"/>
        <v>1</v>
      </c>
      <c r="H2736">
        <f t="shared" si="379"/>
        <v>0</v>
      </c>
      <c r="I2736" t="b">
        <f t="shared" si="380"/>
        <v>0</v>
      </c>
      <c r="J2736" t="s">
        <v>26</v>
      </c>
      <c r="K2736" t="s">
        <v>27</v>
      </c>
      <c r="L2736">
        <v>1476395940</v>
      </c>
      <c r="M2736">
        <v>1473782592</v>
      </c>
      <c r="N2736" t="b">
        <v>0</v>
      </c>
      <c r="O2736">
        <v>163</v>
      </c>
      <c r="P2736" t="b">
        <v>1</v>
      </c>
      <c r="Q2736" t="s">
        <v>3971</v>
      </c>
      <c r="R2736">
        <f t="shared" si="381"/>
        <v>2260300</v>
      </c>
      <c r="S2736">
        <f t="shared" si="382"/>
        <v>138.66999999999999</v>
      </c>
      <c r="T2736" t="str">
        <f t="shared" si="383"/>
        <v>06-May-1940</v>
      </c>
      <c r="U2736">
        <f t="shared" si="384"/>
        <v>1940</v>
      </c>
      <c r="V2736">
        <f t="shared" si="385"/>
        <v>5</v>
      </c>
      <c r="W2736" t="str">
        <f t="shared" si="386"/>
        <v>technology</v>
      </c>
    </row>
    <row r="2737" spans="1:23" ht="45.75">
      <c r="A2737">
        <v>2735</v>
      </c>
      <c r="B2737" s="3" t="s">
        <v>5565</v>
      </c>
      <c r="C2737" s="3" t="s">
        <v>5566</v>
      </c>
      <c r="D2737" s="6">
        <v>750</v>
      </c>
      <c r="E2737" s="8">
        <v>7336.01</v>
      </c>
      <c r="F2737" t="s">
        <v>25</v>
      </c>
      <c r="G2737">
        <f t="shared" si="378"/>
        <v>1</v>
      </c>
      <c r="H2737">
        <f t="shared" si="379"/>
        <v>0</v>
      </c>
      <c r="I2737" t="b">
        <f t="shared" si="380"/>
        <v>0</v>
      </c>
      <c r="J2737" t="s">
        <v>33</v>
      </c>
      <c r="K2737" t="s">
        <v>34</v>
      </c>
      <c r="L2737">
        <v>1363204800</v>
      </c>
      <c r="M2737">
        <v>1360551250</v>
      </c>
      <c r="N2737" t="b">
        <v>0</v>
      </c>
      <c r="O2737">
        <v>339</v>
      </c>
      <c r="P2737" t="b">
        <v>1</v>
      </c>
      <c r="Q2737" t="s">
        <v>3971</v>
      </c>
      <c r="R2737">
        <f t="shared" si="381"/>
        <v>978</v>
      </c>
      <c r="S2737">
        <f t="shared" si="382"/>
        <v>21.64</v>
      </c>
      <c r="T2737" t="str">
        <f t="shared" si="383"/>
        <v>31-Mar-1937</v>
      </c>
      <c r="U2737">
        <f t="shared" si="384"/>
        <v>1937</v>
      </c>
      <c r="V2737">
        <f t="shared" si="385"/>
        <v>3</v>
      </c>
      <c r="W2737" t="str">
        <f t="shared" si="386"/>
        <v>technology</v>
      </c>
    </row>
    <row r="2738" spans="1:23" ht="76.5">
      <c r="A2738">
        <v>2736</v>
      </c>
      <c r="B2738" s="3" t="s">
        <v>5567</v>
      </c>
      <c r="C2738" s="3" t="s">
        <v>5568</v>
      </c>
      <c r="D2738" s="6">
        <v>8000</v>
      </c>
      <c r="E2738" s="8">
        <v>9832</v>
      </c>
      <c r="F2738" t="s">
        <v>25</v>
      </c>
      <c r="G2738">
        <f t="shared" si="378"/>
        <v>1</v>
      </c>
      <c r="H2738">
        <f t="shared" si="379"/>
        <v>0</v>
      </c>
      <c r="I2738" t="b">
        <f t="shared" si="380"/>
        <v>0</v>
      </c>
      <c r="J2738" t="s">
        <v>168</v>
      </c>
      <c r="K2738" t="s">
        <v>169</v>
      </c>
      <c r="L2738">
        <v>1398268773</v>
      </c>
      <c r="M2738">
        <v>1395676773</v>
      </c>
      <c r="N2738" t="b">
        <v>0</v>
      </c>
      <c r="O2738">
        <v>58</v>
      </c>
      <c r="P2738" t="b">
        <v>1</v>
      </c>
      <c r="Q2738" t="s">
        <v>3971</v>
      </c>
      <c r="R2738">
        <f t="shared" si="381"/>
        <v>123</v>
      </c>
      <c r="S2738">
        <f t="shared" si="382"/>
        <v>169.52</v>
      </c>
      <c r="T2738" t="str">
        <f t="shared" si="383"/>
        <v>17-Mar-1938</v>
      </c>
      <c r="U2738">
        <f t="shared" si="384"/>
        <v>1938</v>
      </c>
      <c r="V2738">
        <f t="shared" si="385"/>
        <v>3</v>
      </c>
      <c r="W2738" t="str">
        <f t="shared" si="386"/>
        <v>technology</v>
      </c>
    </row>
    <row r="2739" spans="1:23" ht="45.75">
      <c r="A2739">
        <v>2737</v>
      </c>
      <c r="B2739" s="3" t="s">
        <v>5569</v>
      </c>
      <c r="C2739" s="3" t="s">
        <v>5570</v>
      </c>
      <c r="D2739" s="6">
        <v>30000</v>
      </c>
      <c r="E2739" s="8">
        <v>73818.240000000005</v>
      </c>
      <c r="F2739" t="s">
        <v>25</v>
      </c>
      <c r="G2739">
        <f t="shared" si="378"/>
        <v>1</v>
      </c>
      <c r="H2739">
        <f t="shared" si="379"/>
        <v>0</v>
      </c>
      <c r="I2739" t="b">
        <f t="shared" si="380"/>
        <v>0</v>
      </c>
      <c r="J2739" t="s">
        <v>26</v>
      </c>
      <c r="K2739" t="s">
        <v>27</v>
      </c>
      <c r="L2739">
        <v>1389812400</v>
      </c>
      <c r="M2739">
        <v>1386108087</v>
      </c>
      <c r="N2739" t="b">
        <v>0</v>
      </c>
      <c r="O2739">
        <v>456</v>
      </c>
      <c r="P2739" t="b">
        <v>1</v>
      </c>
      <c r="Q2739" t="s">
        <v>3971</v>
      </c>
      <c r="R2739">
        <f t="shared" si="381"/>
        <v>246</v>
      </c>
      <c r="S2739">
        <f t="shared" si="382"/>
        <v>161.88</v>
      </c>
      <c r="T2739" t="str">
        <f t="shared" si="383"/>
        <v>12-Dec-1937</v>
      </c>
      <c r="U2739">
        <f t="shared" si="384"/>
        <v>1937</v>
      </c>
      <c r="V2739">
        <f t="shared" si="385"/>
        <v>12</v>
      </c>
      <c r="W2739" t="str">
        <f t="shared" si="386"/>
        <v>technology</v>
      </c>
    </row>
    <row r="2740" spans="1:23" ht="45.75">
      <c r="A2740">
        <v>2738</v>
      </c>
      <c r="B2740" s="3" t="s">
        <v>5571</v>
      </c>
      <c r="C2740" s="3" t="s">
        <v>5572</v>
      </c>
      <c r="D2740" s="6">
        <v>5000</v>
      </c>
      <c r="E2740" s="8">
        <v>7397</v>
      </c>
      <c r="F2740" t="s">
        <v>25</v>
      </c>
      <c r="G2740">
        <f t="shared" si="378"/>
        <v>1</v>
      </c>
      <c r="H2740">
        <f t="shared" si="379"/>
        <v>0</v>
      </c>
      <c r="I2740" t="b">
        <f t="shared" si="380"/>
        <v>0</v>
      </c>
      <c r="J2740" t="s">
        <v>26</v>
      </c>
      <c r="K2740" t="s">
        <v>27</v>
      </c>
      <c r="L2740">
        <v>1478402804</v>
      </c>
      <c r="M2740">
        <v>1473218804</v>
      </c>
      <c r="N2740" t="b">
        <v>0</v>
      </c>
      <c r="O2740">
        <v>15</v>
      </c>
      <c r="P2740" t="b">
        <v>1</v>
      </c>
      <c r="Q2740" t="s">
        <v>3971</v>
      </c>
      <c r="R2740">
        <f t="shared" si="381"/>
        <v>148</v>
      </c>
      <c r="S2740">
        <f t="shared" si="382"/>
        <v>493.13</v>
      </c>
      <c r="T2740" t="str">
        <f t="shared" si="383"/>
        <v>01-May-1940</v>
      </c>
      <c r="U2740">
        <f t="shared" si="384"/>
        <v>1940</v>
      </c>
      <c r="V2740">
        <f t="shared" si="385"/>
        <v>5</v>
      </c>
      <c r="W2740" t="str">
        <f t="shared" si="386"/>
        <v>technology</v>
      </c>
    </row>
    <row r="2741" spans="1:23" ht="45.75">
      <c r="A2741">
        <v>2739</v>
      </c>
      <c r="B2741" s="3" t="s">
        <v>5573</v>
      </c>
      <c r="C2741" s="3" t="s">
        <v>5574</v>
      </c>
      <c r="D2741" s="6">
        <v>1100</v>
      </c>
      <c r="E2741" s="8">
        <v>4225</v>
      </c>
      <c r="F2741" t="s">
        <v>25</v>
      </c>
      <c r="G2741">
        <f t="shared" si="378"/>
        <v>1</v>
      </c>
      <c r="H2741">
        <f t="shared" si="379"/>
        <v>0</v>
      </c>
      <c r="I2741" t="b">
        <f t="shared" si="380"/>
        <v>0</v>
      </c>
      <c r="J2741" t="s">
        <v>33</v>
      </c>
      <c r="K2741" t="s">
        <v>34</v>
      </c>
      <c r="L2741">
        <v>1399324717</v>
      </c>
      <c r="M2741">
        <v>1395436717</v>
      </c>
      <c r="N2741" t="b">
        <v>0</v>
      </c>
      <c r="O2741">
        <v>191</v>
      </c>
      <c r="P2741" t="b">
        <v>1</v>
      </c>
      <c r="Q2741" t="s">
        <v>3971</v>
      </c>
      <c r="R2741">
        <f t="shared" si="381"/>
        <v>384</v>
      </c>
      <c r="S2741">
        <f t="shared" si="382"/>
        <v>22.12</v>
      </c>
      <c r="T2741" t="str">
        <f t="shared" si="383"/>
        <v>15-Mar-1938</v>
      </c>
      <c r="U2741">
        <f t="shared" si="384"/>
        <v>1938</v>
      </c>
      <c r="V2741">
        <f t="shared" si="385"/>
        <v>3</v>
      </c>
      <c r="W2741" t="str">
        <f t="shared" si="386"/>
        <v>technology</v>
      </c>
    </row>
    <row r="2742" spans="1:23" ht="45.75">
      <c r="A2742">
        <v>2740</v>
      </c>
      <c r="B2742" s="3" t="s">
        <v>5575</v>
      </c>
      <c r="C2742" s="3" t="s">
        <v>5576</v>
      </c>
      <c r="D2742" s="6">
        <v>300</v>
      </c>
      <c r="E2742" s="8">
        <v>310</v>
      </c>
      <c r="F2742" t="s">
        <v>25</v>
      </c>
      <c r="G2742">
        <f t="shared" si="378"/>
        <v>1</v>
      </c>
      <c r="H2742">
        <f t="shared" si="379"/>
        <v>0</v>
      </c>
      <c r="I2742" t="b">
        <f t="shared" si="380"/>
        <v>0</v>
      </c>
      <c r="J2742" t="s">
        <v>26</v>
      </c>
      <c r="K2742" t="s">
        <v>27</v>
      </c>
      <c r="L2742">
        <v>1426117552</v>
      </c>
      <c r="M2742">
        <v>1423529152</v>
      </c>
      <c r="N2742" t="b">
        <v>0</v>
      </c>
      <c r="O2742">
        <v>17</v>
      </c>
      <c r="P2742" t="b">
        <v>1</v>
      </c>
      <c r="Q2742" t="s">
        <v>3971</v>
      </c>
      <c r="R2742">
        <f t="shared" si="381"/>
        <v>103</v>
      </c>
      <c r="S2742">
        <f t="shared" si="382"/>
        <v>18.239999999999998</v>
      </c>
      <c r="T2742" t="str">
        <f t="shared" si="383"/>
        <v>21-Dec-1938</v>
      </c>
      <c r="U2742">
        <f t="shared" si="384"/>
        <v>1938</v>
      </c>
      <c r="V2742">
        <f t="shared" si="385"/>
        <v>12</v>
      </c>
      <c r="W2742" t="str">
        <f t="shared" si="386"/>
        <v>technology</v>
      </c>
    </row>
    <row r="2743" spans="1:23" ht="30.75">
      <c r="A2743">
        <v>2741</v>
      </c>
      <c r="B2743" s="3" t="s">
        <v>5577</v>
      </c>
      <c r="C2743" s="3" t="s">
        <v>5578</v>
      </c>
      <c r="D2743" s="6">
        <v>8000</v>
      </c>
      <c r="E2743" s="8">
        <v>35</v>
      </c>
      <c r="F2743" t="s">
        <v>366</v>
      </c>
      <c r="G2743">
        <f t="shared" si="378"/>
        <v>0</v>
      </c>
      <c r="H2743">
        <f t="shared" si="379"/>
        <v>1</v>
      </c>
      <c r="I2743" t="b">
        <f t="shared" si="380"/>
        <v>0</v>
      </c>
      <c r="J2743" t="s">
        <v>26</v>
      </c>
      <c r="K2743" t="s">
        <v>27</v>
      </c>
      <c r="L2743">
        <v>1413770820</v>
      </c>
      <c r="M2743">
        <v>1412005602</v>
      </c>
      <c r="N2743" t="b">
        <v>0</v>
      </c>
      <c r="O2743">
        <v>4</v>
      </c>
      <c r="P2743" t="b">
        <v>0</v>
      </c>
      <c r="Q2743" t="s">
        <v>5579</v>
      </c>
      <c r="R2743">
        <f t="shared" si="381"/>
        <v>0</v>
      </c>
      <c r="S2743">
        <f t="shared" si="382"/>
        <v>8.75</v>
      </c>
      <c r="T2743" t="str">
        <f t="shared" si="383"/>
        <v>28-Aug-1938</v>
      </c>
      <c r="U2743">
        <f t="shared" si="384"/>
        <v>1938</v>
      </c>
      <c r="V2743">
        <f t="shared" si="385"/>
        <v>8</v>
      </c>
      <c r="W2743" t="str">
        <f t="shared" si="386"/>
        <v>publishing</v>
      </c>
    </row>
    <row r="2744" spans="1:23" ht="45.75">
      <c r="A2744">
        <v>2742</v>
      </c>
      <c r="B2744" s="3" t="s">
        <v>5580</v>
      </c>
      <c r="C2744" s="3" t="s">
        <v>5581</v>
      </c>
      <c r="D2744" s="6">
        <v>2500</v>
      </c>
      <c r="E2744" s="8">
        <v>731</v>
      </c>
      <c r="F2744" t="s">
        <v>366</v>
      </c>
      <c r="G2744">
        <f t="shared" si="378"/>
        <v>0</v>
      </c>
      <c r="H2744">
        <f t="shared" si="379"/>
        <v>1</v>
      </c>
      <c r="I2744" t="b">
        <f t="shared" si="380"/>
        <v>0</v>
      </c>
      <c r="J2744" t="s">
        <v>26</v>
      </c>
      <c r="K2744" t="s">
        <v>27</v>
      </c>
      <c r="L2744">
        <v>1337102187</v>
      </c>
      <c r="M2744">
        <v>1335892587</v>
      </c>
      <c r="N2744" t="b">
        <v>0</v>
      </c>
      <c r="O2744">
        <v>18</v>
      </c>
      <c r="P2744" t="b">
        <v>0</v>
      </c>
      <c r="Q2744" t="s">
        <v>5579</v>
      </c>
      <c r="R2744">
        <f t="shared" si="381"/>
        <v>29</v>
      </c>
      <c r="S2744">
        <f t="shared" si="382"/>
        <v>40.61</v>
      </c>
      <c r="T2744" t="str">
        <f t="shared" si="383"/>
        <v>27-Jul-1936</v>
      </c>
      <c r="U2744">
        <f t="shared" si="384"/>
        <v>1936</v>
      </c>
      <c r="V2744">
        <f t="shared" si="385"/>
        <v>7</v>
      </c>
      <c r="W2744" t="str">
        <f t="shared" si="386"/>
        <v>publishing</v>
      </c>
    </row>
    <row r="2745" spans="1:23" ht="60.75">
      <c r="A2745">
        <v>2743</v>
      </c>
      <c r="B2745" s="3" t="s">
        <v>5582</v>
      </c>
      <c r="C2745" s="3" t="s">
        <v>5583</v>
      </c>
      <c r="D2745" s="6">
        <v>5999</v>
      </c>
      <c r="E2745" s="8">
        <v>0</v>
      </c>
      <c r="F2745" t="s">
        <v>366</v>
      </c>
      <c r="G2745">
        <f t="shared" si="378"/>
        <v>0</v>
      </c>
      <c r="H2745">
        <f t="shared" si="379"/>
        <v>1</v>
      </c>
      <c r="I2745" t="b">
        <f t="shared" si="380"/>
        <v>0</v>
      </c>
      <c r="J2745" t="s">
        <v>26</v>
      </c>
      <c r="K2745" t="s">
        <v>27</v>
      </c>
      <c r="L2745">
        <v>1476863607</v>
      </c>
      <c r="M2745">
        <v>1474271607</v>
      </c>
      <c r="N2745" t="b">
        <v>0</v>
      </c>
      <c r="O2745">
        <v>0</v>
      </c>
      <c r="P2745" t="b">
        <v>0</v>
      </c>
      <c r="Q2745" t="s">
        <v>5579</v>
      </c>
      <c r="R2745">
        <f t="shared" si="381"/>
        <v>0</v>
      </c>
      <c r="S2745" t="e">
        <f t="shared" si="382"/>
        <v>#DIV/0!</v>
      </c>
      <c r="T2745" t="str">
        <f t="shared" si="383"/>
        <v>11-May-1940</v>
      </c>
      <c r="U2745">
        <f t="shared" si="384"/>
        <v>1940</v>
      </c>
      <c r="V2745">
        <f t="shared" si="385"/>
        <v>5</v>
      </c>
      <c r="W2745" t="str">
        <f t="shared" si="386"/>
        <v>publishing</v>
      </c>
    </row>
    <row r="2746" spans="1:23" ht="60.75">
      <c r="A2746">
        <v>2744</v>
      </c>
      <c r="B2746" s="3" t="s">
        <v>5584</v>
      </c>
      <c r="C2746" s="3" t="s">
        <v>5585</v>
      </c>
      <c r="D2746" s="6">
        <v>16000</v>
      </c>
      <c r="E2746" s="8">
        <v>835</v>
      </c>
      <c r="F2746" t="s">
        <v>366</v>
      </c>
      <c r="G2746">
        <f t="shared" si="378"/>
        <v>0</v>
      </c>
      <c r="H2746">
        <f t="shared" si="379"/>
        <v>1</v>
      </c>
      <c r="I2746" t="b">
        <f t="shared" si="380"/>
        <v>0</v>
      </c>
      <c r="J2746" t="s">
        <v>26</v>
      </c>
      <c r="K2746" t="s">
        <v>27</v>
      </c>
      <c r="L2746">
        <v>1330478998</v>
      </c>
      <c r="M2746">
        <v>1327886998</v>
      </c>
      <c r="N2746" t="b">
        <v>0</v>
      </c>
      <c r="O2746">
        <v>22</v>
      </c>
      <c r="P2746" t="b">
        <v>0</v>
      </c>
      <c r="Q2746" t="s">
        <v>5579</v>
      </c>
      <c r="R2746">
        <f t="shared" si="381"/>
        <v>5</v>
      </c>
      <c r="S2746">
        <f t="shared" si="382"/>
        <v>37.950000000000003</v>
      </c>
      <c r="T2746" t="str">
        <f t="shared" si="383"/>
        <v>08-May-1936</v>
      </c>
      <c r="U2746">
        <f t="shared" si="384"/>
        <v>1936</v>
      </c>
      <c r="V2746">
        <f t="shared" si="385"/>
        <v>5</v>
      </c>
      <c r="W2746" t="str">
        <f t="shared" si="386"/>
        <v>publishing</v>
      </c>
    </row>
    <row r="2747" spans="1:23" ht="60.75">
      <c r="A2747">
        <v>2745</v>
      </c>
      <c r="B2747" s="3" t="s">
        <v>5586</v>
      </c>
      <c r="C2747" s="3" t="s">
        <v>5587</v>
      </c>
      <c r="D2747" s="6">
        <v>8000</v>
      </c>
      <c r="E2747" s="8">
        <v>1751</v>
      </c>
      <c r="F2747" t="s">
        <v>366</v>
      </c>
      <c r="G2747">
        <f t="shared" si="378"/>
        <v>0</v>
      </c>
      <c r="H2747">
        <f t="shared" si="379"/>
        <v>1</v>
      </c>
      <c r="I2747" t="b">
        <f t="shared" si="380"/>
        <v>0</v>
      </c>
      <c r="J2747" t="s">
        <v>26</v>
      </c>
      <c r="K2747" t="s">
        <v>27</v>
      </c>
      <c r="L2747">
        <v>1342309368</v>
      </c>
      <c r="M2747">
        <v>1337125368</v>
      </c>
      <c r="N2747" t="b">
        <v>0</v>
      </c>
      <c r="O2747">
        <v>49</v>
      </c>
      <c r="P2747" t="b">
        <v>0</v>
      </c>
      <c r="Q2747" t="s">
        <v>5579</v>
      </c>
      <c r="R2747">
        <f t="shared" si="381"/>
        <v>22</v>
      </c>
      <c r="S2747">
        <f t="shared" si="382"/>
        <v>35.729999999999997</v>
      </c>
      <c r="T2747" t="str">
        <f t="shared" si="383"/>
        <v>09-Aug-1936</v>
      </c>
      <c r="U2747">
        <f t="shared" si="384"/>
        <v>1936</v>
      </c>
      <c r="V2747">
        <f t="shared" si="385"/>
        <v>8</v>
      </c>
      <c r="W2747" t="str">
        <f t="shared" si="386"/>
        <v>publishing</v>
      </c>
    </row>
    <row r="2748" spans="1:23" ht="60.75">
      <c r="A2748">
        <v>2746</v>
      </c>
      <c r="B2748" s="3" t="s">
        <v>5588</v>
      </c>
      <c r="C2748" s="3" t="s">
        <v>5589</v>
      </c>
      <c r="D2748" s="6">
        <v>3000</v>
      </c>
      <c r="E2748" s="8">
        <v>801</v>
      </c>
      <c r="F2748" t="s">
        <v>366</v>
      </c>
      <c r="G2748">
        <f t="shared" si="378"/>
        <v>0</v>
      </c>
      <c r="H2748">
        <f t="shared" si="379"/>
        <v>1</v>
      </c>
      <c r="I2748" t="b">
        <f t="shared" si="380"/>
        <v>0</v>
      </c>
      <c r="J2748" t="s">
        <v>26</v>
      </c>
      <c r="K2748" t="s">
        <v>27</v>
      </c>
      <c r="L2748">
        <v>1409337911</v>
      </c>
      <c r="M2748">
        <v>1406745911</v>
      </c>
      <c r="N2748" t="b">
        <v>0</v>
      </c>
      <c r="O2748">
        <v>19</v>
      </c>
      <c r="P2748" t="b">
        <v>0</v>
      </c>
      <c r="Q2748" t="s">
        <v>5579</v>
      </c>
      <c r="R2748">
        <f t="shared" si="381"/>
        <v>27</v>
      </c>
      <c r="S2748">
        <f t="shared" si="382"/>
        <v>42.16</v>
      </c>
      <c r="T2748" t="str">
        <f t="shared" si="383"/>
        <v>06-Jul-1938</v>
      </c>
      <c r="U2748">
        <f t="shared" si="384"/>
        <v>1938</v>
      </c>
      <c r="V2748">
        <f t="shared" si="385"/>
        <v>7</v>
      </c>
      <c r="W2748" t="str">
        <f t="shared" si="386"/>
        <v>publishing</v>
      </c>
    </row>
    <row r="2749" spans="1:23" ht="45.75">
      <c r="A2749">
        <v>2747</v>
      </c>
      <c r="B2749" s="3" t="s">
        <v>5590</v>
      </c>
      <c r="C2749" s="3" t="s">
        <v>5591</v>
      </c>
      <c r="D2749" s="6">
        <v>500</v>
      </c>
      <c r="E2749" s="8">
        <v>140</v>
      </c>
      <c r="F2749" t="s">
        <v>366</v>
      </c>
      <c r="G2749">
        <f t="shared" si="378"/>
        <v>0</v>
      </c>
      <c r="H2749">
        <f t="shared" si="379"/>
        <v>1</v>
      </c>
      <c r="I2749" t="b">
        <f t="shared" si="380"/>
        <v>0</v>
      </c>
      <c r="J2749" t="s">
        <v>26</v>
      </c>
      <c r="K2749" t="s">
        <v>27</v>
      </c>
      <c r="L2749">
        <v>1339816200</v>
      </c>
      <c r="M2749">
        <v>1337095997</v>
      </c>
      <c r="N2749" t="b">
        <v>0</v>
      </c>
      <c r="O2749">
        <v>4</v>
      </c>
      <c r="P2749" t="b">
        <v>0</v>
      </c>
      <c r="Q2749" t="s">
        <v>5579</v>
      </c>
      <c r="R2749">
        <f t="shared" si="381"/>
        <v>28</v>
      </c>
      <c r="S2749">
        <f t="shared" si="382"/>
        <v>35</v>
      </c>
      <c r="T2749" t="str">
        <f t="shared" si="383"/>
        <v>08-Aug-1936</v>
      </c>
      <c r="U2749">
        <f t="shared" si="384"/>
        <v>1936</v>
      </c>
      <c r="V2749">
        <f t="shared" si="385"/>
        <v>8</v>
      </c>
      <c r="W2749" t="str">
        <f t="shared" si="386"/>
        <v>publishing</v>
      </c>
    </row>
    <row r="2750" spans="1:23" ht="45.75">
      <c r="A2750">
        <v>2748</v>
      </c>
      <c r="B2750" s="3" t="s">
        <v>5592</v>
      </c>
      <c r="C2750" s="3" t="s">
        <v>5593</v>
      </c>
      <c r="D2750" s="6">
        <v>5000</v>
      </c>
      <c r="E2750" s="8">
        <v>53</v>
      </c>
      <c r="F2750" t="s">
        <v>366</v>
      </c>
      <c r="G2750">
        <f t="shared" si="378"/>
        <v>0</v>
      </c>
      <c r="H2750">
        <f t="shared" si="379"/>
        <v>1</v>
      </c>
      <c r="I2750" t="b">
        <f t="shared" si="380"/>
        <v>0</v>
      </c>
      <c r="J2750" t="s">
        <v>26</v>
      </c>
      <c r="K2750" t="s">
        <v>27</v>
      </c>
      <c r="L2750">
        <v>1472835802</v>
      </c>
      <c r="M2750">
        <v>1470243802</v>
      </c>
      <c r="N2750" t="b">
        <v>0</v>
      </c>
      <c r="O2750">
        <v>4</v>
      </c>
      <c r="P2750" t="b">
        <v>0</v>
      </c>
      <c r="Q2750" t="s">
        <v>5579</v>
      </c>
      <c r="R2750">
        <f t="shared" si="381"/>
        <v>1</v>
      </c>
      <c r="S2750">
        <f t="shared" si="382"/>
        <v>13.25</v>
      </c>
      <c r="T2750" t="str">
        <f t="shared" si="383"/>
        <v>01-Apr-1940</v>
      </c>
      <c r="U2750">
        <f t="shared" si="384"/>
        <v>1940</v>
      </c>
      <c r="V2750">
        <f t="shared" si="385"/>
        <v>4</v>
      </c>
      <c r="W2750" t="str">
        <f t="shared" si="386"/>
        <v>publishing</v>
      </c>
    </row>
    <row r="2751" spans="1:23" ht="30.75">
      <c r="A2751">
        <v>2749</v>
      </c>
      <c r="B2751" s="3" t="s">
        <v>5594</v>
      </c>
      <c r="C2751" s="3" t="s">
        <v>5595</v>
      </c>
      <c r="D2751" s="6">
        <v>10000</v>
      </c>
      <c r="E2751" s="8">
        <v>110</v>
      </c>
      <c r="F2751" t="s">
        <v>366</v>
      </c>
      <c r="G2751">
        <f t="shared" si="378"/>
        <v>0</v>
      </c>
      <c r="H2751">
        <f t="shared" si="379"/>
        <v>1</v>
      </c>
      <c r="I2751" t="b">
        <f t="shared" si="380"/>
        <v>0</v>
      </c>
      <c r="J2751" t="s">
        <v>26</v>
      </c>
      <c r="K2751" t="s">
        <v>27</v>
      </c>
      <c r="L2751">
        <v>1428171037</v>
      </c>
      <c r="M2751">
        <v>1425582637</v>
      </c>
      <c r="N2751" t="b">
        <v>0</v>
      </c>
      <c r="O2751">
        <v>2</v>
      </c>
      <c r="P2751" t="b">
        <v>0</v>
      </c>
      <c r="Q2751" t="s">
        <v>5579</v>
      </c>
      <c r="R2751">
        <f t="shared" si="381"/>
        <v>1</v>
      </c>
      <c r="S2751">
        <f t="shared" si="382"/>
        <v>55</v>
      </c>
      <c r="T2751" t="str">
        <f t="shared" si="383"/>
        <v>10-Jan-1939</v>
      </c>
      <c r="U2751">
        <f t="shared" si="384"/>
        <v>1939</v>
      </c>
      <c r="V2751">
        <f t="shared" si="385"/>
        <v>1</v>
      </c>
      <c r="W2751" t="str">
        <f t="shared" si="386"/>
        <v>publishing</v>
      </c>
    </row>
    <row r="2752" spans="1:23" ht="45.75">
      <c r="A2752">
        <v>2750</v>
      </c>
      <c r="B2752" s="3" t="s">
        <v>5596</v>
      </c>
      <c r="C2752" s="3" t="s">
        <v>5597</v>
      </c>
      <c r="D2752" s="6">
        <v>1999</v>
      </c>
      <c r="E2752" s="8">
        <v>0</v>
      </c>
      <c r="F2752" t="s">
        <v>366</v>
      </c>
      <c r="G2752">
        <f t="shared" si="378"/>
        <v>0</v>
      </c>
      <c r="H2752">
        <f t="shared" si="379"/>
        <v>1</v>
      </c>
      <c r="I2752" t="b">
        <f t="shared" si="380"/>
        <v>0</v>
      </c>
      <c r="J2752" t="s">
        <v>26</v>
      </c>
      <c r="K2752" t="s">
        <v>27</v>
      </c>
      <c r="L2752">
        <v>1341086400</v>
      </c>
      <c r="M2752">
        <v>1340055345</v>
      </c>
      <c r="N2752" t="b">
        <v>0</v>
      </c>
      <c r="O2752">
        <v>0</v>
      </c>
      <c r="P2752" t="b">
        <v>0</v>
      </c>
      <c r="Q2752" t="s">
        <v>5579</v>
      </c>
      <c r="R2752">
        <f t="shared" si="381"/>
        <v>0</v>
      </c>
      <c r="S2752" t="e">
        <f t="shared" si="382"/>
        <v>#DIV/0!</v>
      </c>
      <c r="T2752" t="str">
        <f t="shared" si="383"/>
        <v>07-Sep-1936</v>
      </c>
      <c r="U2752">
        <f t="shared" si="384"/>
        <v>1936</v>
      </c>
      <c r="V2752">
        <f t="shared" si="385"/>
        <v>9</v>
      </c>
      <c r="W2752" t="str">
        <f t="shared" si="386"/>
        <v>publishing</v>
      </c>
    </row>
    <row r="2753" spans="1:23" ht="60.75">
      <c r="A2753">
        <v>2751</v>
      </c>
      <c r="B2753" s="3" t="s">
        <v>5598</v>
      </c>
      <c r="C2753" s="3" t="s">
        <v>5599</v>
      </c>
      <c r="D2753" s="6">
        <v>3274</v>
      </c>
      <c r="E2753" s="8">
        <v>0</v>
      </c>
      <c r="F2753" t="s">
        <v>366</v>
      </c>
      <c r="G2753">
        <f t="shared" si="378"/>
        <v>0</v>
      </c>
      <c r="H2753">
        <f t="shared" si="379"/>
        <v>1</v>
      </c>
      <c r="I2753" t="b">
        <f t="shared" si="380"/>
        <v>0</v>
      </c>
      <c r="J2753" t="s">
        <v>26</v>
      </c>
      <c r="K2753" t="s">
        <v>27</v>
      </c>
      <c r="L2753">
        <v>1403039842</v>
      </c>
      <c r="M2753">
        <v>1397855842</v>
      </c>
      <c r="N2753" t="b">
        <v>0</v>
      </c>
      <c r="O2753">
        <v>0</v>
      </c>
      <c r="P2753" t="b">
        <v>0</v>
      </c>
      <c r="Q2753" t="s">
        <v>5579</v>
      </c>
      <c r="R2753">
        <f t="shared" si="381"/>
        <v>0</v>
      </c>
      <c r="S2753" t="e">
        <f t="shared" si="382"/>
        <v>#DIV/0!</v>
      </c>
      <c r="T2753" t="str">
        <f t="shared" si="383"/>
        <v>08-Apr-1938</v>
      </c>
      <c r="U2753">
        <f t="shared" si="384"/>
        <v>1938</v>
      </c>
      <c r="V2753">
        <f t="shared" si="385"/>
        <v>4</v>
      </c>
      <c r="W2753" t="str">
        <f t="shared" si="386"/>
        <v>publishing</v>
      </c>
    </row>
    <row r="2754" spans="1:23" ht="60.75">
      <c r="A2754">
        <v>2752</v>
      </c>
      <c r="B2754" s="3" t="s">
        <v>5600</v>
      </c>
      <c r="C2754" s="3" t="s">
        <v>5601</v>
      </c>
      <c r="D2754" s="6">
        <v>4800</v>
      </c>
      <c r="E2754" s="8">
        <v>550</v>
      </c>
      <c r="F2754" t="s">
        <v>366</v>
      </c>
      <c r="G2754">
        <f t="shared" si="378"/>
        <v>0</v>
      </c>
      <c r="H2754">
        <f t="shared" si="379"/>
        <v>1</v>
      </c>
      <c r="I2754" t="b">
        <f t="shared" si="380"/>
        <v>0</v>
      </c>
      <c r="J2754" t="s">
        <v>26</v>
      </c>
      <c r="K2754" t="s">
        <v>27</v>
      </c>
      <c r="L2754">
        <v>1324232504</v>
      </c>
      <c r="M2754">
        <v>1320776504</v>
      </c>
      <c r="N2754" t="b">
        <v>0</v>
      </c>
      <c r="O2754">
        <v>14</v>
      </c>
      <c r="P2754" t="b">
        <v>0</v>
      </c>
      <c r="Q2754" t="s">
        <v>5579</v>
      </c>
      <c r="R2754">
        <f t="shared" si="381"/>
        <v>11</v>
      </c>
      <c r="S2754">
        <f t="shared" si="382"/>
        <v>39.29</v>
      </c>
      <c r="T2754" t="str">
        <f t="shared" si="383"/>
        <v>27-Feb-1936</v>
      </c>
      <c r="U2754">
        <f t="shared" si="384"/>
        <v>1936</v>
      </c>
      <c r="V2754">
        <f t="shared" si="385"/>
        <v>2</v>
      </c>
      <c r="W2754" t="str">
        <f t="shared" si="386"/>
        <v>publishing</v>
      </c>
    </row>
    <row r="2755" spans="1:23" ht="45.75">
      <c r="A2755">
        <v>2753</v>
      </c>
      <c r="B2755" s="3" t="s">
        <v>5602</v>
      </c>
      <c r="C2755" s="3" t="s">
        <v>5603</v>
      </c>
      <c r="D2755" s="6">
        <v>2000</v>
      </c>
      <c r="E2755" s="8">
        <v>380</v>
      </c>
      <c r="F2755" t="s">
        <v>366</v>
      </c>
      <c r="G2755">
        <f t="shared" ref="G2755:G2818" si="387">IF(F2755="successful",1,0)</f>
        <v>0</v>
      </c>
      <c r="H2755">
        <f t="shared" ref="H2755:H2818" si="388">IF(F2755="failed",1,0)</f>
        <v>1</v>
      </c>
      <c r="I2755" t="b">
        <f t="shared" ref="I2755:I2818" si="389">IF(F2755="canceled",1)</f>
        <v>0</v>
      </c>
      <c r="J2755" t="s">
        <v>26</v>
      </c>
      <c r="K2755" t="s">
        <v>27</v>
      </c>
      <c r="L2755">
        <v>1346017023</v>
      </c>
      <c r="M2755">
        <v>1343425023</v>
      </c>
      <c r="N2755" t="b">
        <v>0</v>
      </c>
      <c r="O2755">
        <v>8</v>
      </c>
      <c r="P2755" t="b">
        <v>0</v>
      </c>
      <c r="Q2755" t="s">
        <v>5579</v>
      </c>
      <c r="R2755">
        <f t="shared" ref="R2755:R2818" si="390">ROUND(E2755/D2755*100,0)</f>
        <v>19</v>
      </c>
      <c r="S2755">
        <f t="shared" ref="S2755:S2818" si="391">ROUND(E2755/O2755,2)</f>
        <v>47.5</v>
      </c>
      <c r="T2755" t="str">
        <f t="shared" ref="T2755:T2818" si="392">TEXT(LEFT(M2755,5),"dd-mmm-yyyy")</f>
        <v>11-Oct-1936</v>
      </c>
      <c r="U2755">
        <f t="shared" ref="U2755:U2818" si="393">YEAR(T2755)</f>
        <v>1936</v>
      </c>
      <c r="V2755">
        <f t="shared" ref="V2755:V2818" si="394">MONTH(T2755)</f>
        <v>10</v>
      </c>
      <c r="W2755" t="str">
        <f t="shared" ref="W2755:W2818" si="395">LEFT(Q2755,FIND("/",Q2755,1)-1)</f>
        <v>publishing</v>
      </c>
    </row>
    <row r="2756" spans="1:23" ht="45.75">
      <c r="A2756">
        <v>2754</v>
      </c>
      <c r="B2756" s="3" t="s">
        <v>5604</v>
      </c>
      <c r="C2756" s="3" t="s">
        <v>5605</v>
      </c>
      <c r="D2756" s="6">
        <v>10000</v>
      </c>
      <c r="E2756" s="8">
        <v>0</v>
      </c>
      <c r="F2756" t="s">
        <v>366</v>
      </c>
      <c r="G2756">
        <f t="shared" si="387"/>
        <v>0</v>
      </c>
      <c r="H2756">
        <f t="shared" si="388"/>
        <v>1</v>
      </c>
      <c r="I2756" t="b">
        <f t="shared" si="389"/>
        <v>0</v>
      </c>
      <c r="J2756" t="s">
        <v>26</v>
      </c>
      <c r="K2756" t="s">
        <v>27</v>
      </c>
      <c r="L2756">
        <v>1410448551</v>
      </c>
      <c r="M2756">
        <v>1407856551</v>
      </c>
      <c r="N2756" t="b">
        <v>0</v>
      </c>
      <c r="O2756">
        <v>0</v>
      </c>
      <c r="P2756" t="b">
        <v>0</v>
      </c>
      <c r="Q2756" t="s">
        <v>5579</v>
      </c>
      <c r="R2756">
        <f t="shared" si="390"/>
        <v>0</v>
      </c>
      <c r="S2756" t="e">
        <f t="shared" si="391"/>
        <v>#DIV/0!</v>
      </c>
      <c r="T2756" t="str">
        <f t="shared" si="392"/>
        <v>17-Jul-1938</v>
      </c>
      <c r="U2756">
        <f t="shared" si="393"/>
        <v>1938</v>
      </c>
      <c r="V2756">
        <f t="shared" si="394"/>
        <v>7</v>
      </c>
      <c r="W2756" t="str">
        <f t="shared" si="395"/>
        <v>publishing</v>
      </c>
    </row>
    <row r="2757" spans="1:23" ht="45.75">
      <c r="A2757">
        <v>2755</v>
      </c>
      <c r="B2757" s="3" t="s">
        <v>5606</v>
      </c>
      <c r="C2757" s="3" t="s">
        <v>5607</v>
      </c>
      <c r="D2757" s="6">
        <v>500</v>
      </c>
      <c r="E2757" s="8">
        <v>260</v>
      </c>
      <c r="F2757" t="s">
        <v>366</v>
      </c>
      <c r="G2757">
        <f t="shared" si="387"/>
        <v>0</v>
      </c>
      <c r="H2757">
        <f t="shared" si="388"/>
        <v>1</v>
      </c>
      <c r="I2757" t="b">
        <f t="shared" si="389"/>
        <v>0</v>
      </c>
      <c r="J2757" t="s">
        <v>2464</v>
      </c>
      <c r="K2757" t="s">
        <v>64</v>
      </c>
      <c r="L2757">
        <v>1428519527</v>
      </c>
      <c r="M2757">
        <v>1425927527</v>
      </c>
      <c r="N2757" t="b">
        <v>0</v>
      </c>
      <c r="O2757">
        <v>15</v>
      </c>
      <c r="P2757" t="b">
        <v>0</v>
      </c>
      <c r="Q2757" t="s">
        <v>5579</v>
      </c>
      <c r="R2757">
        <f t="shared" si="390"/>
        <v>52</v>
      </c>
      <c r="S2757">
        <f t="shared" si="391"/>
        <v>17.329999999999998</v>
      </c>
      <c r="T2757" t="str">
        <f t="shared" si="392"/>
        <v>14-Jan-1939</v>
      </c>
      <c r="U2757">
        <f t="shared" si="393"/>
        <v>1939</v>
      </c>
      <c r="V2757">
        <f t="shared" si="394"/>
        <v>1</v>
      </c>
      <c r="W2757" t="str">
        <f t="shared" si="395"/>
        <v>publishing</v>
      </c>
    </row>
    <row r="2758" spans="1:23" ht="45.75">
      <c r="A2758">
        <v>2756</v>
      </c>
      <c r="B2758" s="3" t="s">
        <v>5608</v>
      </c>
      <c r="C2758" s="3" t="s">
        <v>5609</v>
      </c>
      <c r="D2758" s="6">
        <v>10000</v>
      </c>
      <c r="E2758" s="8">
        <v>1048</v>
      </c>
      <c r="F2758" t="s">
        <v>366</v>
      </c>
      <c r="G2758">
        <f t="shared" si="387"/>
        <v>0</v>
      </c>
      <c r="H2758">
        <f t="shared" si="388"/>
        <v>1</v>
      </c>
      <c r="I2758" t="b">
        <f t="shared" si="389"/>
        <v>0</v>
      </c>
      <c r="J2758" t="s">
        <v>26</v>
      </c>
      <c r="K2758" t="s">
        <v>27</v>
      </c>
      <c r="L2758">
        <v>1389476201</v>
      </c>
      <c r="M2758">
        <v>1386884201</v>
      </c>
      <c r="N2758" t="b">
        <v>0</v>
      </c>
      <c r="O2758">
        <v>33</v>
      </c>
      <c r="P2758" t="b">
        <v>0</v>
      </c>
      <c r="Q2758" t="s">
        <v>5579</v>
      </c>
      <c r="R2758">
        <f t="shared" si="390"/>
        <v>10</v>
      </c>
      <c r="S2758">
        <f t="shared" si="391"/>
        <v>31.76</v>
      </c>
      <c r="T2758" t="str">
        <f t="shared" si="392"/>
        <v>19-Dec-1937</v>
      </c>
      <c r="U2758">
        <f t="shared" si="393"/>
        <v>1937</v>
      </c>
      <c r="V2758">
        <f t="shared" si="394"/>
        <v>12</v>
      </c>
      <c r="W2758" t="str">
        <f t="shared" si="395"/>
        <v>publishing</v>
      </c>
    </row>
    <row r="2759" spans="1:23" ht="30.75">
      <c r="A2759">
        <v>2757</v>
      </c>
      <c r="B2759" s="3" t="s">
        <v>5610</v>
      </c>
      <c r="C2759" s="3" t="s">
        <v>5611</v>
      </c>
      <c r="D2759" s="6">
        <v>1500</v>
      </c>
      <c r="E2759" s="8">
        <v>10</v>
      </c>
      <c r="F2759" t="s">
        <v>366</v>
      </c>
      <c r="G2759">
        <f t="shared" si="387"/>
        <v>0</v>
      </c>
      <c r="H2759">
        <f t="shared" si="388"/>
        <v>1</v>
      </c>
      <c r="I2759" t="b">
        <f t="shared" si="389"/>
        <v>0</v>
      </c>
      <c r="J2759" t="s">
        <v>26</v>
      </c>
      <c r="K2759" t="s">
        <v>27</v>
      </c>
      <c r="L2759">
        <v>1470498332</v>
      </c>
      <c r="M2759">
        <v>1469202332</v>
      </c>
      <c r="N2759" t="b">
        <v>0</v>
      </c>
      <c r="O2759">
        <v>2</v>
      </c>
      <c r="P2759" t="b">
        <v>0</v>
      </c>
      <c r="Q2759" t="s">
        <v>5579</v>
      </c>
      <c r="R2759">
        <f t="shared" si="390"/>
        <v>1</v>
      </c>
      <c r="S2759">
        <f t="shared" si="391"/>
        <v>5</v>
      </c>
      <c r="T2759" t="str">
        <f t="shared" si="392"/>
        <v>22-Mar-1940</v>
      </c>
      <c r="U2759">
        <f t="shared" si="393"/>
        <v>1940</v>
      </c>
      <c r="V2759">
        <f t="shared" si="394"/>
        <v>3</v>
      </c>
      <c r="W2759" t="str">
        <f t="shared" si="395"/>
        <v>publishing</v>
      </c>
    </row>
    <row r="2760" spans="1:23" ht="60.75">
      <c r="A2760">
        <v>2758</v>
      </c>
      <c r="B2760" s="3" t="s">
        <v>5612</v>
      </c>
      <c r="C2760" s="3" t="s">
        <v>5613</v>
      </c>
      <c r="D2760" s="6">
        <v>2000</v>
      </c>
      <c r="E2760" s="8">
        <v>234</v>
      </c>
      <c r="F2760" t="s">
        <v>366</v>
      </c>
      <c r="G2760">
        <f t="shared" si="387"/>
        <v>0</v>
      </c>
      <c r="H2760">
        <f t="shared" si="388"/>
        <v>1</v>
      </c>
      <c r="I2760" t="b">
        <f t="shared" si="389"/>
        <v>0</v>
      </c>
      <c r="J2760" t="s">
        <v>59</v>
      </c>
      <c r="K2760" t="s">
        <v>60</v>
      </c>
      <c r="L2760">
        <v>1476095783</v>
      </c>
      <c r="M2760">
        <v>1474886183</v>
      </c>
      <c r="N2760" t="b">
        <v>0</v>
      </c>
      <c r="O2760">
        <v>6</v>
      </c>
      <c r="P2760" t="b">
        <v>0</v>
      </c>
      <c r="Q2760" t="s">
        <v>5579</v>
      </c>
      <c r="R2760">
        <f t="shared" si="390"/>
        <v>12</v>
      </c>
      <c r="S2760">
        <f t="shared" si="391"/>
        <v>39</v>
      </c>
      <c r="T2760" t="str">
        <f t="shared" si="392"/>
        <v>17-May-1940</v>
      </c>
      <c r="U2760">
        <f t="shared" si="393"/>
        <v>1940</v>
      </c>
      <c r="V2760">
        <f t="shared" si="394"/>
        <v>5</v>
      </c>
      <c r="W2760" t="str">
        <f t="shared" si="395"/>
        <v>publishing</v>
      </c>
    </row>
    <row r="2761" spans="1:23" ht="45.75">
      <c r="A2761">
        <v>2759</v>
      </c>
      <c r="B2761" s="3" t="s">
        <v>5614</v>
      </c>
      <c r="C2761" s="3" t="s">
        <v>5615</v>
      </c>
      <c r="D2761" s="6">
        <v>1000</v>
      </c>
      <c r="E2761" s="8">
        <v>105</v>
      </c>
      <c r="F2761" t="s">
        <v>366</v>
      </c>
      <c r="G2761">
        <f t="shared" si="387"/>
        <v>0</v>
      </c>
      <c r="H2761">
        <f t="shared" si="388"/>
        <v>1</v>
      </c>
      <c r="I2761" t="b">
        <f t="shared" si="389"/>
        <v>0</v>
      </c>
      <c r="J2761" t="s">
        <v>59</v>
      </c>
      <c r="K2761" t="s">
        <v>60</v>
      </c>
      <c r="L2761">
        <v>1468658866</v>
      </c>
      <c r="M2761">
        <v>1464943666</v>
      </c>
      <c r="N2761" t="b">
        <v>0</v>
      </c>
      <c r="O2761">
        <v>2</v>
      </c>
      <c r="P2761" t="b">
        <v>0</v>
      </c>
      <c r="Q2761" t="s">
        <v>5579</v>
      </c>
      <c r="R2761">
        <f t="shared" si="390"/>
        <v>11</v>
      </c>
      <c r="S2761">
        <f t="shared" si="391"/>
        <v>52.5</v>
      </c>
      <c r="T2761" t="str">
        <f t="shared" si="392"/>
        <v>08-Feb-1940</v>
      </c>
      <c r="U2761">
        <f t="shared" si="393"/>
        <v>1940</v>
      </c>
      <c r="V2761">
        <f t="shared" si="394"/>
        <v>2</v>
      </c>
      <c r="W2761" t="str">
        <f t="shared" si="395"/>
        <v>publishing</v>
      </c>
    </row>
    <row r="2762" spans="1:23" ht="60.75">
      <c r="A2762">
        <v>2760</v>
      </c>
      <c r="B2762" s="3" t="s">
        <v>5616</v>
      </c>
      <c r="C2762" s="3" t="s">
        <v>5617</v>
      </c>
      <c r="D2762" s="6">
        <v>5000</v>
      </c>
      <c r="E2762" s="8">
        <v>0</v>
      </c>
      <c r="F2762" t="s">
        <v>366</v>
      </c>
      <c r="G2762">
        <f t="shared" si="387"/>
        <v>0</v>
      </c>
      <c r="H2762">
        <f t="shared" si="388"/>
        <v>1</v>
      </c>
      <c r="I2762" t="b">
        <f t="shared" si="389"/>
        <v>0</v>
      </c>
      <c r="J2762" t="s">
        <v>33</v>
      </c>
      <c r="K2762" t="s">
        <v>34</v>
      </c>
      <c r="L2762">
        <v>1371726258</v>
      </c>
      <c r="M2762">
        <v>1369134258</v>
      </c>
      <c r="N2762" t="b">
        <v>0</v>
      </c>
      <c r="O2762">
        <v>0</v>
      </c>
      <c r="P2762" t="b">
        <v>0</v>
      </c>
      <c r="Q2762" t="s">
        <v>5579</v>
      </c>
      <c r="R2762">
        <f t="shared" si="390"/>
        <v>0</v>
      </c>
      <c r="S2762" t="e">
        <f t="shared" si="391"/>
        <v>#DIV/0!</v>
      </c>
      <c r="T2762" t="str">
        <f t="shared" si="392"/>
        <v>25-Jun-1937</v>
      </c>
      <c r="U2762">
        <f t="shared" si="393"/>
        <v>1937</v>
      </c>
      <c r="V2762">
        <f t="shared" si="394"/>
        <v>6</v>
      </c>
      <c r="W2762" t="str">
        <f t="shared" si="395"/>
        <v>publishing</v>
      </c>
    </row>
    <row r="2763" spans="1:23" ht="30.75">
      <c r="A2763">
        <v>2761</v>
      </c>
      <c r="B2763" s="3" t="s">
        <v>5618</v>
      </c>
      <c r="C2763" s="3" t="s">
        <v>5619</v>
      </c>
      <c r="D2763" s="6">
        <v>5000</v>
      </c>
      <c r="E2763" s="8">
        <v>36</v>
      </c>
      <c r="F2763" t="s">
        <v>366</v>
      </c>
      <c r="G2763">
        <f t="shared" si="387"/>
        <v>0</v>
      </c>
      <c r="H2763">
        <f t="shared" si="388"/>
        <v>1</v>
      </c>
      <c r="I2763" t="b">
        <f t="shared" si="389"/>
        <v>0</v>
      </c>
      <c r="J2763" t="s">
        <v>26</v>
      </c>
      <c r="K2763" t="s">
        <v>27</v>
      </c>
      <c r="L2763">
        <v>1357176693</v>
      </c>
      <c r="M2763">
        <v>1354584693</v>
      </c>
      <c r="N2763" t="b">
        <v>0</v>
      </c>
      <c r="O2763">
        <v>4</v>
      </c>
      <c r="P2763" t="b">
        <v>0</v>
      </c>
      <c r="Q2763" t="s">
        <v>5579</v>
      </c>
      <c r="R2763">
        <f t="shared" si="390"/>
        <v>1</v>
      </c>
      <c r="S2763">
        <f t="shared" si="391"/>
        <v>9</v>
      </c>
      <c r="T2763" t="str">
        <f t="shared" si="392"/>
        <v>30-Jan-1937</v>
      </c>
      <c r="U2763">
        <f t="shared" si="393"/>
        <v>1937</v>
      </c>
      <c r="V2763">
        <f t="shared" si="394"/>
        <v>1</v>
      </c>
      <c r="W2763" t="str">
        <f t="shared" si="395"/>
        <v>publishing</v>
      </c>
    </row>
    <row r="2764" spans="1:23" ht="45.75">
      <c r="A2764">
        <v>2762</v>
      </c>
      <c r="B2764" s="3" t="s">
        <v>5620</v>
      </c>
      <c r="C2764" s="3" t="s">
        <v>5621</v>
      </c>
      <c r="D2764" s="6">
        <v>3250</v>
      </c>
      <c r="E2764" s="8">
        <v>25</v>
      </c>
      <c r="F2764" t="s">
        <v>366</v>
      </c>
      <c r="G2764">
        <f t="shared" si="387"/>
        <v>0</v>
      </c>
      <c r="H2764">
        <f t="shared" si="388"/>
        <v>1</v>
      </c>
      <c r="I2764" t="b">
        <f t="shared" si="389"/>
        <v>0</v>
      </c>
      <c r="J2764" t="s">
        <v>26</v>
      </c>
      <c r="K2764" t="s">
        <v>27</v>
      </c>
      <c r="L2764">
        <v>1332114795</v>
      </c>
      <c r="M2764">
        <v>1326934395</v>
      </c>
      <c r="N2764" t="b">
        <v>0</v>
      </c>
      <c r="O2764">
        <v>1</v>
      </c>
      <c r="P2764" t="b">
        <v>0</v>
      </c>
      <c r="Q2764" t="s">
        <v>5579</v>
      </c>
      <c r="R2764">
        <f t="shared" si="390"/>
        <v>1</v>
      </c>
      <c r="S2764">
        <f t="shared" si="391"/>
        <v>25</v>
      </c>
      <c r="T2764" t="str">
        <f t="shared" si="392"/>
        <v>29-Apr-1936</v>
      </c>
      <c r="U2764">
        <f t="shared" si="393"/>
        <v>1936</v>
      </c>
      <c r="V2764">
        <f t="shared" si="394"/>
        <v>4</v>
      </c>
      <c r="W2764" t="str">
        <f t="shared" si="395"/>
        <v>publishing</v>
      </c>
    </row>
    <row r="2765" spans="1:23" ht="30.75">
      <c r="A2765">
        <v>2763</v>
      </c>
      <c r="B2765" s="3" t="s">
        <v>5622</v>
      </c>
      <c r="C2765" s="3" t="s">
        <v>5623</v>
      </c>
      <c r="D2765" s="6">
        <v>39400</v>
      </c>
      <c r="E2765" s="8">
        <v>90</v>
      </c>
      <c r="F2765" t="s">
        <v>366</v>
      </c>
      <c r="G2765">
        <f t="shared" si="387"/>
        <v>0</v>
      </c>
      <c r="H2765">
        <f t="shared" si="388"/>
        <v>1</v>
      </c>
      <c r="I2765" t="b">
        <f t="shared" si="389"/>
        <v>0</v>
      </c>
      <c r="J2765" t="s">
        <v>26</v>
      </c>
      <c r="K2765" t="s">
        <v>27</v>
      </c>
      <c r="L2765">
        <v>1369403684</v>
      </c>
      <c r="M2765">
        <v>1365515684</v>
      </c>
      <c r="N2765" t="b">
        <v>0</v>
      </c>
      <c r="O2765">
        <v>3</v>
      </c>
      <c r="P2765" t="b">
        <v>0</v>
      </c>
      <c r="Q2765" t="s">
        <v>5579</v>
      </c>
      <c r="R2765">
        <f t="shared" si="390"/>
        <v>0</v>
      </c>
      <c r="S2765">
        <f t="shared" si="391"/>
        <v>30</v>
      </c>
      <c r="T2765" t="str">
        <f t="shared" si="392"/>
        <v>20-May-1937</v>
      </c>
      <c r="U2765">
        <f t="shared" si="393"/>
        <v>1937</v>
      </c>
      <c r="V2765">
        <f t="shared" si="394"/>
        <v>5</v>
      </c>
      <c r="W2765" t="str">
        <f t="shared" si="395"/>
        <v>publishing</v>
      </c>
    </row>
    <row r="2766" spans="1:23" ht="45.75">
      <c r="A2766">
        <v>2764</v>
      </c>
      <c r="B2766" s="3" t="s">
        <v>5624</v>
      </c>
      <c r="C2766" s="3" t="s">
        <v>5625</v>
      </c>
      <c r="D2766" s="6">
        <v>4000</v>
      </c>
      <c r="E2766" s="8">
        <v>45</v>
      </c>
      <c r="F2766" t="s">
        <v>366</v>
      </c>
      <c r="G2766">
        <f t="shared" si="387"/>
        <v>0</v>
      </c>
      <c r="H2766">
        <f t="shared" si="388"/>
        <v>1</v>
      </c>
      <c r="I2766" t="b">
        <f t="shared" si="389"/>
        <v>0</v>
      </c>
      <c r="J2766" t="s">
        <v>26</v>
      </c>
      <c r="K2766" t="s">
        <v>27</v>
      </c>
      <c r="L2766">
        <v>1338404400</v>
      </c>
      <c r="M2766">
        <v>1335855631</v>
      </c>
      <c r="N2766" t="b">
        <v>0</v>
      </c>
      <c r="O2766">
        <v>4</v>
      </c>
      <c r="P2766" t="b">
        <v>0</v>
      </c>
      <c r="Q2766" t="s">
        <v>5579</v>
      </c>
      <c r="R2766">
        <f t="shared" si="390"/>
        <v>1</v>
      </c>
      <c r="S2766">
        <f t="shared" si="391"/>
        <v>11.25</v>
      </c>
      <c r="T2766" t="str">
        <f t="shared" si="392"/>
        <v>27-Jul-1936</v>
      </c>
      <c r="U2766">
        <f t="shared" si="393"/>
        <v>1936</v>
      </c>
      <c r="V2766">
        <f t="shared" si="394"/>
        <v>7</v>
      </c>
      <c r="W2766" t="str">
        <f t="shared" si="395"/>
        <v>publishing</v>
      </c>
    </row>
    <row r="2767" spans="1:23" ht="45.75">
      <c r="A2767">
        <v>2765</v>
      </c>
      <c r="B2767" s="3" t="s">
        <v>5626</v>
      </c>
      <c r="C2767" s="3" t="s">
        <v>5627</v>
      </c>
      <c r="D2767" s="6">
        <v>4000</v>
      </c>
      <c r="E2767" s="8">
        <v>0</v>
      </c>
      <c r="F2767" t="s">
        <v>366</v>
      </c>
      <c r="G2767">
        <f t="shared" si="387"/>
        <v>0</v>
      </c>
      <c r="H2767">
        <f t="shared" si="388"/>
        <v>1</v>
      </c>
      <c r="I2767" t="b">
        <f t="shared" si="389"/>
        <v>0</v>
      </c>
      <c r="J2767" t="s">
        <v>26</v>
      </c>
      <c r="K2767" t="s">
        <v>27</v>
      </c>
      <c r="L2767">
        <v>1351432428</v>
      </c>
      <c r="M2767">
        <v>1350050028</v>
      </c>
      <c r="N2767" t="b">
        <v>0</v>
      </c>
      <c r="O2767">
        <v>0</v>
      </c>
      <c r="P2767" t="b">
        <v>0</v>
      </c>
      <c r="Q2767" t="s">
        <v>5579</v>
      </c>
      <c r="R2767">
        <f t="shared" si="390"/>
        <v>0</v>
      </c>
      <c r="S2767" t="e">
        <f t="shared" si="391"/>
        <v>#DIV/0!</v>
      </c>
      <c r="T2767" t="str">
        <f t="shared" si="392"/>
        <v>16-Dec-1936</v>
      </c>
      <c r="U2767">
        <f t="shared" si="393"/>
        <v>1936</v>
      </c>
      <c r="V2767">
        <f t="shared" si="394"/>
        <v>12</v>
      </c>
      <c r="W2767" t="str">
        <f t="shared" si="395"/>
        <v>publishing</v>
      </c>
    </row>
    <row r="2768" spans="1:23" ht="45.75">
      <c r="A2768">
        <v>2766</v>
      </c>
      <c r="B2768" s="3" t="s">
        <v>5628</v>
      </c>
      <c r="C2768" s="3" t="s">
        <v>5629</v>
      </c>
      <c r="D2768" s="6">
        <v>5000</v>
      </c>
      <c r="E2768" s="8">
        <v>100</v>
      </c>
      <c r="F2768" t="s">
        <v>366</v>
      </c>
      <c r="G2768">
        <f t="shared" si="387"/>
        <v>0</v>
      </c>
      <c r="H2768">
        <f t="shared" si="388"/>
        <v>1</v>
      </c>
      <c r="I2768" t="b">
        <f t="shared" si="389"/>
        <v>0</v>
      </c>
      <c r="J2768" t="s">
        <v>26</v>
      </c>
      <c r="K2768" t="s">
        <v>27</v>
      </c>
      <c r="L2768">
        <v>1313078518</v>
      </c>
      <c r="M2768">
        <v>1310486518</v>
      </c>
      <c r="N2768" t="b">
        <v>0</v>
      </c>
      <c r="O2768">
        <v>4</v>
      </c>
      <c r="P2768" t="b">
        <v>0</v>
      </c>
      <c r="Q2768" t="s">
        <v>5579</v>
      </c>
      <c r="R2768">
        <f t="shared" si="390"/>
        <v>2</v>
      </c>
      <c r="S2768">
        <f t="shared" si="391"/>
        <v>25</v>
      </c>
      <c r="T2768" t="str">
        <f t="shared" si="392"/>
        <v>16-Nov-1935</v>
      </c>
      <c r="U2768">
        <f t="shared" si="393"/>
        <v>1935</v>
      </c>
      <c r="V2768">
        <f t="shared" si="394"/>
        <v>11</v>
      </c>
      <c r="W2768" t="str">
        <f t="shared" si="395"/>
        <v>publishing</v>
      </c>
    </row>
    <row r="2769" spans="1:23" ht="45.75">
      <c r="A2769">
        <v>2767</v>
      </c>
      <c r="B2769" s="3" t="s">
        <v>5630</v>
      </c>
      <c r="C2769" s="3" t="s">
        <v>5631</v>
      </c>
      <c r="D2769" s="6">
        <v>4000</v>
      </c>
      <c r="E2769" s="8">
        <v>34</v>
      </c>
      <c r="F2769" t="s">
        <v>366</v>
      </c>
      <c r="G2769">
        <f t="shared" si="387"/>
        <v>0</v>
      </c>
      <c r="H2769">
        <f t="shared" si="388"/>
        <v>1</v>
      </c>
      <c r="I2769" t="b">
        <f t="shared" si="389"/>
        <v>0</v>
      </c>
      <c r="J2769" t="s">
        <v>168</v>
      </c>
      <c r="K2769" t="s">
        <v>169</v>
      </c>
      <c r="L2769">
        <v>1439766050</v>
      </c>
      <c r="M2769">
        <v>1434582050</v>
      </c>
      <c r="N2769" t="b">
        <v>0</v>
      </c>
      <c r="O2769">
        <v>3</v>
      </c>
      <c r="P2769" t="b">
        <v>0</v>
      </c>
      <c r="Q2769" t="s">
        <v>5579</v>
      </c>
      <c r="R2769">
        <f t="shared" si="390"/>
        <v>1</v>
      </c>
      <c r="S2769">
        <f t="shared" si="391"/>
        <v>11.33</v>
      </c>
      <c r="T2769" t="str">
        <f t="shared" si="392"/>
        <v>10-Apr-1939</v>
      </c>
      <c r="U2769">
        <f t="shared" si="393"/>
        <v>1939</v>
      </c>
      <c r="V2769">
        <f t="shared" si="394"/>
        <v>4</v>
      </c>
      <c r="W2769" t="str">
        <f t="shared" si="395"/>
        <v>publishing</v>
      </c>
    </row>
    <row r="2770" spans="1:23" ht="45.75">
      <c r="A2770">
        <v>2768</v>
      </c>
      <c r="B2770" s="3" t="s">
        <v>5632</v>
      </c>
      <c r="C2770" s="3" t="s">
        <v>5633</v>
      </c>
      <c r="D2770" s="6">
        <v>7000</v>
      </c>
      <c r="E2770" s="8">
        <v>1002</v>
      </c>
      <c r="F2770" t="s">
        <v>366</v>
      </c>
      <c r="G2770">
        <f t="shared" si="387"/>
        <v>0</v>
      </c>
      <c r="H2770">
        <f t="shared" si="388"/>
        <v>1</v>
      </c>
      <c r="I2770" t="b">
        <f t="shared" si="389"/>
        <v>0</v>
      </c>
      <c r="J2770" t="s">
        <v>26</v>
      </c>
      <c r="K2770" t="s">
        <v>27</v>
      </c>
      <c r="L2770">
        <v>1333028723</v>
      </c>
      <c r="M2770">
        <v>1330440323</v>
      </c>
      <c r="N2770" t="b">
        <v>0</v>
      </c>
      <c r="O2770">
        <v>34</v>
      </c>
      <c r="P2770" t="b">
        <v>0</v>
      </c>
      <c r="Q2770" t="s">
        <v>5579</v>
      </c>
      <c r="R2770">
        <f t="shared" si="390"/>
        <v>14</v>
      </c>
      <c r="S2770">
        <f t="shared" si="391"/>
        <v>29.47</v>
      </c>
      <c r="T2770" t="str">
        <f t="shared" si="392"/>
        <v>03-Jun-1936</v>
      </c>
      <c r="U2770">
        <f t="shared" si="393"/>
        <v>1936</v>
      </c>
      <c r="V2770">
        <f t="shared" si="394"/>
        <v>6</v>
      </c>
      <c r="W2770" t="str">
        <f t="shared" si="395"/>
        <v>publishing</v>
      </c>
    </row>
    <row r="2771" spans="1:23" ht="45.75">
      <c r="A2771">
        <v>2769</v>
      </c>
      <c r="B2771" s="3" t="s">
        <v>5634</v>
      </c>
      <c r="C2771" s="3" t="s">
        <v>5635</v>
      </c>
      <c r="D2771" s="6">
        <v>800</v>
      </c>
      <c r="E2771" s="8">
        <v>2</v>
      </c>
      <c r="F2771" t="s">
        <v>366</v>
      </c>
      <c r="G2771">
        <f t="shared" si="387"/>
        <v>0</v>
      </c>
      <c r="H2771">
        <f t="shared" si="388"/>
        <v>1</v>
      </c>
      <c r="I2771" t="b">
        <f t="shared" si="389"/>
        <v>0</v>
      </c>
      <c r="J2771" t="s">
        <v>33</v>
      </c>
      <c r="K2771" t="s">
        <v>34</v>
      </c>
      <c r="L2771">
        <v>1401997790</v>
      </c>
      <c r="M2771">
        <v>1397677790</v>
      </c>
      <c r="N2771" t="b">
        <v>0</v>
      </c>
      <c r="O2771">
        <v>2</v>
      </c>
      <c r="P2771" t="b">
        <v>0</v>
      </c>
      <c r="Q2771" t="s">
        <v>5579</v>
      </c>
      <c r="R2771">
        <f t="shared" si="390"/>
        <v>0</v>
      </c>
      <c r="S2771">
        <f t="shared" si="391"/>
        <v>1</v>
      </c>
      <c r="T2771" t="str">
        <f t="shared" si="392"/>
        <v>06-Apr-1938</v>
      </c>
      <c r="U2771">
        <f t="shared" si="393"/>
        <v>1938</v>
      </c>
      <c r="V2771">
        <f t="shared" si="394"/>
        <v>4</v>
      </c>
      <c r="W2771" t="str">
        <f t="shared" si="395"/>
        <v>publishing</v>
      </c>
    </row>
    <row r="2772" spans="1:23" ht="45.75">
      <c r="A2772">
        <v>2770</v>
      </c>
      <c r="B2772" s="3" t="s">
        <v>5636</v>
      </c>
      <c r="C2772" s="3" t="s">
        <v>5637</v>
      </c>
      <c r="D2772" s="6">
        <v>20000</v>
      </c>
      <c r="E2772" s="8">
        <v>2082.25</v>
      </c>
      <c r="F2772" t="s">
        <v>366</v>
      </c>
      <c r="G2772">
        <f t="shared" si="387"/>
        <v>0</v>
      </c>
      <c r="H2772">
        <f t="shared" si="388"/>
        <v>1</v>
      </c>
      <c r="I2772" t="b">
        <f t="shared" si="389"/>
        <v>0</v>
      </c>
      <c r="J2772" t="s">
        <v>26</v>
      </c>
      <c r="K2772" t="s">
        <v>27</v>
      </c>
      <c r="L2772">
        <v>1395158130</v>
      </c>
      <c r="M2772">
        <v>1392569730</v>
      </c>
      <c r="N2772" t="b">
        <v>0</v>
      </c>
      <c r="O2772">
        <v>33</v>
      </c>
      <c r="P2772" t="b">
        <v>0</v>
      </c>
      <c r="Q2772" t="s">
        <v>5579</v>
      </c>
      <c r="R2772">
        <f t="shared" si="390"/>
        <v>10</v>
      </c>
      <c r="S2772">
        <f t="shared" si="391"/>
        <v>63.1</v>
      </c>
      <c r="T2772" t="str">
        <f t="shared" si="392"/>
        <v>14-Feb-1938</v>
      </c>
      <c r="U2772">
        <f t="shared" si="393"/>
        <v>1938</v>
      </c>
      <c r="V2772">
        <f t="shared" si="394"/>
        <v>2</v>
      </c>
      <c r="W2772" t="str">
        <f t="shared" si="395"/>
        <v>publishing</v>
      </c>
    </row>
    <row r="2773" spans="1:23" ht="60.75">
      <c r="A2773">
        <v>2771</v>
      </c>
      <c r="B2773" s="3" t="s">
        <v>5638</v>
      </c>
      <c r="C2773" s="3" t="s">
        <v>5639</v>
      </c>
      <c r="D2773" s="6">
        <v>19980</v>
      </c>
      <c r="E2773" s="8">
        <v>0</v>
      </c>
      <c r="F2773" t="s">
        <v>366</v>
      </c>
      <c r="G2773">
        <f t="shared" si="387"/>
        <v>0</v>
      </c>
      <c r="H2773">
        <f t="shared" si="388"/>
        <v>1</v>
      </c>
      <c r="I2773" t="b">
        <f t="shared" si="389"/>
        <v>0</v>
      </c>
      <c r="J2773" t="s">
        <v>26</v>
      </c>
      <c r="K2773" t="s">
        <v>27</v>
      </c>
      <c r="L2773">
        <v>1359738000</v>
      </c>
      <c r="M2773">
        <v>1355489140</v>
      </c>
      <c r="N2773" t="b">
        <v>0</v>
      </c>
      <c r="O2773">
        <v>0</v>
      </c>
      <c r="P2773" t="b">
        <v>0</v>
      </c>
      <c r="Q2773" t="s">
        <v>5579</v>
      </c>
      <c r="R2773">
        <f t="shared" si="390"/>
        <v>0</v>
      </c>
      <c r="S2773" t="e">
        <f t="shared" si="391"/>
        <v>#DIV/0!</v>
      </c>
      <c r="T2773" t="str">
        <f t="shared" si="392"/>
        <v>08-Feb-1937</v>
      </c>
      <c r="U2773">
        <f t="shared" si="393"/>
        <v>1937</v>
      </c>
      <c r="V2773">
        <f t="shared" si="394"/>
        <v>2</v>
      </c>
      <c r="W2773" t="str">
        <f t="shared" si="395"/>
        <v>publishing</v>
      </c>
    </row>
    <row r="2774" spans="1:23" ht="45.75">
      <c r="A2774">
        <v>2772</v>
      </c>
      <c r="B2774" s="3" t="s">
        <v>5640</v>
      </c>
      <c r="C2774" s="3" t="s">
        <v>5641</v>
      </c>
      <c r="D2774" s="6">
        <v>8000</v>
      </c>
      <c r="E2774" s="8">
        <v>0</v>
      </c>
      <c r="F2774" t="s">
        <v>366</v>
      </c>
      <c r="G2774">
        <f t="shared" si="387"/>
        <v>0</v>
      </c>
      <c r="H2774">
        <f t="shared" si="388"/>
        <v>1</v>
      </c>
      <c r="I2774" t="b">
        <f t="shared" si="389"/>
        <v>0</v>
      </c>
      <c r="J2774" t="s">
        <v>26</v>
      </c>
      <c r="K2774" t="s">
        <v>27</v>
      </c>
      <c r="L2774">
        <v>1381006294</v>
      </c>
      <c r="M2774">
        <v>1379710294</v>
      </c>
      <c r="N2774" t="b">
        <v>0</v>
      </c>
      <c r="O2774">
        <v>0</v>
      </c>
      <c r="P2774" t="b">
        <v>0</v>
      </c>
      <c r="Q2774" t="s">
        <v>5579</v>
      </c>
      <c r="R2774">
        <f t="shared" si="390"/>
        <v>0</v>
      </c>
      <c r="S2774" t="e">
        <f t="shared" si="391"/>
        <v>#DIV/0!</v>
      </c>
      <c r="T2774" t="str">
        <f t="shared" si="392"/>
        <v>09-Oct-1937</v>
      </c>
      <c r="U2774">
        <f t="shared" si="393"/>
        <v>1937</v>
      </c>
      <c r="V2774">
        <f t="shared" si="394"/>
        <v>10</v>
      </c>
      <c r="W2774" t="str">
        <f t="shared" si="395"/>
        <v>publishing</v>
      </c>
    </row>
    <row r="2775" spans="1:23" ht="45.75">
      <c r="A2775">
        <v>2773</v>
      </c>
      <c r="B2775" s="3" t="s">
        <v>5642</v>
      </c>
      <c r="C2775" s="3" t="s">
        <v>5643</v>
      </c>
      <c r="D2775" s="6">
        <v>530</v>
      </c>
      <c r="E2775" s="8">
        <v>1</v>
      </c>
      <c r="F2775" t="s">
        <v>366</v>
      </c>
      <c r="G2775">
        <f t="shared" si="387"/>
        <v>0</v>
      </c>
      <c r="H2775">
        <f t="shared" si="388"/>
        <v>1</v>
      </c>
      <c r="I2775" t="b">
        <f t="shared" si="389"/>
        <v>0</v>
      </c>
      <c r="J2775" t="s">
        <v>168</v>
      </c>
      <c r="K2775" t="s">
        <v>169</v>
      </c>
      <c r="L2775">
        <v>1461530721</v>
      </c>
      <c r="M2775">
        <v>1460666721</v>
      </c>
      <c r="N2775" t="b">
        <v>0</v>
      </c>
      <c r="O2775">
        <v>1</v>
      </c>
      <c r="P2775" t="b">
        <v>0</v>
      </c>
      <c r="Q2775" t="s">
        <v>5579</v>
      </c>
      <c r="R2775">
        <f t="shared" si="390"/>
        <v>0</v>
      </c>
      <c r="S2775">
        <f t="shared" si="391"/>
        <v>1</v>
      </c>
      <c r="T2775" t="str">
        <f t="shared" si="392"/>
        <v>27-Dec-1939</v>
      </c>
      <c r="U2775">
        <f t="shared" si="393"/>
        <v>1939</v>
      </c>
      <c r="V2775">
        <f t="shared" si="394"/>
        <v>12</v>
      </c>
      <c r="W2775" t="str">
        <f t="shared" si="395"/>
        <v>publishing</v>
      </c>
    </row>
    <row r="2776" spans="1:23" ht="45.75">
      <c r="A2776">
        <v>2774</v>
      </c>
      <c r="B2776" s="3" t="s">
        <v>5644</v>
      </c>
      <c r="C2776" s="3" t="s">
        <v>5645</v>
      </c>
      <c r="D2776" s="6">
        <v>4000</v>
      </c>
      <c r="E2776" s="8">
        <v>570</v>
      </c>
      <c r="F2776" t="s">
        <v>366</v>
      </c>
      <c r="G2776">
        <f t="shared" si="387"/>
        <v>0</v>
      </c>
      <c r="H2776">
        <f t="shared" si="388"/>
        <v>1</v>
      </c>
      <c r="I2776" t="b">
        <f t="shared" si="389"/>
        <v>0</v>
      </c>
      <c r="J2776" t="s">
        <v>26</v>
      </c>
      <c r="K2776" t="s">
        <v>27</v>
      </c>
      <c r="L2776">
        <v>1362711728</v>
      </c>
      <c r="M2776">
        <v>1360119728</v>
      </c>
      <c r="N2776" t="b">
        <v>0</v>
      </c>
      <c r="O2776">
        <v>13</v>
      </c>
      <c r="P2776" t="b">
        <v>0</v>
      </c>
      <c r="Q2776" t="s">
        <v>5579</v>
      </c>
      <c r="R2776">
        <f t="shared" si="390"/>
        <v>14</v>
      </c>
      <c r="S2776">
        <f t="shared" si="391"/>
        <v>43.85</v>
      </c>
      <c r="T2776" t="str">
        <f t="shared" si="392"/>
        <v>27-Mar-1937</v>
      </c>
      <c r="U2776">
        <f t="shared" si="393"/>
        <v>1937</v>
      </c>
      <c r="V2776">
        <f t="shared" si="394"/>
        <v>3</v>
      </c>
      <c r="W2776" t="str">
        <f t="shared" si="395"/>
        <v>publishing</v>
      </c>
    </row>
    <row r="2777" spans="1:23" ht="45.75">
      <c r="A2777">
        <v>2775</v>
      </c>
      <c r="B2777" s="3" t="s">
        <v>5646</v>
      </c>
      <c r="C2777" s="3" t="s">
        <v>5647</v>
      </c>
      <c r="D2777" s="6">
        <v>5000</v>
      </c>
      <c r="E2777" s="8">
        <v>150</v>
      </c>
      <c r="F2777" t="s">
        <v>366</v>
      </c>
      <c r="G2777">
        <f t="shared" si="387"/>
        <v>0</v>
      </c>
      <c r="H2777">
        <f t="shared" si="388"/>
        <v>1</v>
      </c>
      <c r="I2777" t="b">
        <f t="shared" si="389"/>
        <v>0</v>
      </c>
      <c r="J2777" t="s">
        <v>26</v>
      </c>
      <c r="K2777" t="s">
        <v>27</v>
      </c>
      <c r="L2777">
        <v>1323994754</v>
      </c>
      <c r="M2777">
        <v>1321402754</v>
      </c>
      <c r="N2777" t="b">
        <v>0</v>
      </c>
      <c r="O2777">
        <v>2</v>
      </c>
      <c r="P2777" t="b">
        <v>0</v>
      </c>
      <c r="Q2777" t="s">
        <v>5579</v>
      </c>
      <c r="R2777">
        <f t="shared" si="390"/>
        <v>3</v>
      </c>
      <c r="S2777">
        <f t="shared" si="391"/>
        <v>75</v>
      </c>
      <c r="T2777" t="str">
        <f t="shared" si="392"/>
        <v>05-Mar-1936</v>
      </c>
      <c r="U2777">
        <f t="shared" si="393"/>
        <v>1936</v>
      </c>
      <c r="V2777">
        <f t="shared" si="394"/>
        <v>3</v>
      </c>
      <c r="W2777" t="str">
        <f t="shared" si="395"/>
        <v>publishing</v>
      </c>
    </row>
    <row r="2778" spans="1:23" ht="60.75">
      <c r="A2778">
        <v>2776</v>
      </c>
      <c r="B2778" s="3" t="s">
        <v>5648</v>
      </c>
      <c r="C2778" s="3" t="s">
        <v>5649</v>
      </c>
      <c r="D2778" s="6">
        <v>21000</v>
      </c>
      <c r="E2778" s="8">
        <v>1655</v>
      </c>
      <c r="F2778" t="s">
        <v>366</v>
      </c>
      <c r="G2778">
        <f t="shared" si="387"/>
        <v>0</v>
      </c>
      <c r="H2778">
        <f t="shared" si="388"/>
        <v>1</v>
      </c>
      <c r="I2778" t="b">
        <f t="shared" si="389"/>
        <v>0</v>
      </c>
      <c r="J2778" t="s">
        <v>26</v>
      </c>
      <c r="K2778" t="s">
        <v>27</v>
      </c>
      <c r="L2778">
        <v>1434092876</v>
      </c>
      <c r="M2778">
        <v>1431414476</v>
      </c>
      <c r="N2778" t="b">
        <v>0</v>
      </c>
      <c r="O2778">
        <v>36</v>
      </c>
      <c r="P2778" t="b">
        <v>0</v>
      </c>
      <c r="Q2778" t="s">
        <v>5579</v>
      </c>
      <c r="R2778">
        <f t="shared" si="390"/>
        <v>8</v>
      </c>
      <c r="S2778">
        <f t="shared" si="391"/>
        <v>45.97</v>
      </c>
      <c r="T2778" t="str">
        <f t="shared" si="392"/>
        <v>10-Mar-1939</v>
      </c>
      <c r="U2778">
        <f t="shared" si="393"/>
        <v>1939</v>
      </c>
      <c r="V2778">
        <f t="shared" si="394"/>
        <v>3</v>
      </c>
      <c r="W2778" t="str">
        <f t="shared" si="395"/>
        <v>publishing</v>
      </c>
    </row>
    <row r="2779" spans="1:23" ht="60.75">
      <c r="A2779">
        <v>2777</v>
      </c>
      <c r="B2779" s="3" t="s">
        <v>5650</v>
      </c>
      <c r="C2779" s="3" t="s">
        <v>5651</v>
      </c>
      <c r="D2779" s="6">
        <v>3000</v>
      </c>
      <c r="E2779" s="8">
        <v>10</v>
      </c>
      <c r="F2779" t="s">
        <v>366</v>
      </c>
      <c r="G2779">
        <f t="shared" si="387"/>
        <v>0</v>
      </c>
      <c r="H2779">
        <f t="shared" si="388"/>
        <v>1</v>
      </c>
      <c r="I2779" t="b">
        <f t="shared" si="389"/>
        <v>0</v>
      </c>
      <c r="J2779" t="s">
        <v>26</v>
      </c>
      <c r="K2779" t="s">
        <v>27</v>
      </c>
      <c r="L2779">
        <v>1437149004</v>
      </c>
      <c r="M2779">
        <v>1434557004</v>
      </c>
      <c r="N2779" t="b">
        <v>0</v>
      </c>
      <c r="O2779">
        <v>1</v>
      </c>
      <c r="P2779" t="b">
        <v>0</v>
      </c>
      <c r="Q2779" t="s">
        <v>5579</v>
      </c>
      <c r="R2779">
        <f t="shared" si="390"/>
        <v>0</v>
      </c>
      <c r="S2779">
        <f t="shared" si="391"/>
        <v>10</v>
      </c>
      <c r="T2779" t="str">
        <f t="shared" si="392"/>
        <v>10-Apr-1939</v>
      </c>
      <c r="U2779">
        <f t="shared" si="393"/>
        <v>1939</v>
      </c>
      <c r="V2779">
        <f t="shared" si="394"/>
        <v>4</v>
      </c>
      <c r="W2779" t="str">
        <f t="shared" si="395"/>
        <v>publishing</v>
      </c>
    </row>
    <row r="2780" spans="1:23" ht="60.75">
      <c r="A2780">
        <v>2778</v>
      </c>
      <c r="B2780" s="3" t="s">
        <v>5652</v>
      </c>
      <c r="C2780" s="3" t="s">
        <v>5653</v>
      </c>
      <c r="D2780" s="6">
        <v>5500</v>
      </c>
      <c r="E2780" s="8">
        <v>1405</v>
      </c>
      <c r="F2780" t="s">
        <v>366</v>
      </c>
      <c r="G2780">
        <f t="shared" si="387"/>
        <v>0</v>
      </c>
      <c r="H2780">
        <f t="shared" si="388"/>
        <v>1</v>
      </c>
      <c r="I2780" t="b">
        <f t="shared" si="389"/>
        <v>0</v>
      </c>
      <c r="J2780" t="s">
        <v>26</v>
      </c>
      <c r="K2780" t="s">
        <v>27</v>
      </c>
      <c r="L2780">
        <v>1409009306</v>
      </c>
      <c r="M2780">
        <v>1406417306</v>
      </c>
      <c r="N2780" t="b">
        <v>0</v>
      </c>
      <c r="O2780">
        <v>15</v>
      </c>
      <c r="P2780" t="b">
        <v>0</v>
      </c>
      <c r="Q2780" t="s">
        <v>5579</v>
      </c>
      <c r="R2780">
        <f t="shared" si="390"/>
        <v>26</v>
      </c>
      <c r="S2780">
        <f t="shared" si="391"/>
        <v>93.67</v>
      </c>
      <c r="T2780" t="str">
        <f t="shared" si="392"/>
        <v>03-Jul-1938</v>
      </c>
      <c r="U2780">
        <f t="shared" si="393"/>
        <v>1938</v>
      </c>
      <c r="V2780">
        <f t="shared" si="394"/>
        <v>7</v>
      </c>
      <c r="W2780" t="str">
        <f t="shared" si="395"/>
        <v>publishing</v>
      </c>
    </row>
    <row r="2781" spans="1:23" ht="45.75">
      <c r="A2781">
        <v>2779</v>
      </c>
      <c r="B2781" s="3" t="s">
        <v>5654</v>
      </c>
      <c r="C2781" s="3" t="s">
        <v>5655</v>
      </c>
      <c r="D2781" s="6">
        <v>2500</v>
      </c>
      <c r="E2781" s="8">
        <v>53</v>
      </c>
      <c r="F2781" t="s">
        <v>366</v>
      </c>
      <c r="G2781">
        <f t="shared" si="387"/>
        <v>0</v>
      </c>
      <c r="H2781">
        <f t="shared" si="388"/>
        <v>1</v>
      </c>
      <c r="I2781" t="b">
        <f t="shared" si="389"/>
        <v>0</v>
      </c>
      <c r="J2781" t="s">
        <v>26</v>
      </c>
      <c r="K2781" t="s">
        <v>27</v>
      </c>
      <c r="L2781">
        <v>1448204621</v>
      </c>
      <c r="M2781">
        <v>1445609021</v>
      </c>
      <c r="N2781" t="b">
        <v>0</v>
      </c>
      <c r="O2781">
        <v>1</v>
      </c>
      <c r="P2781" t="b">
        <v>0</v>
      </c>
      <c r="Q2781" t="s">
        <v>5579</v>
      </c>
      <c r="R2781">
        <f t="shared" si="390"/>
        <v>2</v>
      </c>
      <c r="S2781">
        <f t="shared" si="391"/>
        <v>53</v>
      </c>
      <c r="T2781" t="str">
        <f t="shared" si="392"/>
        <v>30-Jul-1939</v>
      </c>
      <c r="U2781">
        <f t="shared" si="393"/>
        <v>1939</v>
      </c>
      <c r="V2781">
        <f t="shared" si="394"/>
        <v>7</v>
      </c>
      <c r="W2781" t="str">
        <f t="shared" si="395"/>
        <v>publishing</v>
      </c>
    </row>
    <row r="2782" spans="1:23" ht="45.75">
      <c r="A2782">
        <v>2780</v>
      </c>
      <c r="B2782" s="3" t="s">
        <v>5656</v>
      </c>
      <c r="C2782" s="3" t="s">
        <v>5657</v>
      </c>
      <c r="D2782" s="6">
        <v>100000</v>
      </c>
      <c r="E2782" s="8">
        <v>0</v>
      </c>
      <c r="F2782" t="s">
        <v>366</v>
      </c>
      <c r="G2782">
        <f t="shared" si="387"/>
        <v>0</v>
      </c>
      <c r="H2782">
        <f t="shared" si="388"/>
        <v>1</v>
      </c>
      <c r="I2782" t="b">
        <f t="shared" si="389"/>
        <v>0</v>
      </c>
      <c r="J2782" t="s">
        <v>1233</v>
      </c>
      <c r="K2782" t="s">
        <v>64</v>
      </c>
      <c r="L2782">
        <v>1489142688</v>
      </c>
      <c r="M2782">
        <v>1486550688</v>
      </c>
      <c r="N2782" t="b">
        <v>0</v>
      </c>
      <c r="O2782">
        <v>0</v>
      </c>
      <c r="P2782" t="b">
        <v>0</v>
      </c>
      <c r="Q2782" t="s">
        <v>5579</v>
      </c>
      <c r="R2782">
        <f t="shared" si="390"/>
        <v>0</v>
      </c>
      <c r="S2782" t="e">
        <f t="shared" si="391"/>
        <v>#DIV/0!</v>
      </c>
      <c r="T2782" t="str">
        <f t="shared" si="392"/>
        <v>11-Sep-1940</v>
      </c>
      <c r="U2782">
        <f t="shared" si="393"/>
        <v>1940</v>
      </c>
      <c r="V2782">
        <f t="shared" si="394"/>
        <v>9</v>
      </c>
      <c r="W2782" t="str">
        <f t="shared" si="395"/>
        <v>publishing</v>
      </c>
    </row>
    <row r="2783" spans="1:23" ht="45.75">
      <c r="A2783">
        <v>2781</v>
      </c>
      <c r="B2783" s="3" t="s">
        <v>5658</v>
      </c>
      <c r="C2783" s="3" t="s">
        <v>5659</v>
      </c>
      <c r="D2783" s="6">
        <v>1250</v>
      </c>
      <c r="E2783" s="8">
        <v>1316</v>
      </c>
      <c r="F2783" t="s">
        <v>25</v>
      </c>
      <c r="G2783">
        <f t="shared" si="387"/>
        <v>1</v>
      </c>
      <c r="H2783">
        <f t="shared" si="388"/>
        <v>0</v>
      </c>
      <c r="I2783" t="b">
        <f t="shared" si="389"/>
        <v>0</v>
      </c>
      <c r="J2783" t="s">
        <v>26</v>
      </c>
      <c r="K2783" t="s">
        <v>27</v>
      </c>
      <c r="L2783">
        <v>1423724400</v>
      </c>
      <c r="M2783">
        <v>1421274954</v>
      </c>
      <c r="N2783" t="b">
        <v>0</v>
      </c>
      <c r="O2783">
        <v>28</v>
      </c>
      <c r="P2783" t="b">
        <v>1</v>
      </c>
      <c r="Q2783" t="s">
        <v>1095</v>
      </c>
      <c r="R2783">
        <f t="shared" si="390"/>
        <v>105</v>
      </c>
      <c r="S2783">
        <f t="shared" si="391"/>
        <v>47</v>
      </c>
      <c r="T2783" t="str">
        <f t="shared" si="392"/>
        <v>28-Nov-1938</v>
      </c>
      <c r="U2783">
        <f t="shared" si="393"/>
        <v>1938</v>
      </c>
      <c r="V2783">
        <f t="shared" si="394"/>
        <v>11</v>
      </c>
      <c r="W2783" t="str">
        <f t="shared" si="395"/>
        <v>theater</v>
      </c>
    </row>
    <row r="2784" spans="1:23" ht="45.75">
      <c r="A2784">
        <v>2782</v>
      </c>
      <c r="B2784" s="3" t="s">
        <v>5660</v>
      </c>
      <c r="C2784" s="3" t="s">
        <v>5661</v>
      </c>
      <c r="D2784" s="6">
        <v>1000</v>
      </c>
      <c r="E2784" s="8">
        <v>1200</v>
      </c>
      <c r="F2784" t="s">
        <v>25</v>
      </c>
      <c r="G2784">
        <f t="shared" si="387"/>
        <v>1</v>
      </c>
      <c r="H2784">
        <f t="shared" si="388"/>
        <v>0</v>
      </c>
      <c r="I2784" t="b">
        <f t="shared" si="389"/>
        <v>0</v>
      </c>
      <c r="J2784" t="s">
        <v>26</v>
      </c>
      <c r="K2784" t="s">
        <v>27</v>
      </c>
      <c r="L2784">
        <v>1424149140</v>
      </c>
      <c r="M2784">
        <v>1421964718</v>
      </c>
      <c r="N2784" t="b">
        <v>0</v>
      </c>
      <c r="O2784">
        <v>18</v>
      </c>
      <c r="P2784" t="b">
        <v>1</v>
      </c>
      <c r="Q2784" t="s">
        <v>1095</v>
      </c>
      <c r="R2784">
        <f t="shared" si="390"/>
        <v>120</v>
      </c>
      <c r="S2784">
        <f t="shared" si="391"/>
        <v>66.67</v>
      </c>
      <c r="T2784" t="str">
        <f t="shared" si="392"/>
        <v>05-Dec-1938</v>
      </c>
      <c r="U2784">
        <f t="shared" si="393"/>
        <v>1938</v>
      </c>
      <c r="V2784">
        <f t="shared" si="394"/>
        <v>12</v>
      </c>
      <c r="W2784" t="str">
        <f t="shared" si="395"/>
        <v>theater</v>
      </c>
    </row>
    <row r="2785" spans="1:23" ht="45.75">
      <c r="A2785">
        <v>2783</v>
      </c>
      <c r="B2785" s="3" t="s">
        <v>5662</v>
      </c>
      <c r="C2785" s="3" t="s">
        <v>5663</v>
      </c>
      <c r="D2785" s="6">
        <v>1000</v>
      </c>
      <c r="E2785" s="8">
        <v>1145</v>
      </c>
      <c r="F2785" t="s">
        <v>25</v>
      </c>
      <c r="G2785">
        <f t="shared" si="387"/>
        <v>1</v>
      </c>
      <c r="H2785">
        <f t="shared" si="388"/>
        <v>0</v>
      </c>
      <c r="I2785" t="b">
        <f t="shared" si="389"/>
        <v>0</v>
      </c>
      <c r="J2785" t="s">
        <v>33</v>
      </c>
      <c r="K2785" t="s">
        <v>34</v>
      </c>
      <c r="L2785">
        <v>1429793446</v>
      </c>
      <c r="M2785">
        <v>1428583846</v>
      </c>
      <c r="N2785" t="b">
        <v>0</v>
      </c>
      <c r="O2785">
        <v>61</v>
      </c>
      <c r="P2785" t="b">
        <v>1</v>
      </c>
      <c r="Q2785" t="s">
        <v>1095</v>
      </c>
      <c r="R2785">
        <f t="shared" si="390"/>
        <v>115</v>
      </c>
      <c r="S2785">
        <f t="shared" si="391"/>
        <v>18.77</v>
      </c>
      <c r="T2785" t="str">
        <f t="shared" si="392"/>
        <v>09-Feb-1939</v>
      </c>
      <c r="U2785">
        <f t="shared" si="393"/>
        <v>1939</v>
      </c>
      <c r="V2785">
        <f t="shared" si="394"/>
        <v>2</v>
      </c>
      <c r="W2785" t="str">
        <f t="shared" si="395"/>
        <v>theater</v>
      </c>
    </row>
    <row r="2786" spans="1:23" ht="45.75">
      <c r="A2786">
        <v>2784</v>
      </c>
      <c r="B2786" s="3" t="s">
        <v>5664</v>
      </c>
      <c r="C2786" s="3" t="s">
        <v>5665</v>
      </c>
      <c r="D2786" s="6">
        <v>6000</v>
      </c>
      <c r="E2786" s="8">
        <v>7140</v>
      </c>
      <c r="F2786" t="s">
        <v>25</v>
      </c>
      <c r="G2786">
        <f t="shared" si="387"/>
        <v>1</v>
      </c>
      <c r="H2786">
        <f t="shared" si="388"/>
        <v>0</v>
      </c>
      <c r="I2786" t="b">
        <f t="shared" si="389"/>
        <v>0</v>
      </c>
      <c r="J2786" t="s">
        <v>26</v>
      </c>
      <c r="K2786" t="s">
        <v>27</v>
      </c>
      <c r="L2786">
        <v>1414608843</v>
      </c>
      <c r="M2786">
        <v>1412794443</v>
      </c>
      <c r="N2786" t="b">
        <v>0</v>
      </c>
      <c r="O2786">
        <v>108</v>
      </c>
      <c r="P2786" t="b">
        <v>1</v>
      </c>
      <c r="Q2786" t="s">
        <v>1095</v>
      </c>
      <c r="R2786">
        <f t="shared" si="390"/>
        <v>119</v>
      </c>
      <c r="S2786">
        <f t="shared" si="391"/>
        <v>66.11</v>
      </c>
      <c r="T2786" t="str">
        <f t="shared" si="392"/>
        <v>04-Sep-1938</v>
      </c>
      <c r="U2786">
        <f t="shared" si="393"/>
        <v>1938</v>
      </c>
      <c r="V2786">
        <f t="shared" si="394"/>
        <v>9</v>
      </c>
      <c r="W2786" t="str">
        <f t="shared" si="395"/>
        <v>theater</v>
      </c>
    </row>
    <row r="2787" spans="1:23" ht="45.75">
      <c r="A2787">
        <v>2785</v>
      </c>
      <c r="B2787" s="3" t="s">
        <v>5666</v>
      </c>
      <c r="C2787" s="3" t="s">
        <v>5667</v>
      </c>
      <c r="D2787" s="6">
        <v>5000</v>
      </c>
      <c r="E2787" s="8">
        <v>5234</v>
      </c>
      <c r="F2787" t="s">
        <v>25</v>
      </c>
      <c r="G2787">
        <f t="shared" si="387"/>
        <v>1</v>
      </c>
      <c r="H2787">
        <f t="shared" si="388"/>
        <v>0</v>
      </c>
      <c r="I2787" t="b">
        <f t="shared" si="389"/>
        <v>0</v>
      </c>
      <c r="J2787" t="s">
        <v>26</v>
      </c>
      <c r="K2787" t="s">
        <v>27</v>
      </c>
      <c r="L2787">
        <v>1470430800</v>
      </c>
      <c r="M2787">
        <v>1467865967</v>
      </c>
      <c r="N2787" t="b">
        <v>0</v>
      </c>
      <c r="O2787">
        <v>142</v>
      </c>
      <c r="P2787" t="b">
        <v>1</v>
      </c>
      <c r="Q2787" t="s">
        <v>1095</v>
      </c>
      <c r="R2787">
        <f t="shared" si="390"/>
        <v>105</v>
      </c>
      <c r="S2787">
        <f t="shared" si="391"/>
        <v>36.86</v>
      </c>
      <c r="T2787" t="str">
        <f t="shared" si="392"/>
        <v>08-Mar-1940</v>
      </c>
      <c r="U2787">
        <f t="shared" si="393"/>
        <v>1940</v>
      </c>
      <c r="V2787">
        <f t="shared" si="394"/>
        <v>3</v>
      </c>
      <c r="W2787" t="str">
        <f t="shared" si="395"/>
        <v>theater</v>
      </c>
    </row>
    <row r="2788" spans="1:23" ht="30.75">
      <c r="A2788">
        <v>2786</v>
      </c>
      <c r="B2788" s="3" t="s">
        <v>5668</v>
      </c>
      <c r="C2788" s="3" t="s">
        <v>5669</v>
      </c>
      <c r="D2788" s="6">
        <v>2500</v>
      </c>
      <c r="E2788" s="8">
        <v>2946</v>
      </c>
      <c r="F2788" t="s">
        <v>25</v>
      </c>
      <c r="G2788">
        <f t="shared" si="387"/>
        <v>1</v>
      </c>
      <c r="H2788">
        <f t="shared" si="388"/>
        <v>0</v>
      </c>
      <c r="I2788" t="b">
        <f t="shared" si="389"/>
        <v>0</v>
      </c>
      <c r="J2788" t="s">
        <v>33</v>
      </c>
      <c r="K2788" t="s">
        <v>34</v>
      </c>
      <c r="L2788">
        <v>1404913180</v>
      </c>
      <c r="M2788">
        <v>1403703580</v>
      </c>
      <c r="N2788" t="b">
        <v>0</v>
      </c>
      <c r="O2788">
        <v>74</v>
      </c>
      <c r="P2788" t="b">
        <v>1</v>
      </c>
      <c r="Q2788" t="s">
        <v>1095</v>
      </c>
      <c r="R2788">
        <f t="shared" si="390"/>
        <v>118</v>
      </c>
      <c r="S2788">
        <f t="shared" si="391"/>
        <v>39.81</v>
      </c>
      <c r="T2788" t="str">
        <f t="shared" si="392"/>
        <v>06-Jun-1938</v>
      </c>
      <c r="U2788">
        <f t="shared" si="393"/>
        <v>1938</v>
      </c>
      <c r="V2788">
        <f t="shared" si="394"/>
        <v>6</v>
      </c>
      <c r="W2788" t="str">
        <f t="shared" si="395"/>
        <v>theater</v>
      </c>
    </row>
    <row r="2789" spans="1:23" ht="45.75">
      <c r="A2789">
        <v>2787</v>
      </c>
      <c r="B2789" s="3" t="s">
        <v>5670</v>
      </c>
      <c r="C2789" s="3" t="s">
        <v>5671</v>
      </c>
      <c r="D2789" s="6">
        <v>1000</v>
      </c>
      <c r="E2789" s="8">
        <v>1197</v>
      </c>
      <c r="F2789" t="s">
        <v>25</v>
      </c>
      <c r="G2789">
        <f t="shared" si="387"/>
        <v>1</v>
      </c>
      <c r="H2789">
        <f t="shared" si="388"/>
        <v>0</v>
      </c>
      <c r="I2789" t="b">
        <f t="shared" si="389"/>
        <v>0</v>
      </c>
      <c r="J2789" t="s">
        <v>26</v>
      </c>
      <c r="K2789" t="s">
        <v>27</v>
      </c>
      <c r="L2789">
        <v>1405658752</v>
      </c>
      <c r="M2789">
        <v>1403066752</v>
      </c>
      <c r="N2789" t="b">
        <v>0</v>
      </c>
      <c r="O2789">
        <v>38</v>
      </c>
      <c r="P2789" t="b">
        <v>1</v>
      </c>
      <c r="Q2789" t="s">
        <v>1095</v>
      </c>
      <c r="R2789">
        <f t="shared" si="390"/>
        <v>120</v>
      </c>
      <c r="S2789">
        <f t="shared" si="391"/>
        <v>31.5</v>
      </c>
      <c r="T2789" t="str">
        <f t="shared" si="392"/>
        <v>30-May-1938</v>
      </c>
      <c r="U2789">
        <f t="shared" si="393"/>
        <v>1938</v>
      </c>
      <c r="V2789">
        <f t="shared" si="394"/>
        <v>5</v>
      </c>
      <c r="W2789" t="str">
        <f t="shared" si="395"/>
        <v>theater</v>
      </c>
    </row>
    <row r="2790" spans="1:23" ht="45.75">
      <c r="A2790">
        <v>2788</v>
      </c>
      <c r="B2790" s="3" t="s">
        <v>5672</v>
      </c>
      <c r="C2790" s="3" t="s">
        <v>5673</v>
      </c>
      <c r="D2790" s="6">
        <v>2000</v>
      </c>
      <c r="E2790" s="8">
        <v>2050</v>
      </c>
      <c r="F2790" t="s">
        <v>25</v>
      </c>
      <c r="G2790">
        <f t="shared" si="387"/>
        <v>1</v>
      </c>
      <c r="H2790">
        <f t="shared" si="388"/>
        <v>0</v>
      </c>
      <c r="I2790" t="b">
        <f t="shared" si="389"/>
        <v>0</v>
      </c>
      <c r="J2790" t="s">
        <v>26</v>
      </c>
      <c r="K2790" t="s">
        <v>27</v>
      </c>
      <c r="L2790">
        <v>1469811043</v>
      </c>
      <c r="M2790">
        <v>1467219043</v>
      </c>
      <c r="N2790" t="b">
        <v>0</v>
      </c>
      <c r="O2790">
        <v>20</v>
      </c>
      <c r="P2790" t="b">
        <v>1</v>
      </c>
      <c r="Q2790" t="s">
        <v>1095</v>
      </c>
      <c r="R2790">
        <f t="shared" si="390"/>
        <v>103</v>
      </c>
      <c r="S2790">
        <f t="shared" si="391"/>
        <v>102.5</v>
      </c>
      <c r="T2790" t="str">
        <f t="shared" si="392"/>
        <v>02-Mar-1940</v>
      </c>
      <c r="U2790">
        <f t="shared" si="393"/>
        <v>1940</v>
      </c>
      <c r="V2790">
        <f t="shared" si="394"/>
        <v>3</v>
      </c>
      <c r="W2790" t="str">
        <f t="shared" si="395"/>
        <v>theater</v>
      </c>
    </row>
    <row r="2791" spans="1:23" ht="30.75">
      <c r="A2791">
        <v>2789</v>
      </c>
      <c r="B2791" s="3" t="s">
        <v>5674</v>
      </c>
      <c r="C2791" s="3" t="s">
        <v>5675</v>
      </c>
      <c r="D2791" s="6">
        <v>3000</v>
      </c>
      <c r="E2791" s="8">
        <v>3035</v>
      </c>
      <c r="F2791" t="s">
        <v>25</v>
      </c>
      <c r="G2791">
        <f t="shared" si="387"/>
        <v>1</v>
      </c>
      <c r="H2791">
        <f t="shared" si="388"/>
        <v>0</v>
      </c>
      <c r="I2791" t="b">
        <f t="shared" si="389"/>
        <v>0</v>
      </c>
      <c r="J2791" t="s">
        <v>26</v>
      </c>
      <c r="K2791" t="s">
        <v>27</v>
      </c>
      <c r="L2791">
        <v>1426132800</v>
      </c>
      <c r="M2791">
        <v>1424477934</v>
      </c>
      <c r="N2791" t="b">
        <v>0</v>
      </c>
      <c r="O2791">
        <v>24</v>
      </c>
      <c r="P2791" t="b">
        <v>1</v>
      </c>
      <c r="Q2791" t="s">
        <v>1095</v>
      </c>
      <c r="R2791">
        <f t="shared" si="390"/>
        <v>101</v>
      </c>
      <c r="S2791">
        <f t="shared" si="391"/>
        <v>126.46</v>
      </c>
      <c r="T2791" t="str">
        <f t="shared" si="392"/>
        <v>30-Dec-1938</v>
      </c>
      <c r="U2791">
        <f t="shared" si="393"/>
        <v>1938</v>
      </c>
      <c r="V2791">
        <f t="shared" si="394"/>
        <v>12</v>
      </c>
      <c r="W2791" t="str">
        <f t="shared" si="395"/>
        <v>theater</v>
      </c>
    </row>
    <row r="2792" spans="1:23" ht="60.75">
      <c r="A2792">
        <v>2790</v>
      </c>
      <c r="B2792" s="3" t="s">
        <v>5676</v>
      </c>
      <c r="C2792" s="3" t="s">
        <v>5677</v>
      </c>
      <c r="D2792" s="6">
        <v>3000</v>
      </c>
      <c r="E2792" s="8">
        <v>3160</v>
      </c>
      <c r="F2792" t="s">
        <v>25</v>
      </c>
      <c r="G2792">
        <f t="shared" si="387"/>
        <v>1</v>
      </c>
      <c r="H2792">
        <f t="shared" si="388"/>
        <v>0</v>
      </c>
      <c r="I2792" t="b">
        <f t="shared" si="389"/>
        <v>0</v>
      </c>
      <c r="J2792" t="s">
        <v>26</v>
      </c>
      <c r="K2792" t="s">
        <v>27</v>
      </c>
      <c r="L2792">
        <v>1423693903</v>
      </c>
      <c r="M2792">
        <v>1421101903</v>
      </c>
      <c r="N2792" t="b">
        <v>0</v>
      </c>
      <c r="O2792">
        <v>66</v>
      </c>
      <c r="P2792" t="b">
        <v>1</v>
      </c>
      <c r="Q2792" t="s">
        <v>1095</v>
      </c>
      <c r="R2792">
        <f t="shared" si="390"/>
        <v>105</v>
      </c>
      <c r="S2792">
        <f t="shared" si="391"/>
        <v>47.88</v>
      </c>
      <c r="T2792" t="str">
        <f t="shared" si="392"/>
        <v>27-Nov-1938</v>
      </c>
      <c r="U2792">
        <f t="shared" si="393"/>
        <v>1938</v>
      </c>
      <c r="V2792">
        <f t="shared" si="394"/>
        <v>11</v>
      </c>
      <c r="W2792" t="str">
        <f t="shared" si="395"/>
        <v>theater</v>
      </c>
    </row>
    <row r="2793" spans="1:23" ht="60.75">
      <c r="A2793">
        <v>2791</v>
      </c>
      <c r="B2793" s="3" t="s">
        <v>5678</v>
      </c>
      <c r="C2793" s="3" t="s">
        <v>5679</v>
      </c>
      <c r="D2793" s="6">
        <v>2000</v>
      </c>
      <c r="E2793" s="8">
        <v>2050</v>
      </c>
      <c r="F2793" t="s">
        <v>25</v>
      </c>
      <c r="G2793">
        <f t="shared" si="387"/>
        <v>1</v>
      </c>
      <c r="H2793">
        <f t="shared" si="388"/>
        <v>0</v>
      </c>
      <c r="I2793" t="b">
        <f t="shared" si="389"/>
        <v>0</v>
      </c>
      <c r="J2793" t="s">
        <v>26</v>
      </c>
      <c r="K2793" t="s">
        <v>27</v>
      </c>
      <c r="L2793">
        <v>1473393600</v>
      </c>
      <c r="M2793">
        <v>1470778559</v>
      </c>
      <c r="N2793" t="b">
        <v>0</v>
      </c>
      <c r="O2793">
        <v>28</v>
      </c>
      <c r="P2793" t="b">
        <v>1</v>
      </c>
      <c r="Q2793" t="s">
        <v>1095</v>
      </c>
      <c r="R2793">
        <f t="shared" si="390"/>
        <v>103</v>
      </c>
      <c r="S2793">
        <f t="shared" si="391"/>
        <v>73.209999999999994</v>
      </c>
      <c r="T2793" t="str">
        <f t="shared" si="392"/>
        <v>06-Apr-1940</v>
      </c>
      <c r="U2793">
        <f t="shared" si="393"/>
        <v>1940</v>
      </c>
      <c r="V2793">
        <f t="shared" si="394"/>
        <v>4</v>
      </c>
      <c r="W2793" t="str">
        <f t="shared" si="395"/>
        <v>theater</v>
      </c>
    </row>
    <row r="2794" spans="1:23" ht="45.75">
      <c r="A2794">
        <v>2792</v>
      </c>
      <c r="B2794" s="3" t="s">
        <v>5680</v>
      </c>
      <c r="C2794" s="3" t="s">
        <v>5681</v>
      </c>
      <c r="D2794" s="6">
        <v>2000</v>
      </c>
      <c r="E2794" s="8">
        <v>2152</v>
      </c>
      <c r="F2794" t="s">
        <v>25</v>
      </c>
      <c r="G2794">
        <f t="shared" si="387"/>
        <v>1</v>
      </c>
      <c r="H2794">
        <f t="shared" si="388"/>
        <v>0</v>
      </c>
      <c r="I2794" t="b">
        <f t="shared" si="389"/>
        <v>0</v>
      </c>
      <c r="J2794" t="s">
        <v>26</v>
      </c>
      <c r="K2794" t="s">
        <v>27</v>
      </c>
      <c r="L2794">
        <v>1439357559</v>
      </c>
      <c r="M2794">
        <v>1435469559</v>
      </c>
      <c r="N2794" t="b">
        <v>0</v>
      </c>
      <c r="O2794">
        <v>24</v>
      </c>
      <c r="P2794" t="b">
        <v>1</v>
      </c>
      <c r="Q2794" t="s">
        <v>1095</v>
      </c>
      <c r="R2794">
        <f t="shared" si="390"/>
        <v>108</v>
      </c>
      <c r="S2794">
        <f t="shared" si="391"/>
        <v>89.67</v>
      </c>
      <c r="T2794" t="str">
        <f t="shared" si="392"/>
        <v>19-Apr-1939</v>
      </c>
      <c r="U2794">
        <f t="shared" si="393"/>
        <v>1939</v>
      </c>
      <c r="V2794">
        <f t="shared" si="394"/>
        <v>4</v>
      </c>
      <c r="W2794" t="str">
        <f t="shared" si="395"/>
        <v>theater</v>
      </c>
    </row>
    <row r="2795" spans="1:23" ht="60.75">
      <c r="A2795">
        <v>2793</v>
      </c>
      <c r="B2795" s="3" t="s">
        <v>5682</v>
      </c>
      <c r="C2795" s="3" t="s">
        <v>5683</v>
      </c>
      <c r="D2795" s="6">
        <v>10000</v>
      </c>
      <c r="E2795" s="8">
        <v>11056.75</v>
      </c>
      <c r="F2795" t="s">
        <v>25</v>
      </c>
      <c r="G2795">
        <f t="shared" si="387"/>
        <v>1</v>
      </c>
      <c r="H2795">
        <f t="shared" si="388"/>
        <v>0</v>
      </c>
      <c r="I2795" t="b">
        <f t="shared" si="389"/>
        <v>0</v>
      </c>
      <c r="J2795" t="s">
        <v>59</v>
      </c>
      <c r="K2795" t="s">
        <v>60</v>
      </c>
      <c r="L2795">
        <v>1437473005</v>
      </c>
      <c r="M2795">
        <v>1434881005</v>
      </c>
      <c r="N2795" t="b">
        <v>0</v>
      </c>
      <c r="O2795">
        <v>73</v>
      </c>
      <c r="P2795" t="b">
        <v>1</v>
      </c>
      <c r="Q2795" t="s">
        <v>1095</v>
      </c>
      <c r="R2795">
        <f t="shared" si="390"/>
        <v>111</v>
      </c>
      <c r="S2795">
        <f t="shared" si="391"/>
        <v>151.46</v>
      </c>
      <c r="T2795" t="str">
        <f t="shared" si="392"/>
        <v>13-Apr-1939</v>
      </c>
      <c r="U2795">
        <f t="shared" si="393"/>
        <v>1939</v>
      </c>
      <c r="V2795">
        <f t="shared" si="394"/>
        <v>4</v>
      </c>
      <c r="W2795" t="str">
        <f t="shared" si="395"/>
        <v>theater</v>
      </c>
    </row>
    <row r="2796" spans="1:23" ht="60.75">
      <c r="A2796">
        <v>2794</v>
      </c>
      <c r="B2796" s="3" t="s">
        <v>5684</v>
      </c>
      <c r="C2796" s="3" t="s">
        <v>5685</v>
      </c>
      <c r="D2796" s="6">
        <v>50</v>
      </c>
      <c r="E2796" s="8">
        <v>75</v>
      </c>
      <c r="F2796" t="s">
        <v>25</v>
      </c>
      <c r="G2796">
        <f t="shared" si="387"/>
        <v>1</v>
      </c>
      <c r="H2796">
        <f t="shared" si="388"/>
        <v>0</v>
      </c>
      <c r="I2796" t="b">
        <f t="shared" si="389"/>
        <v>0</v>
      </c>
      <c r="J2796" t="s">
        <v>33</v>
      </c>
      <c r="K2796" t="s">
        <v>34</v>
      </c>
      <c r="L2796">
        <v>1457031600</v>
      </c>
      <c r="M2796">
        <v>1455640559</v>
      </c>
      <c r="N2796" t="b">
        <v>0</v>
      </c>
      <c r="O2796">
        <v>3</v>
      </c>
      <c r="P2796" t="b">
        <v>1</v>
      </c>
      <c r="Q2796" t="s">
        <v>1095</v>
      </c>
      <c r="R2796">
        <f t="shared" si="390"/>
        <v>150</v>
      </c>
      <c r="S2796">
        <f t="shared" si="391"/>
        <v>25</v>
      </c>
      <c r="T2796" t="str">
        <f t="shared" si="392"/>
        <v>07-Nov-1939</v>
      </c>
      <c r="U2796">
        <f t="shared" si="393"/>
        <v>1939</v>
      </c>
      <c r="V2796">
        <f t="shared" si="394"/>
        <v>11</v>
      </c>
      <c r="W2796" t="str">
        <f t="shared" si="395"/>
        <v>theater</v>
      </c>
    </row>
    <row r="2797" spans="1:23" ht="45.75">
      <c r="A2797">
        <v>2795</v>
      </c>
      <c r="B2797" s="3" t="s">
        <v>5686</v>
      </c>
      <c r="C2797" s="3" t="s">
        <v>5687</v>
      </c>
      <c r="D2797" s="6">
        <v>700</v>
      </c>
      <c r="E2797" s="8">
        <v>730</v>
      </c>
      <c r="F2797" t="s">
        <v>25</v>
      </c>
      <c r="G2797">
        <f t="shared" si="387"/>
        <v>1</v>
      </c>
      <c r="H2797">
        <f t="shared" si="388"/>
        <v>0</v>
      </c>
      <c r="I2797" t="b">
        <f t="shared" si="389"/>
        <v>0</v>
      </c>
      <c r="J2797" t="s">
        <v>26</v>
      </c>
      <c r="K2797" t="s">
        <v>27</v>
      </c>
      <c r="L2797">
        <v>1402095600</v>
      </c>
      <c r="M2797">
        <v>1400675841</v>
      </c>
      <c r="N2797" t="b">
        <v>0</v>
      </c>
      <c r="O2797">
        <v>20</v>
      </c>
      <c r="P2797" t="b">
        <v>1</v>
      </c>
      <c r="Q2797" t="s">
        <v>1095</v>
      </c>
      <c r="R2797">
        <f t="shared" si="390"/>
        <v>104</v>
      </c>
      <c r="S2797">
        <f t="shared" si="391"/>
        <v>36.5</v>
      </c>
      <c r="T2797" t="str">
        <f t="shared" si="392"/>
        <v>06-May-1938</v>
      </c>
      <c r="U2797">
        <f t="shared" si="393"/>
        <v>1938</v>
      </c>
      <c r="V2797">
        <f t="shared" si="394"/>
        <v>5</v>
      </c>
      <c r="W2797" t="str">
        <f t="shared" si="395"/>
        <v>theater</v>
      </c>
    </row>
    <row r="2798" spans="1:23" ht="45.75">
      <c r="A2798">
        <v>2796</v>
      </c>
      <c r="B2798" s="3" t="s">
        <v>5688</v>
      </c>
      <c r="C2798" s="3" t="s">
        <v>5689</v>
      </c>
      <c r="D2798" s="6">
        <v>800</v>
      </c>
      <c r="E2798" s="8">
        <v>924</v>
      </c>
      <c r="F2798" t="s">
        <v>25</v>
      </c>
      <c r="G2798">
        <f t="shared" si="387"/>
        <v>1</v>
      </c>
      <c r="H2798">
        <f t="shared" si="388"/>
        <v>0</v>
      </c>
      <c r="I2798" t="b">
        <f t="shared" si="389"/>
        <v>0</v>
      </c>
      <c r="J2798" t="s">
        <v>33</v>
      </c>
      <c r="K2798" t="s">
        <v>34</v>
      </c>
      <c r="L2798">
        <v>1404564028</v>
      </c>
      <c r="M2798">
        <v>1401972028</v>
      </c>
      <c r="N2798" t="b">
        <v>0</v>
      </c>
      <c r="O2798">
        <v>21</v>
      </c>
      <c r="P2798" t="b">
        <v>1</v>
      </c>
      <c r="Q2798" t="s">
        <v>1095</v>
      </c>
      <c r="R2798">
        <f t="shared" si="390"/>
        <v>116</v>
      </c>
      <c r="S2798">
        <f t="shared" si="391"/>
        <v>44</v>
      </c>
      <c r="T2798" t="str">
        <f t="shared" si="392"/>
        <v>19-May-1938</v>
      </c>
      <c r="U2798">
        <f t="shared" si="393"/>
        <v>1938</v>
      </c>
      <c r="V2798">
        <f t="shared" si="394"/>
        <v>5</v>
      </c>
      <c r="W2798" t="str">
        <f t="shared" si="395"/>
        <v>theater</v>
      </c>
    </row>
    <row r="2799" spans="1:23" ht="45.75">
      <c r="A2799">
        <v>2797</v>
      </c>
      <c r="B2799" s="3" t="s">
        <v>5690</v>
      </c>
      <c r="C2799" s="3" t="s">
        <v>5691</v>
      </c>
      <c r="D2799" s="6">
        <v>8000</v>
      </c>
      <c r="E2799" s="8">
        <v>8211.61</v>
      </c>
      <c r="F2799" t="s">
        <v>25</v>
      </c>
      <c r="G2799">
        <f t="shared" si="387"/>
        <v>1</v>
      </c>
      <c r="H2799">
        <f t="shared" si="388"/>
        <v>0</v>
      </c>
      <c r="I2799" t="b">
        <f t="shared" si="389"/>
        <v>0</v>
      </c>
      <c r="J2799" t="s">
        <v>33</v>
      </c>
      <c r="K2799" t="s">
        <v>34</v>
      </c>
      <c r="L2799">
        <v>1404858840</v>
      </c>
      <c r="M2799">
        <v>1402266840</v>
      </c>
      <c r="N2799" t="b">
        <v>0</v>
      </c>
      <c r="O2799">
        <v>94</v>
      </c>
      <c r="P2799" t="b">
        <v>1</v>
      </c>
      <c r="Q2799" t="s">
        <v>1095</v>
      </c>
      <c r="R2799">
        <f t="shared" si="390"/>
        <v>103</v>
      </c>
      <c r="S2799">
        <f t="shared" si="391"/>
        <v>87.36</v>
      </c>
      <c r="T2799" t="str">
        <f t="shared" si="392"/>
        <v>22-May-1938</v>
      </c>
      <c r="U2799">
        <f t="shared" si="393"/>
        <v>1938</v>
      </c>
      <c r="V2799">
        <f t="shared" si="394"/>
        <v>5</v>
      </c>
      <c r="W2799" t="str">
        <f t="shared" si="395"/>
        <v>theater</v>
      </c>
    </row>
    <row r="2800" spans="1:23" ht="60.75">
      <c r="A2800">
        <v>2798</v>
      </c>
      <c r="B2800" s="3" t="s">
        <v>5692</v>
      </c>
      <c r="C2800" s="3" t="s">
        <v>5693</v>
      </c>
      <c r="D2800" s="6">
        <v>5000</v>
      </c>
      <c r="E2800" s="8">
        <v>5070</v>
      </c>
      <c r="F2800" t="s">
        <v>25</v>
      </c>
      <c r="G2800">
        <f t="shared" si="387"/>
        <v>1</v>
      </c>
      <c r="H2800">
        <f t="shared" si="388"/>
        <v>0</v>
      </c>
      <c r="I2800" t="b">
        <f t="shared" si="389"/>
        <v>0</v>
      </c>
      <c r="J2800" t="s">
        <v>33</v>
      </c>
      <c r="K2800" t="s">
        <v>34</v>
      </c>
      <c r="L2800">
        <v>1438358400</v>
      </c>
      <c r="M2800">
        <v>1437063121</v>
      </c>
      <c r="N2800" t="b">
        <v>0</v>
      </c>
      <c r="O2800">
        <v>139</v>
      </c>
      <c r="P2800" t="b">
        <v>1</v>
      </c>
      <c r="Q2800" t="s">
        <v>1095</v>
      </c>
      <c r="R2800">
        <f t="shared" si="390"/>
        <v>101</v>
      </c>
      <c r="S2800">
        <f t="shared" si="391"/>
        <v>36.47</v>
      </c>
      <c r="T2800" t="str">
        <f t="shared" si="392"/>
        <v>05-May-1939</v>
      </c>
      <c r="U2800">
        <f t="shared" si="393"/>
        <v>1939</v>
      </c>
      <c r="V2800">
        <f t="shared" si="394"/>
        <v>5</v>
      </c>
      <c r="W2800" t="str">
        <f t="shared" si="395"/>
        <v>theater</v>
      </c>
    </row>
    <row r="2801" spans="1:23" ht="60.75">
      <c r="A2801">
        <v>2799</v>
      </c>
      <c r="B2801" s="3" t="s">
        <v>5694</v>
      </c>
      <c r="C2801" s="3" t="s">
        <v>5695</v>
      </c>
      <c r="D2801" s="6">
        <v>5000</v>
      </c>
      <c r="E2801" s="8">
        <v>5831.74</v>
      </c>
      <c r="F2801" t="s">
        <v>25</v>
      </c>
      <c r="G2801">
        <f t="shared" si="387"/>
        <v>1</v>
      </c>
      <c r="H2801">
        <f t="shared" si="388"/>
        <v>0</v>
      </c>
      <c r="I2801" t="b">
        <f t="shared" si="389"/>
        <v>0</v>
      </c>
      <c r="J2801" t="s">
        <v>33</v>
      </c>
      <c r="K2801" t="s">
        <v>34</v>
      </c>
      <c r="L2801">
        <v>1466179200</v>
      </c>
      <c r="M2801">
        <v>1463466070</v>
      </c>
      <c r="N2801" t="b">
        <v>0</v>
      </c>
      <c r="O2801">
        <v>130</v>
      </c>
      <c r="P2801" t="b">
        <v>1</v>
      </c>
      <c r="Q2801" t="s">
        <v>1095</v>
      </c>
      <c r="R2801">
        <f t="shared" si="390"/>
        <v>117</v>
      </c>
      <c r="S2801">
        <f t="shared" si="391"/>
        <v>44.86</v>
      </c>
      <c r="T2801" t="str">
        <f t="shared" si="392"/>
        <v>24-Jan-1940</v>
      </c>
      <c r="U2801">
        <f t="shared" si="393"/>
        <v>1940</v>
      </c>
      <c r="V2801">
        <f t="shared" si="394"/>
        <v>1</v>
      </c>
      <c r="W2801" t="str">
        <f t="shared" si="395"/>
        <v>theater</v>
      </c>
    </row>
    <row r="2802" spans="1:23" ht="45.75">
      <c r="A2802">
        <v>2800</v>
      </c>
      <c r="B2802" s="3" t="s">
        <v>5696</v>
      </c>
      <c r="C2802" s="3" t="s">
        <v>5697</v>
      </c>
      <c r="D2802" s="6">
        <v>1000</v>
      </c>
      <c r="E2802" s="8">
        <v>1330</v>
      </c>
      <c r="F2802" t="s">
        <v>25</v>
      </c>
      <c r="G2802">
        <f t="shared" si="387"/>
        <v>1</v>
      </c>
      <c r="H2802">
        <f t="shared" si="388"/>
        <v>0</v>
      </c>
      <c r="I2802" t="b">
        <f t="shared" si="389"/>
        <v>0</v>
      </c>
      <c r="J2802" t="s">
        <v>33</v>
      </c>
      <c r="K2802" t="s">
        <v>34</v>
      </c>
      <c r="L2802">
        <v>1420377366</v>
      </c>
      <c r="M2802">
        <v>1415193366</v>
      </c>
      <c r="N2802" t="b">
        <v>0</v>
      </c>
      <c r="O2802">
        <v>31</v>
      </c>
      <c r="P2802" t="b">
        <v>1</v>
      </c>
      <c r="Q2802" t="s">
        <v>1095</v>
      </c>
      <c r="R2802">
        <f t="shared" si="390"/>
        <v>133</v>
      </c>
      <c r="S2802">
        <f t="shared" si="391"/>
        <v>42.9</v>
      </c>
      <c r="T2802" t="str">
        <f t="shared" si="392"/>
        <v>28-Sep-1938</v>
      </c>
      <c r="U2802">
        <f t="shared" si="393"/>
        <v>1938</v>
      </c>
      <c r="V2802">
        <f t="shared" si="394"/>
        <v>9</v>
      </c>
      <c r="W2802" t="str">
        <f t="shared" si="395"/>
        <v>theater</v>
      </c>
    </row>
    <row r="2803" spans="1:23" ht="45.75">
      <c r="A2803">
        <v>2801</v>
      </c>
      <c r="B2803" s="3" t="s">
        <v>5698</v>
      </c>
      <c r="C2803" s="3" t="s">
        <v>5699</v>
      </c>
      <c r="D2803" s="6">
        <v>500</v>
      </c>
      <c r="E2803" s="8">
        <v>666</v>
      </c>
      <c r="F2803" t="s">
        <v>25</v>
      </c>
      <c r="G2803">
        <f t="shared" si="387"/>
        <v>1</v>
      </c>
      <c r="H2803">
        <f t="shared" si="388"/>
        <v>0</v>
      </c>
      <c r="I2803" t="b">
        <f t="shared" si="389"/>
        <v>0</v>
      </c>
      <c r="J2803" t="s">
        <v>59</v>
      </c>
      <c r="K2803" t="s">
        <v>60</v>
      </c>
      <c r="L2803">
        <v>1412938800</v>
      </c>
      <c r="M2803">
        <v>1411019409</v>
      </c>
      <c r="N2803" t="b">
        <v>0</v>
      </c>
      <c r="O2803">
        <v>13</v>
      </c>
      <c r="P2803" t="b">
        <v>1</v>
      </c>
      <c r="Q2803" t="s">
        <v>1095</v>
      </c>
      <c r="R2803">
        <f t="shared" si="390"/>
        <v>133</v>
      </c>
      <c r="S2803">
        <f t="shared" si="391"/>
        <v>51.23</v>
      </c>
      <c r="T2803" t="str">
        <f t="shared" si="392"/>
        <v>18-Aug-1938</v>
      </c>
      <c r="U2803">
        <f t="shared" si="393"/>
        <v>1938</v>
      </c>
      <c r="V2803">
        <f t="shared" si="394"/>
        <v>8</v>
      </c>
      <c r="W2803" t="str">
        <f t="shared" si="395"/>
        <v>theater</v>
      </c>
    </row>
    <row r="2804" spans="1:23" ht="60.75">
      <c r="A2804">
        <v>2802</v>
      </c>
      <c r="B2804" s="3" t="s">
        <v>5700</v>
      </c>
      <c r="C2804" s="3" t="s">
        <v>5701</v>
      </c>
      <c r="D2804" s="6">
        <v>3000</v>
      </c>
      <c r="E2804" s="8">
        <v>3055</v>
      </c>
      <c r="F2804" t="s">
        <v>25</v>
      </c>
      <c r="G2804">
        <f t="shared" si="387"/>
        <v>1</v>
      </c>
      <c r="H2804">
        <f t="shared" si="388"/>
        <v>0</v>
      </c>
      <c r="I2804" t="b">
        <f t="shared" si="389"/>
        <v>0</v>
      </c>
      <c r="J2804" t="s">
        <v>33</v>
      </c>
      <c r="K2804" t="s">
        <v>34</v>
      </c>
      <c r="L2804">
        <v>1438875107</v>
      </c>
      <c r="M2804">
        <v>1436283107</v>
      </c>
      <c r="N2804" t="b">
        <v>0</v>
      </c>
      <c r="O2804">
        <v>90</v>
      </c>
      <c r="P2804" t="b">
        <v>1</v>
      </c>
      <c r="Q2804" t="s">
        <v>1095</v>
      </c>
      <c r="R2804">
        <f t="shared" si="390"/>
        <v>102</v>
      </c>
      <c r="S2804">
        <f t="shared" si="391"/>
        <v>33.94</v>
      </c>
      <c r="T2804" t="str">
        <f t="shared" si="392"/>
        <v>27-Apr-1939</v>
      </c>
      <c r="U2804">
        <f t="shared" si="393"/>
        <v>1939</v>
      </c>
      <c r="V2804">
        <f t="shared" si="394"/>
        <v>4</v>
      </c>
      <c r="W2804" t="str">
        <f t="shared" si="395"/>
        <v>theater</v>
      </c>
    </row>
    <row r="2805" spans="1:23" ht="45.75">
      <c r="A2805">
        <v>2803</v>
      </c>
      <c r="B2805" s="3" t="s">
        <v>5702</v>
      </c>
      <c r="C2805" s="3" t="s">
        <v>5703</v>
      </c>
      <c r="D2805" s="6">
        <v>10000</v>
      </c>
      <c r="E2805" s="8">
        <v>12795</v>
      </c>
      <c r="F2805" t="s">
        <v>25</v>
      </c>
      <c r="G2805">
        <f t="shared" si="387"/>
        <v>1</v>
      </c>
      <c r="H2805">
        <f t="shared" si="388"/>
        <v>0</v>
      </c>
      <c r="I2805" t="b">
        <f t="shared" si="389"/>
        <v>0</v>
      </c>
      <c r="J2805" t="s">
        <v>26</v>
      </c>
      <c r="K2805" t="s">
        <v>27</v>
      </c>
      <c r="L2805">
        <v>1437004800</v>
      </c>
      <c r="M2805">
        <v>1433295276</v>
      </c>
      <c r="N2805" t="b">
        <v>0</v>
      </c>
      <c r="O2805">
        <v>141</v>
      </c>
      <c r="P2805" t="b">
        <v>1</v>
      </c>
      <c r="Q2805" t="s">
        <v>1095</v>
      </c>
      <c r="R2805">
        <f t="shared" si="390"/>
        <v>128</v>
      </c>
      <c r="S2805">
        <f t="shared" si="391"/>
        <v>90.74</v>
      </c>
      <c r="T2805" t="str">
        <f t="shared" si="392"/>
        <v>28-Mar-1939</v>
      </c>
      <c r="U2805">
        <f t="shared" si="393"/>
        <v>1939</v>
      </c>
      <c r="V2805">
        <f t="shared" si="394"/>
        <v>3</v>
      </c>
      <c r="W2805" t="str">
        <f t="shared" si="395"/>
        <v>theater</v>
      </c>
    </row>
    <row r="2806" spans="1:23" ht="45.75">
      <c r="A2806">
        <v>2804</v>
      </c>
      <c r="B2806" s="3" t="s">
        <v>5704</v>
      </c>
      <c r="C2806" s="3" t="s">
        <v>5705</v>
      </c>
      <c r="D2806" s="6">
        <v>1000</v>
      </c>
      <c r="E2806" s="8">
        <v>1150</v>
      </c>
      <c r="F2806" t="s">
        <v>25</v>
      </c>
      <c r="G2806">
        <f t="shared" si="387"/>
        <v>1</v>
      </c>
      <c r="H2806">
        <f t="shared" si="388"/>
        <v>0</v>
      </c>
      <c r="I2806" t="b">
        <f t="shared" si="389"/>
        <v>0</v>
      </c>
      <c r="J2806" t="s">
        <v>33</v>
      </c>
      <c r="K2806" t="s">
        <v>34</v>
      </c>
      <c r="L2806">
        <v>1411987990</v>
      </c>
      <c r="M2806">
        <v>1409395990</v>
      </c>
      <c r="N2806" t="b">
        <v>0</v>
      </c>
      <c r="O2806">
        <v>23</v>
      </c>
      <c r="P2806" t="b">
        <v>1</v>
      </c>
      <c r="Q2806" t="s">
        <v>1095</v>
      </c>
      <c r="R2806">
        <f t="shared" si="390"/>
        <v>115</v>
      </c>
      <c r="S2806">
        <f t="shared" si="391"/>
        <v>50</v>
      </c>
      <c r="T2806" t="str">
        <f t="shared" si="392"/>
        <v>01-Aug-1938</v>
      </c>
      <c r="U2806">
        <f t="shared" si="393"/>
        <v>1938</v>
      </c>
      <c r="V2806">
        <f t="shared" si="394"/>
        <v>8</v>
      </c>
      <c r="W2806" t="str">
        <f t="shared" si="395"/>
        <v>theater</v>
      </c>
    </row>
    <row r="2807" spans="1:23" ht="60.75">
      <c r="A2807">
        <v>2805</v>
      </c>
      <c r="B2807" s="3" t="s">
        <v>5706</v>
      </c>
      <c r="C2807" s="3" t="s">
        <v>5707</v>
      </c>
      <c r="D2807" s="6">
        <v>400</v>
      </c>
      <c r="E2807" s="8">
        <v>440</v>
      </c>
      <c r="F2807" t="s">
        <v>25</v>
      </c>
      <c r="G2807">
        <f t="shared" si="387"/>
        <v>1</v>
      </c>
      <c r="H2807">
        <f t="shared" si="388"/>
        <v>0</v>
      </c>
      <c r="I2807" t="b">
        <f t="shared" si="389"/>
        <v>0</v>
      </c>
      <c r="J2807" t="s">
        <v>33</v>
      </c>
      <c r="K2807" t="s">
        <v>34</v>
      </c>
      <c r="L2807">
        <v>1440245273</v>
      </c>
      <c r="M2807">
        <v>1438085273</v>
      </c>
      <c r="N2807" t="b">
        <v>0</v>
      </c>
      <c r="O2807">
        <v>18</v>
      </c>
      <c r="P2807" t="b">
        <v>1</v>
      </c>
      <c r="Q2807" t="s">
        <v>1095</v>
      </c>
      <c r="R2807">
        <f t="shared" si="390"/>
        <v>110</v>
      </c>
      <c r="S2807">
        <f t="shared" si="391"/>
        <v>24.44</v>
      </c>
      <c r="T2807" t="str">
        <f t="shared" si="392"/>
        <v>15-May-1939</v>
      </c>
      <c r="U2807">
        <f t="shared" si="393"/>
        <v>1939</v>
      </c>
      <c r="V2807">
        <f t="shared" si="394"/>
        <v>5</v>
      </c>
      <c r="W2807" t="str">
        <f t="shared" si="395"/>
        <v>theater</v>
      </c>
    </row>
    <row r="2808" spans="1:23" ht="45.75">
      <c r="A2808">
        <v>2806</v>
      </c>
      <c r="B2808" s="3" t="s">
        <v>5708</v>
      </c>
      <c r="C2808" s="3" t="s">
        <v>5709</v>
      </c>
      <c r="D2808" s="6">
        <v>3000</v>
      </c>
      <c r="E2808" s="8">
        <v>3363</v>
      </c>
      <c r="F2808" t="s">
        <v>25</v>
      </c>
      <c r="G2808">
        <f t="shared" si="387"/>
        <v>1</v>
      </c>
      <c r="H2808">
        <f t="shared" si="388"/>
        <v>0</v>
      </c>
      <c r="I2808" t="b">
        <f t="shared" si="389"/>
        <v>0</v>
      </c>
      <c r="J2808" t="s">
        <v>33</v>
      </c>
      <c r="K2808" t="s">
        <v>34</v>
      </c>
      <c r="L2808">
        <v>1438772400</v>
      </c>
      <c r="M2808">
        <v>1435645490</v>
      </c>
      <c r="N2808" t="b">
        <v>0</v>
      </c>
      <c r="O2808">
        <v>76</v>
      </c>
      <c r="P2808" t="b">
        <v>1</v>
      </c>
      <c r="Q2808" t="s">
        <v>1095</v>
      </c>
      <c r="R2808">
        <f t="shared" si="390"/>
        <v>112</v>
      </c>
      <c r="S2808">
        <f t="shared" si="391"/>
        <v>44.25</v>
      </c>
      <c r="T2808" t="str">
        <f t="shared" si="392"/>
        <v>21-Apr-1939</v>
      </c>
      <c r="U2808">
        <f t="shared" si="393"/>
        <v>1939</v>
      </c>
      <c r="V2808">
        <f t="shared" si="394"/>
        <v>4</v>
      </c>
      <c r="W2808" t="str">
        <f t="shared" si="395"/>
        <v>theater</v>
      </c>
    </row>
    <row r="2809" spans="1:23">
      <c r="A2809">
        <v>2807</v>
      </c>
      <c r="B2809" s="3" t="s">
        <v>5710</v>
      </c>
      <c r="C2809" s="3" t="s">
        <v>5711</v>
      </c>
      <c r="D2809" s="6">
        <v>5000</v>
      </c>
      <c r="E2809" s="8">
        <v>6300</v>
      </c>
      <c r="F2809" t="s">
        <v>25</v>
      </c>
      <c r="G2809">
        <f t="shared" si="387"/>
        <v>1</v>
      </c>
      <c r="H2809">
        <f t="shared" si="388"/>
        <v>0</v>
      </c>
      <c r="I2809" t="b">
        <f t="shared" si="389"/>
        <v>0</v>
      </c>
      <c r="J2809" t="s">
        <v>26</v>
      </c>
      <c r="K2809" t="s">
        <v>27</v>
      </c>
      <c r="L2809">
        <v>1435611438</v>
      </c>
      <c r="M2809">
        <v>1433019438</v>
      </c>
      <c r="N2809" t="b">
        <v>0</v>
      </c>
      <c r="O2809">
        <v>93</v>
      </c>
      <c r="P2809" t="b">
        <v>1</v>
      </c>
      <c r="Q2809" t="s">
        <v>1095</v>
      </c>
      <c r="R2809">
        <f t="shared" si="390"/>
        <v>126</v>
      </c>
      <c r="S2809">
        <f t="shared" si="391"/>
        <v>67.739999999999995</v>
      </c>
      <c r="T2809" t="str">
        <f t="shared" si="392"/>
        <v>26-Mar-1939</v>
      </c>
      <c r="U2809">
        <f t="shared" si="393"/>
        <v>1939</v>
      </c>
      <c r="V2809">
        <f t="shared" si="394"/>
        <v>3</v>
      </c>
      <c r="W2809" t="str">
        <f t="shared" si="395"/>
        <v>theater</v>
      </c>
    </row>
    <row r="2810" spans="1:23" ht="60.75">
      <c r="A2810">
        <v>2808</v>
      </c>
      <c r="B2810" s="3" t="s">
        <v>5712</v>
      </c>
      <c r="C2810" s="3" t="s">
        <v>5713</v>
      </c>
      <c r="D2810" s="6">
        <v>4500</v>
      </c>
      <c r="E2810" s="8">
        <v>4511</v>
      </c>
      <c r="F2810" t="s">
        <v>25</v>
      </c>
      <c r="G2810">
        <f t="shared" si="387"/>
        <v>1</v>
      </c>
      <c r="H2810">
        <f t="shared" si="388"/>
        <v>0</v>
      </c>
      <c r="I2810" t="b">
        <f t="shared" si="389"/>
        <v>0</v>
      </c>
      <c r="J2810" t="s">
        <v>26</v>
      </c>
      <c r="K2810" t="s">
        <v>27</v>
      </c>
      <c r="L2810">
        <v>1440274735</v>
      </c>
      <c r="M2810">
        <v>1437682735</v>
      </c>
      <c r="N2810" t="b">
        <v>0</v>
      </c>
      <c r="O2810">
        <v>69</v>
      </c>
      <c r="P2810" t="b">
        <v>1</v>
      </c>
      <c r="Q2810" t="s">
        <v>1095</v>
      </c>
      <c r="R2810">
        <f t="shared" si="390"/>
        <v>100</v>
      </c>
      <c r="S2810">
        <f t="shared" si="391"/>
        <v>65.38</v>
      </c>
      <c r="T2810" t="str">
        <f t="shared" si="392"/>
        <v>11-May-1939</v>
      </c>
      <c r="U2810">
        <f t="shared" si="393"/>
        <v>1939</v>
      </c>
      <c r="V2810">
        <f t="shared" si="394"/>
        <v>5</v>
      </c>
      <c r="W2810" t="str">
        <f t="shared" si="395"/>
        <v>theater</v>
      </c>
    </row>
    <row r="2811" spans="1:23" ht="45.75">
      <c r="A2811">
        <v>2809</v>
      </c>
      <c r="B2811" s="3" t="s">
        <v>5714</v>
      </c>
      <c r="C2811" s="3" t="s">
        <v>5715</v>
      </c>
      <c r="D2811" s="6">
        <v>2500</v>
      </c>
      <c r="E2811" s="8">
        <v>2560</v>
      </c>
      <c r="F2811" t="s">
        <v>25</v>
      </c>
      <c r="G2811">
        <f t="shared" si="387"/>
        <v>1</v>
      </c>
      <c r="H2811">
        <f t="shared" si="388"/>
        <v>0</v>
      </c>
      <c r="I2811" t="b">
        <f t="shared" si="389"/>
        <v>0</v>
      </c>
      <c r="J2811" t="s">
        <v>26</v>
      </c>
      <c r="K2811" t="s">
        <v>27</v>
      </c>
      <c r="L2811">
        <v>1459348740</v>
      </c>
      <c r="M2811">
        <v>1458647725</v>
      </c>
      <c r="N2811" t="b">
        <v>0</v>
      </c>
      <c r="O2811">
        <v>21</v>
      </c>
      <c r="P2811" t="b">
        <v>1</v>
      </c>
      <c r="Q2811" t="s">
        <v>1095</v>
      </c>
      <c r="R2811">
        <f t="shared" si="390"/>
        <v>102</v>
      </c>
      <c r="S2811">
        <f t="shared" si="391"/>
        <v>121.9</v>
      </c>
      <c r="T2811" t="str">
        <f t="shared" si="392"/>
        <v>07-Dec-1939</v>
      </c>
      <c r="U2811">
        <f t="shared" si="393"/>
        <v>1939</v>
      </c>
      <c r="V2811">
        <f t="shared" si="394"/>
        <v>12</v>
      </c>
      <c r="W2811" t="str">
        <f t="shared" si="395"/>
        <v>theater</v>
      </c>
    </row>
    <row r="2812" spans="1:23" ht="45.75">
      <c r="A2812">
        <v>2810</v>
      </c>
      <c r="B2812" s="3" t="s">
        <v>5716</v>
      </c>
      <c r="C2812" s="3" t="s">
        <v>5717</v>
      </c>
      <c r="D2812" s="6">
        <v>2500</v>
      </c>
      <c r="E2812" s="8">
        <v>2705</v>
      </c>
      <c r="F2812" t="s">
        <v>25</v>
      </c>
      <c r="G2812">
        <f t="shared" si="387"/>
        <v>1</v>
      </c>
      <c r="H2812">
        <f t="shared" si="388"/>
        <v>0</v>
      </c>
      <c r="I2812" t="b">
        <f t="shared" si="389"/>
        <v>0</v>
      </c>
      <c r="J2812" t="s">
        <v>26</v>
      </c>
      <c r="K2812" t="s">
        <v>27</v>
      </c>
      <c r="L2812">
        <v>1401595140</v>
      </c>
      <c r="M2812">
        <v>1398828064</v>
      </c>
      <c r="N2812" t="b">
        <v>0</v>
      </c>
      <c r="O2812">
        <v>57</v>
      </c>
      <c r="P2812" t="b">
        <v>1</v>
      </c>
      <c r="Q2812" t="s">
        <v>1095</v>
      </c>
      <c r="R2812">
        <f t="shared" si="390"/>
        <v>108</v>
      </c>
      <c r="S2812">
        <f t="shared" si="391"/>
        <v>47.46</v>
      </c>
      <c r="T2812" t="str">
        <f t="shared" si="392"/>
        <v>18-Apr-1938</v>
      </c>
      <c r="U2812">
        <f t="shared" si="393"/>
        <v>1938</v>
      </c>
      <c r="V2812">
        <f t="shared" si="394"/>
        <v>4</v>
      </c>
      <c r="W2812" t="str">
        <f t="shared" si="395"/>
        <v>theater</v>
      </c>
    </row>
    <row r="2813" spans="1:23" ht="45.75">
      <c r="A2813">
        <v>2811</v>
      </c>
      <c r="B2813" s="3" t="s">
        <v>5718</v>
      </c>
      <c r="C2813" s="3" t="s">
        <v>5719</v>
      </c>
      <c r="D2813" s="6">
        <v>10000</v>
      </c>
      <c r="E2813" s="8">
        <v>10027</v>
      </c>
      <c r="F2813" t="s">
        <v>25</v>
      </c>
      <c r="G2813">
        <f t="shared" si="387"/>
        <v>1</v>
      </c>
      <c r="H2813">
        <f t="shared" si="388"/>
        <v>0</v>
      </c>
      <c r="I2813" t="b">
        <f t="shared" si="389"/>
        <v>0</v>
      </c>
      <c r="J2813" t="s">
        <v>33</v>
      </c>
      <c r="K2813" t="s">
        <v>34</v>
      </c>
      <c r="L2813">
        <v>1424692503</v>
      </c>
      <c r="M2813">
        <v>1422100503</v>
      </c>
      <c r="N2813" t="b">
        <v>0</v>
      </c>
      <c r="O2813">
        <v>108</v>
      </c>
      <c r="P2813" t="b">
        <v>1</v>
      </c>
      <c r="Q2813" t="s">
        <v>1095</v>
      </c>
      <c r="R2813">
        <f t="shared" si="390"/>
        <v>100</v>
      </c>
      <c r="S2813">
        <f t="shared" si="391"/>
        <v>92.84</v>
      </c>
      <c r="T2813" t="str">
        <f t="shared" si="392"/>
        <v>07-Dec-1938</v>
      </c>
      <c r="U2813">
        <f t="shared" si="393"/>
        <v>1938</v>
      </c>
      <c r="V2813">
        <f t="shared" si="394"/>
        <v>12</v>
      </c>
      <c r="W2813" t="str">
        <f t="shared" si="395"/>
        <v>theater</v>
      </c>
    </row>
    <row r="2814" spans="1:23" ht="45.75">
      <c r="A2814">
        <v>2812</v>
      </c>
      <c r="B2814" s="3" t="s">
        <v>5720</v>
      </c>
      <c r="C2814" s="3" t="s">
        <v>5721</v>
      </c>
      <c r="D2814" s="6">
        <v>5000</v>
      </c>
      <c r="E2814" s="8">
        <v>5665</v>
      </c>
      <c r="F2814" t="s">
        <v>25</v>
      </c>
      <c r="G2814">
        <f t="shared" si="387"/>
        <v>1</v>
      </c>
      <c r="H2814">
        <f t="shared" si="388"/>
        <v>0</v>
      </c>
      <c r="I2814" t="b">
        <f t="shared" si="389"/>
        <v>0</v>
      </c>
      <c r="J2814" t="s">
        <v>168</v>
      </c>
      <c r="K2814" t="s">
        <v>169</v>
      </c>
      <c r="L2814">
        <v>1428292800</v>
      </c>
      <c r="M2814">
        <v>1424368298</v>
      </c>
      <c r="N2814" t="b">
        <v>0</v>
      </c>
      <c r="O2814">
        <v>83</v>
      </c>
      <c r="P2814" t="b">
        <v>1</v>
      </c>
      <c r="Q2814" t="s">
        <v>1095</v>
      </c>
      <c r="R2814">
        <f t="shared" si="390"/>
        <v>113</v>
      </c>
      <c r="S2814">
        <f t="shared" si="391"/>
        <v>68.25</v>
      </c>
      <c r="T2814" t="str">
        <f t="shared" si="392"/>
        <v>29-Dec-1938</v>
      </c>
      <c r="U2814">
        <f t="shared" si="393"/>
        <v>1938</v>
      </c>
      <c r="V2814">
        <f t="shared" si="394"/>
        <v>12</v>
      </c>
      <c r="W2814" t="str">
        <f t="shared" si="395"/>
        <v>theater</v>
      </c>
    </row>
    <row r="2815" spans="1:23" ht="45.75">
      <c r="A2815">
        <v>2813</v>
      </c>
      <c r="B2815" s="3" t="s">
        <v>5722</v>
      </c>
      <c r="C2815" s="3" t="s">
        <v>5723</v>
      </c>
      <c r="D2815" s="6">
        <v>2800</v>
      </c>
      <c r="E2815" s="8">
        <v>3572.12</v>
      </c>
      <c r="F2815" t="s">
        <v>25</v>
      </c>
      <c r="G2815">
        <f t="shared" si="387"/>
        <v>1</v>
      </c>
      <c r="H2815">
        <f t="shared" si="388"/>
        <v>0</v>
      </c>
      <c r="I2815" t="b">
        <f t="shared" si="389"/>
        <v>0</v>
      </c>
      <c r="J2815" t="s">
        <v>26</v>
      </c>
      <c r="K2815" t="s">
        <v>27</v>
      </c>
      <c r="L2815">
        <v>1481737761</v>
      </c>
      <c r="M2815">
        <v>1479577761</v>
      </c>
      <c r="N2815" t="b">
        <v>0</v>
      </c>
      <c r="O2815">
        <v>96</v>
      </c>
      <c r="P2815" t="b">
        <v>1</v>
      </c>
      <c r="Q2815" t="s">
        <v>1095</v>
      </c>
      <c r="R2815">
        <f t="shared" si="390"/>
        <v>128</v>
      </c>
      <c r="S2815">
        <f t="shared" si="391"/>
        <v>37.21</v>
      </c>
      <c r="T2815" t="str">
        <f t="shared" si="392"/>
        <v>03-Jul-1940</v>
      </c>
      <c r="U2815">
        <f t="shared" si="393"/>
        <v>1940</v>
      </c>
      <c r="V2815">
        <f t="shared" si="394"/>
        <v>7</v>
      </c>
      <c r="W2815" t="str">
        <f t="shared" si="395"/>
        <v>theater</v>
      </c>
    </row>
    <row r="2816" spans="1:23" ht="45.75">
      <c r="A2816">
        <v>2814</v>
      </c>
      <c r="B2816" s="3" t="s">
        <v>5724</v>
      </c>
      <c r="C2816" s="3" t="s">
        <v>5725</v>
      </c>
      <c r="D2816" s="6">
        <v>1500</v>
      </c>
      <c r="E2816" s="8">
        <v>1616</v>
      </c>
      <c r="F2816" t="s">
        <v>25</v>
      </c>
      <c r="G2816">
        <f t="shared" si="387"/>
        <v>1</v>
      </c>
      <c r="H2816">
        <f t="shared" si="388"/>
        <v>0</v>
      </c>
      <c r="I2816" t="b">
        <f t="shared" si="389"/>
        <v>0</v>
      </c>
      <c r="J2816" t="s">
        <v>33</v>
      </c>
      <c r="K2816" t="s">
        <v>34</v>
      </c>
      <c r="L2816">
        <v>1431164115</v>
      </c>
      <c r="M2816">
        <v>1428572115</v>
      </c>
      <c r="N2816" t="b">
        <v>0</v>
      </c>
      <c r="O2816">
        <v>64</v>
      </c>
      <c r="P2816" t="b">
        <v>1</v>
      </c>
      <c r="Q2816" t="s">
        <v>1095</v>
      </c>
      <c r="R2816">
        <f t="shared" si="390"/>
        <v>108</v>
      </c>
      <c r="S2816">
        <f t="shared" si="391"/>
        <v>25.25</v>
      </c>
      <c r="T2816" t="str">
        <f t="shared" si="392"/>
        <v>09-Feb-1939</v>
      </c>
      <c r="U2816">
        <f t="shared" si="393"/>
        <v>1939</v>
      </c>
      <c r="V2816">
        <f t="shared" si="394"/>
        <v>2</v>
      </c>
      <c r="W2816" t="str">
        <f t="shared" si="395"/>
        <v>theater</v>
      </c>
    </row>
    <row r="2817" spans="1:23" ht="45.75">
      <c r="A2817">
        <v>2815</v>
      </c>
      <c r="B2817" s="3" t="s">
        <v>5726</v>
      </c>
      <c r="C2817" s="3" t="s">
        <v>5727</v>
      </c>
      <c r="D2817" s="6">
        <v>250</v>
      </c>
      <c r="E2817" s="8">
        <v>605</v>
      </c>
      <c r="F2817" t="s">
        <v>25</v>
      </c>
      <c r="G2817">
        <f t="shared" si="387"/>
        <v>1</v>
      </c>
      <c r="H2817">
        <f t="shared" si="388"/>
        <v>0</v>
      </c>
      <c r="I2817" t="b">
        <f t="shared" si="389"/>
        <v>0</v>
      </c>
      <c r="J2817" t="s">
        <v>168</v>
      </c>
      <c r="K2817" t="s">
        <v>169</v>
      </c>
      <c r="L2817">
        <v>1470595109</v>
      </c>
      <c r="M2817">
        <v>1468003109</v>
      </c>
      <c r="N2817" t="b">
        <v>0</v>
      </c>
      <c r="O2817">
        <v>14</v>
      </c>
      <c r="P2817" t="b">
        <v>1</v>
      </c>
      <c r="Q2817" t="s">
        <v>1095</v>
      </c>
      <c r="R2817">
        <f t="shared" si="390"/>
        <v>242</v>
      </c>
      <c r="S2817">
        <f t="shared" si="391"/>
        <v>43.21</v>
      </c>
      <c r="T2817" t="str">
        <f t="shared" si="392"/>
        <v>10-Mar-1940</v>
      </c>
      <c r="U2817">
        <f t="shared" si="393"/>
        <v>1940</v>
      </c>
      <c r="V2817">
        <f t="shared" si="394"/>
        <v>3</v>
      </c>
      <c r="W2817" t="str">
        <f t="shared" si="395"/>
        <v>theater</v>
      </c>
    </row>
    <row r="2818" spans="1:23" ht="45.75">
      <c r="A2818">
        <v>2816</v>
      </c>
      <c r="B2818" s="3" t="s">
        <v>5728</v>
      </c>
      <c r="C2818" s="3" t="s">
        <v>5729</v>
      </c>
      <c r="D2818" s="6">
        <v>3000</v>
      </c>
      <c r="E2818" s="8">
        <v>4247</v>
      </c>
      <c r="F2818" t="s">
        <v>25</v>
      </c>
      <c r="G2818">
        <f t="shared" si="387"/>
        <v>1</v>
      </c>
      <c r="H2818">
        <f t="shared" si="388"/>
        <v>0</v>
      </c>
      <c r="I2818" t="b">
        <f t="shared" si="389"/>
        <v>0</v>
      </c>
      <c r="J2818" t="s">
        <v>33</v>
      </c>
      <c r="K2818" t="s">
        <v>34</v>
      </c>
      <c r="L2818">
        <v>1438531200</v>
      </c>
      <c r="M2818">
        <v>1435921992</v>
      </c>
      <c r="N2818" t="b">
        <v>0</v>
      </c>
      <c r="O2818">
        <v>169</v>
      </c>
      <c r="P2818" t="b">
        <v>1</v>
      </c>
      <c r="Q2818" t="s">
        <v>1095</v>
      </c>
      <c r="R2818">
        <f t="shared" si="390"/>
        <v>142</v>
      </c>
      <c r="S2818">
        <f t="shared" si="391"/>
        <v>25.13</v>
      </c>
      <c r="T2818" t="str">
        <f t="shared" si="392"/>
        <v>24-Apr-1939</v>
      </c>
      <c r="U2818">
        <f t="shared" si="393"/>
        <v>1939</v>
      </c>
      <c r="V2818">
        <f t="shared" si="394"/>
        <v>4</v>
      </c>
      <c r="W2818" t="str">
        <f t="shared" si="395"/>
        <v>theater</v>
      </c>
    </row>
    <row r="2819" spans="1:23" ht="60.75">
      <c r="A2819">
        <v>2817</v>
      </c>
      <c r="B2819" s="3" t="s">
        <v>5730</v>
      </c>
      <c r="C2819" s="3" t="s">
        <v>5731</v>
      </c>
      <c r="D2819" s="6">
        <v>600</v>
      </c>
      <c r="E2819" s="8">
        <v>780</v>
      </c>
      <c r="F2819" t="s">
        <v>25</v>
      </c>
      <c r="G2819">
        <f t="shared" ref="G2819:G2882" si="396">IF(F2819="successful",1,0)</f>
        <v>1</v>
      </c>
      <c r="H2819">
        <f t="shared" ref="H2819:H2882" si="397">IF(F2819="failed",1,0)</f>
        <v>0</v>
      </c>
      <c r="I2819" t="b">
        <f t="shared" ref="I2819:I2882" si="398">IF(F2819="canceled",1)</f>
        <v>0</v>
      </c>
      <c r="J2819" t="s">
        <v>33</v>
      </c>
      <c r="K2819" t="s">
        <v>34</v>
      </c>
      <c r="L2819">
        <v>1425136462</v>
      </c>
      <c r="M2819">
        <v>1421680462</v>
      </c>
      <c r="N2819" t="b">
        <v>0</v>
      </c>
      <c r="O2819">
        <v>33</v>
      </c>
      <c r="P2819" t="b">
        <v>1</v>
      </c>
      <c r="Q2819" t="s">
        <v>1095</v>
      </c>
      <c r="R2819">
        <f t="shared" ref="R2819:R2882" si="399">ROUND(E2819/D2819*100,0)</f>
        <v>130</v>
      </c>
      <c r="S2819">
        <f t="shared" ref="S2819:S2882" si="400">ROUND(E2819/O2819,2)</f>
        <v>23.64</v>
      </c>
      <c r="T2819" t="str">
        <f t="shared" ref="T2819:T2882" si="401">TEXT(LEFT(M2819,5),"dd-mmm-yyyy")</f>
        <v>02-Dec-1938</v>
      </c>
      <c r="U2819">
        <f t="shared" ref="U2819:U2882" si="402">YEAR(T2819)</f>
        <v>1938</v>
      </c>
      <c r="V2819">
        <f t="shared" ref="V2819:V2882" si="403">MONTH(T2819)</f>
        <v>12</v>
      </c>
      <c r="W2819" t="str">
        <f t="shared" ref="W2819:W2882" si="404">LEFT(Q2819,FIND("/",Q2819,1)-1)</f>
        <v>theater</v>
      </c>
    </row>
    <row r="2820" spans="1:23" ht="45.75">
      <c r="A2820">
        <v>2818</v>
      </c>
      <c r="B2820" s="3" t="s">
        <v>5732</v>
      </c>
      <c r="C2820" s="3" t="s">
        <v>5733</v>
      </c>
      <c r="D2820" s="6">
        <v>10000</v>
      </c>
      <c r="E2820" s="8">
        <v>10603</v>
      </c>
      <c r="F2820" t="s">
        <v>25</v>
      </c>
      <c r="G2820">
        <f t="shared" si="396"/>
        <v>1</v>
      </c>
      <c r="H2820">
        <f t="shared" si="397"/>
        <v>0</v>
      </c>
      <c r="I2820" t="b">
        <f t="shared" si="398"/>
        <v>0</v>
      </c>
      <c r="J2820" t="s">
        <v>26</v>
      </c>
      <c r="K2820" t="s">
        <v>27</v>
      </c>
      <c r="L2820">
        <v>1443018086</v>
      </c>
      <c r="M2820">
        <v>1441290086</v>
      </c>
      <c r="N2820" t="b">
        <v>0</v>
      </c>
      <c r="O2820">
        <v>102</v>
      </c>
      <c r="P2820" t="b">
        <v>1</v>
      </c>
      <c r="Q2820" t="s">
        <v>1095</v>
      </c>
      <c r="R2820">
        <f t="shared" si="399"/>
        <v>106</v>
      </c>
      <c r="S2820">
        <f t="shared" si="400"/>
        <v>103.95</v>
      </c>
      <c r="T2820" t="str">
        <f t="shared" si="401"/>
        <v>16-Jun-1939</v>
      </c>
      <c r="U2820">
        <f t="shared" si="402"/>
        <v>1939</v>
      </c>
      <c r="V2820">
        <f t="shared" si="403"/>
        <v>6</v>
      </c>
      <c r="W2820" t="str">
        <f t="shared" si="404"/>
        <v>theater</v>
      </c>
    </row>
    <row r="2821" spans="1:23" ht="45.75">
      <c r="A2821">
        <v>2819</v>
      </c>
      <c r="B2821" s="3" t="s">
        <v>5734</v>
      </c>
      <c r="C2821" s="3" t="s">
        <v>5735</v>
      </c>
      <c r="D2821" s="6">
        <v>5000</v>
      </c>
      <c r="E2821" s="8">
        <v>5240</v>
      </c>
      <c r="F2821" t="s">
        <v>25</v>
      </c>
      <c r="G2821">
        <f t="shared" si="396"/>
        <v>1</v>
      </c>
      <c r="H2821">
        <f t="shared" si="397"/>
        <v>0</v>
      </c>
      <c r="I2821" t="b">
        <f t="shared" si="398"/>
        <v>0</v>
      </c>
      <c r="J2821" t="s">
        <v>33</v>
      </c>
      <c r="K2821" t="s">
        <v>34</v>
      </c>
      <c r="L2821">
        <v>1434285409</v>
      </c>
      <c r="M2821">
        <v>1431693409</v>
      </c>
      <c r="N2821" t="b">
        <v>0</v>
      </c>
      <c r="O2821">
        <v>104</v>
      </c>
      <c r="P2821" t="b">
        <v>1</v>
      </c>
      <c r="Q2821" t="s">
        <v>1095</v>
      </c>
      <c r="R2821">
        <f t="shared" si="399"/>
        <v>105</v>
      </c>
      <c r="S2821">
        <f t="shared" si="400"/>
        <v>50.38</v>
      </c>
      <c r="T2821" t="str">
        <f t="shared" si="401"/>
        <v>12-Mar-1939</v>
      </c>
      <c r="U2821">
        <f t="shared" si="402"/>
        <v>1939</v>
      </c>
      <c r="V2821">
        <f t="shared" si="403"/>
        <v>3</v>
      </c>
      <c r="W2821" t="str">
        <f t="shared" si="404"/>
        <v>theater</v>
      </c>
    </row>
    <row r="2822" spans="1:23" ht="45.75">
      <c r="A2822">
        <v>2820</v>
      </c>
      <c r="B2822" s="3" t="s">
        <v>5736</v>
      </c>
      <c r="C2822" s="3" t="s">
        <v>5737</v>
      </c>
      <c r="D2822" s="6">
        <v>200</v>
      </c>
      <c r="E2822" s="8">
        <v>272</v>
      </c>
      <c r="F2822" t="s">
        <v>25</v>
      </c>
      <c r="G2822">
        <f t="shared" si="396"/>
        <v>1</v>
      </c>
      <c r="H2822">
        <f t="shared" si="397"/>
        <v>0</v>
      </c>
      <c r="I2822" t="b">
        <f t="shared" si="398"/>
        <v>0</v>
      </c>
      <c r="J2822" t="s">
        <v>33</v>
      </c>
      <c r="K2822" t="s">
        <v>34</v>
      </c>
      <c r="L2822">
        <v>1456444800</v>
      </c>
      <c r="M2822">
        <v>1454337589</v>
      </c>
      <c r="N2822" t="b">
        <v>0</v>
      </c>
      <c r="O2822">
        <v>20</v>
      </c>
      <c r="P2822" t="b">
        <v>1</v>
      </c>
      <c r="Q2822" t="s">
        <v>1095</v>
      </c>
      <c r="R2822">
        <f t="shared" si="399"/>
        <v>136</v>
      </c>
      <c r="S2822">
        <f t="shared" si="400"/>
        <v>13.6</v>
      </c>
      <c r="T2822" t="str">
        <f t="shared" si="401"/>
        <v>25-Oct-1939</v>
      </c>
      <c r="U2822">
        <f t="shared" si="402"/>
        <v>1939</v>
      </c>
      <c r="V2822">
        <f t="shared" si="403"/>
        <v>10</v>
      </c>
      <c r="W2822" t="str">
        <f t="shared" si="404"/>
        <v>theater</v>
      </c>
    </row>
    <row r="2823" spans="1:23" ht="60.75">
      <c r="A2823">
        <v>2821</v>
      </c>
      <c r="B2823" s="3" t="s">
        <v>5738</v>
      </c>
      <c r="C2823" s="3" t="s">
        <v>5739</v>
      </c>
      <c r="D2823" s="6">
        <v>1000</v>
      </c>
      <c r="E2823" s="8">
        <v>1000</v>
      </c>
      <c r="F2823" t="s">
        <v>25</v>
      </c>
      <c r="G2823">
        <f t="shared" si="396"/>
        <v>1</v>
      </c>
      <c r="H2823">
        <f t="shared" si="397"/>
        <v>0</v>
      </c>
      <c r="I2823" t="b">
        <f t="shared" si="398"/>
        <v>0</v>
      </c>
      <c r="J2823" t="s">
        <v>33</v>
      </c>
      <c r="K2823" t="s">
        <v>34</v>
      </c>
      <c r="L2823">
        <v>1411510135</v>
      </c>
      <c r="M2823">
        <v>1408918135</v>
      </c>
      <c r="N2823" t="b">
        <v>0</v>
      </c>
      <c r="O2823">
        <v>35</v>
      </c>
      <c r="P2823" t="b">
        <v>1</v>
      </c>
      <c r="Q2823" t="s">
        <v>1095</v>
      </c>
      <c r="R2823">
        <f t="shared" si="399"/>
        <v>100</v>
      </c>
      <c r="S2823">
        <f t="shared" si="400"/>
        <v>28.57</v>
      </c>
      <c r="T2823" t="str">
        <f t="shared" si="401"/>
        <v>28-Jul-1938</v>
      </c>
      <c r="U2823">
        <f t="shared" si="402"/>
        <v>1938</v>
      </c>
      <c r="V2823">
        <f t="shared" si="403"/>
        <v>7</v>
      </c>
      <c r="W2823" t="str">
        <f t="shared" si="404"/>
        <v>theater</v>
      </c>
    </row>
    <row r="2824" spans="1:23" ht="60.75">
      <c r="A2824">
        <v>2822</v>
      </c>
      <c r="B2824" s="3" t="s">
        <v>5740</v>
      </c>
      <c r="C2824" s="3" t="s">
        <v>5741</v>
      </c>
      <c r="D2824" s="6">
        <v>6000</v>
      </c>
      <c r="E2824" s="8">
        <v>6000</v>
      </c>
      <c r="F2824" t="s">
        <v>25</v>
      </c>
      <c r="G2824">
        <f t="shared" si="396"/>
        <v>1</v>
      </c>
      <c r="H2824">
        <f t="shared" si="397"/>
        <v>0</v>
      </c>
      <c r="I2824" t="b">
        <f t="shared" si="398"/>
        <v>0</v>
      </c>
      <c r="J2824" t="s">
        <v>26</v>
      </c>
      <c r="K2824" t="s">
        <v>27</v>
      </c>
      <c r="L2824">
        <v>1427469892</v>
      </c>
      <c r="M2824">
        <v>1424881492</v>
      </c>
      <c r="N2824" t="b">
        <v>0</v>
      </c>
      <c r="O2824">
        <v>94</v>
      </c>
      <c r="P2824" t="b">
        <v>1</v>
      </c>
      <c r="Q2824" t="s">
        <v>1095</v>
      </c>
      <c r="R2824">
        <f t="shared" si="399"/>
        <v>100</v>
      </c>
      <c r="S2824">
        <f t="shared" si="400"/>
        <v>63.83</v>
      </c>
      <c r="T2824" t="str">
        <f t="shared" si="401"/>
        <v>03-Jan-1939</v>
      </c>
      <c r="U2824">
        <f t="shared" si="402"/>
        <v>1939</v>
      </c>
      <c r="V2824">
        <f t="shared" si="403"/>
        <v>1</v>
      </c>
      <c r="W2824" t="str">
        <f t="shared" si="404"/>
        <v>theater</v>
      </c>
    </row>
    <row r="2825" spans="1:23" ht="60.75">
      <c r="A2825">
        <v>2823</v>
      </c>
      <c r="B2825" s="3" t="s">
        <v>5742</v>
      </c>
      <c r="C2825" s="3" t="s">
        <v>5743</v>
      </c>
      <c r="D2825" s="6">
        <v>100</v>
      </c>
      <c r="E2825" s="8">
        <v>124</v>
      </c>
      <c r="F2825" t="s">
        <v>25</v>
      </c>
      <c r="G2825">
        <f t="shared" si="396"/>
        <v>1</v>
      </c>
      <c r="H2825">
        <f t="shared" si="397"/>
        <v>0</v>
      </c>
      <c r="I2825" t="b">
        <f t="shared" si="398"/>
        <v>0</v>
      </c>
      <c r="J2825" t="s">
        <v>33</v>
      </c>
      <c r="K2825" t="s">
        <v>34</v>
      </c>
      <c r="L2825">
        <v>1427842740</v>
      </c>
      <c r="M2825">
        <v>1425428206</v>
      </c>
      <c r="N2825" t="b">
        <v>0</v>
      </c>
      <c r="O2825">
        <v>14</v>
      </c>
      <c r="P2825" t="b">
        <v>1</v>
      </c>
      <c r="Q2825" t="s">
        <v>1095</v>
      </c>
      <c r="R2825">
        <f t="shared" si="399"/>
        <v>124</v>
      </c>
      <c r="S2825">
        <f t="shared" si="400"/>
        <v>8.86</v>
      </c>
      <c r="T2825" t="str">
        <f t="shared" si="401"/>
        <v>09-Jan-1939</v>
      </c>
      <c r="U2825">
        <f t="shared" si="402"/>
        <v>1939</v>
      </c>
      <c r="V2825">
        <f t="shared" si="403"/>
        <v>1</v>
      </c>
      <c r="W2825" t="str">
        <f t="shared" si="404"/>
        <v>theater</v>
      </c>
    </row>
    <row r="2826" spans="1:23" ht="45.75">
      <c r="A2826">
        <v>2824</v>
      </c>
      <c r="B2826" s="3" t="s">
        <v>5744</v>
      </c>
      <c r="C2826" s="3" t="s">
        <v>5745</v>
      </c>
      <c r="D2826" s="6">
        <v>650</v>
      </c>
      <c r="E2826" s="8">
        <v>760</v>
      </c>
      <c r="F2826" t="s">
        <v>25</v>
      </c>
      <c r="G2826">
        <f t="shared" si="396"/>
        <v>1</v>
      </c>
      <c r="H2826">
        <f t="shared" si="397"/>
        <v>0</v>
      </c>
      <c r="I2826" t="b">
        <f t="shared" si="398"/>
        <v>0</v>
      </c>
      <c r="J2826" t="s">
        <v>26</v>
      </c>
      <c r="K2826" t="s">
        <v>27</v>
      </c>
      <c r="L2826">
        <v>1434159780</v>
      </c>
      <c r="M2826">
        <v>1431412196</v>
      </c>
      <c r="N2826" t="b">
        <v>0</v>
      </c>
      <c r="O2826">
        <v>15</v>
      </c>
      <c r="P2826" t="b">
        <v>1</v>
      </c>
      <c r="Q2826" t="s">
        <v>1095</v>
      </c>
      <c r="R2826">
        <f t="shared" si="399"/>
        <v>117</v>
      </c>
      <c r="S2826">
        <f t="shared" si="400"/>
        <v>50.67</v>
      </c>
      <c r="T2826" t="str">
        <f t="shared" si="401"/>
        <v>10-Mar-1939</v>
      </c>
      <c r="U2826">
        <f t="shared" si="402"/>
        <v>1939</v>
      </c>
      <c r="V2826">
        <f t="shared" si="403"/>
        <v>3</v>
      </c>
      <c r="W2826" t="str">
        <f t="shared" si="404"/>
        <v>theater</v>
      </c>
    </row>
    <row r="2827" spans="1:23" ht="60.75">
      <c r="A2827">
        <v>2825</v>
      </c>
      <c r="B2827" s="3" t="s">
        <v>5746</v>
      </c>
      <c r="C2827" s="3" t="s">
        <v>5747</v>
      </c>
      <c r="D2827" s="6">
        <v>3000</v>
      </c>
      <c r="E2827" s="8">
        <v>3100</v>
      </c>
      <c r="F2827" t="s">
        <v>25</v>
      </c>
      <c r="G2827">
        <f t="shared" si="396"/>
        <v>1</v>
      </c>
      <c r="H2827">
        <f t="shared" si="397"/>
        <v>0</v>
      </c>
      <c r="I2827" t="b">
        <f t="shared" si="398"/>
        <v>0</v>
      </c>
      <c r="J2827" t="s">
        <v>33</v>
      </c>
      <c r="K2827" t="s">
        <v>34</v>
      </c>
      <c r="L2827">
        <v>1449255686</v>
      </c>
      <c r="M2827">
        <v>1446663686</v>
      </c>
      <c r="N2827" t="b">
        <v>0</v>
      </c>
      <c r="O2827">
        <v>51</v>
      </c>
      <c r="P2827" t="b">
        <v>1</v>
      </c>
      <c r="Q2827" t="s">
        <v>1095</v>
      </c>
      <c r="R2827">
        <f t="shared" si="399"/>
        <v>103</v>
      </c>
      <c r="S2827">
        <f t="shared" si="400"/>
        <v>60.78</v>
      </c>
      <c r="T2827" t="str">
        <f t="shared" si="401"/>
        <v>09-Aug-1939</v>
      </c>
      <c r="U2827">
        <f t="shared" si="402"/>
        <v>1939</v>
      </c>
      <c r="V2827">
        <f t="shared" si="403"/>
        <v>8</v>
      </c>
      <c r="W2827" t="str">
        <f t="shared" si="404"/>
        <v>theater</v>
      </c>
    </row>
    <row r="2828" spans="1:23" ht="60.75">
      <c r="A2828">
        <v>2826</v>
      </c>
      <c r="B2828" s="3" t="s">
        <v>5748</v>
      </c>
      <c r="C2828" s="3" t="s">
        <v>5749</v>
      </c>
      <c r="D2828" s="6">
        <v>2000</v>
      </c>
      <c r="E2828" s="8">
        <v>2155</v>
      </c>
      <c r="F2828" t="s">
        <v>25</v>
      </c>
      <c r="G2828">
        <f t="shared" si="396"/>
        <v>1</v>
      </c>
      <c r="H2828">
        <f t="shared" si="397"/>
        <v>0</v>
      </c>
      <c r="I2828" t="b">
        <f t="shared" si="398"/>
        <v>0</v>
      </c>
      <c r="J2828" t="s">
        <v>26</v>
      </c>
      <c r="K2828" t="s">
        <v>27</v>
      </c>
      <c r="L2828">
        <v>1436511600</v>
      </c>
      <c r="M2828">
        <v>1434415812</v>
      </c>
      <c r="N2828" t="b">
        <v>0</v>
      </c>
      <c r="O2828">
        <v>19</v>
      </c>
      <c r="P2828" t="b">
        <v>1</v>
      </c>
      <c r="Q2828" t="s">
        <v>1095</v>
      </c>
      <c r="R2828">
        <f t="shared" si="399"/>
        <v>108</v>
      </c>
      <c r="S2828">
        <f t="shared" si="400"/>
        <v>113.42</v>
      </c>
      <c r="T2828" t="str">
        <f t="shared" si="401"/>
        <v>09-Apr-1939</v>
      </c>
      <c r="U2828">
        <f t="shared" si="402"/>
        <v>1939</v>
      </c>
      <c r="V2828">
        <f t="shared" si="403"/>
        <v>4</v>
      </c>
      <c r="W2828" t="str">
        <f t="shared" si="404"/>
        <v>theater</v>
      </c>
    </row>
    <row r="2829" spans="1:23" ht="60.75">
      <c r="A2829">
        <v>2827</v>
      </c>
      <c r="B2829" s="3" t="s">
        <v>5750</v>
      </c>
      <c r="C2829" s="3" t="s">
        <v>5751</v>
      </c>
      <c r="D2829" s="6">
        <v>2000</v>
      </c>
      <c r="E2829" s="8">
        <v>2405</v>
      </c>
      <c r="F2829" t="s">
        <v>25</v>
      </c>
      <c r="G2829">
        <f t="shared" si="396"/>
        <v>1</v>
      </c>
      <c r="H2829">
        <f t="shared" si="397"/>
        <v>0</v>
      </c>
      <c r="I2829" t="b">
        <f t="shared" si="398"/>
        <v>0</v>
      </c>
      <c r="J2829" t="s">
        <v>26</v>
      </c>
      <c r="K2829" t="s">
        <v>27</v>
      </c>
      <c r="L2829">
        <v>1464971400</v>
      </c>
      <c r="M2829">
        <v>1462379066</v>
      </c>
      <c r="N2829" t="b">
        <v>0</v>
      </c>
      <c r="O2829">
        <v>23</v>
      </c>
      <c r="P2829" t="b">
        <v>1</v>
      </c>
      <c r="Q2829" t="s">
        <v>1095</v>
      </c>
      <c r="R2829">
        <f t="shared" si="399"/>
        <v>120</v>
      </c>
      <c r="S2829">
        <f t="shared" si="400"/>
        <v>104.57</v>
      </c>
      <c r="T2829" t="str">
        <f t="shared" si="401"/>
        <v>13-Jan-1940</v>
      </c>
      <c r="U2829">
        <f t="shared" si="402"/>
        <v>1940</v>
      </c>
      <c r="V2829">
        <f t="shared" si="403"/>
        <v>1</v>
      </c>
      <c r="W2829" t="str">
        <f t="shared" si="404"/>
        <v>theater</v>
      </c>
    </row>
    <row r="2830" spans="1:23" ht="45.75">
      <c r="A2830">
        <v>2828</v>
      </c>
      <c r="B2830" s="3" t="s">
        <v>5752</v>
      </c>
      <c r="C2830" s="3" t="s">
        <v>5753</v>
      </c>
      <c r="D2830" s="6">
        <v>9500</v>
      </c>
      <c r="E2830" s="8">
        <v>9536</v>
      </c>
      <c r="F2830" t="s">
        <v>25</v>
      </c>
      <c r="G2830">
        <f t="shared" si="396"/>
        <v>1</v>
      </c>
      <c r="H2830">
        <f t="shared" si="397"/>
        <v>0</v>
      </c>
      <c r="I2830" t="b">
        <f t="shared" si="398"/>
        <v>0</v>
      </c>
      <c r="J2830" t="s">
        <v>33</v>
      </c>
      <c r="K2830" t="s">
        <v>34</v>
      </c>
      <c r="L2830">
        <v>1443826800</v>
      </c>
      <c r="M2830">
        <v>1441606869</v>
      </c>
      <c r="N2830" t="b">
        <v>0</v>
      </c>
      <c r="O2830">
        <v>97</v>
      </c>
      <c r="P2830" t="b">
        <v>1</v>
      </c>
      <c r="Q2830" t="s">
        <v>1095</v>
      </c>
      <c r="R2830">
        <f t="shared" si="399"/>
        <v>100</v>
      </c>
      <c r="S2830">
        <f t="shared" si="400"/>
        <v>98.31</v>
      </c>
      <c r="T2830" t="str">
        <f t="shared" si="401"/>
        <v>20-Jun-1939</v>
      </c>
      <c r="U2830">
        <f t="shared" si="402"/>
        <v>1939</v>
      </c>
      <c r="V2830">
        <f t="shared" si="403"/>
        <v>6</v>
      </c>
      <c r="W2830" t="str">
        <f t="shared" si="404"/>
        <v>theater</v>
      </c>
    </row>
    <row r="2831" spans="1:23" ht="45.75">
      <c r="A2831">
        <v>2829</v>
      </c>
      <c r="B2831" s="3" t="s">
        <v>5754</v>
      </c>
      <c r="C2831" s="3" t="s">
        <v>5755</v>
      </c>
      <c r="D2831" s="6">
        <v>2500</v>
      </c>
      <c r="E2831" s="8">
        <v>2663</v>
      </c>
      <c r="F2831" t="s">
        <v>25</v>
      </c>
      <c r="G2831">
        <f t="shared" si="396"/>
        <v>1</v>
      </c>
      <c r="H2831">
        <f t="shared" si="397"/>
        <v>0</v>
      </c>
      <c r="I2831" t="b">
        <f t="shared" si="398"/>
        <v>0</v>
      </c>
      <c r="J2831" t="s">
        <v>33</v>
      </c>
      <c r="K2831" t="s">
        <v>34</v>
      </c>
      <c r="L2831">
        <v>1464863118</v>
      </c>
      <c r="M2831">
        <v>1462443918</v>
      </c>
      <c r="N2831" t="b">
        <v>0</v>
      </c>
      <c r="O2831">
        <v>76</v>
      </c>
      <c r="P2831" t="b">
        <v>1</v>
      </c>
      <c r="Q2831" t="s">
        <v>1095</v>
      </c>
      <c r="R2831">
        <f t="shared" si="399"/>
        <v>107</v>
      </c>
      <c r="S2831">
        <f t="shared" si="400"/>
        <v>35.04</v>
      </c>
      <c r="T2831" t="str">
        <f t="shared" si="401"/>
        <v>14-Jan-1940</v>
      </c>
      <c r="U2831">
        <f t="shared" si="402"/>
        <v>1940</v>
      </c>
      <c r="V2831">
        <f t="shared" si="403"/>
        <v>1</v>
      </c>
      <c r="W2831" t="str">
        <f t="shared" si="404"/>
        <v>theater</v>
      </c>
    </row>
    <row r="2832" spans="1:23" ht="30.75">
      <c r="A2832">
        <v>2830</v>
      </c>
      <c r="B2832" s="3" t="s">
        <v>5756</v>
      </c>
      <c r="C2832" s="3" t="s">
        <v>5757</v>
      </c>
      <c r="D2832" s="6">
        <v>3000</v>
      </c>
      <c r="E2832" s="8">
        <v>3000</v>
      </c>
      <c r="F2832" t="s">
        <v>25</v>
      </c>
      <c r="G2832">
        <f t="shared" si="396"/>
        <v>1</v>
      </c>
      <c r="H2832">
        <f t="shared" si="397"/>
        <v>0</v>
      </c>
      <c r="I2832" t="b">
        <f t="shared" si="398"/>
        <v>0</v>
      </c>
      <c r="J2832" t="s">
        <v>26</v>
      </c>
      <c r="K2832" t="s">
        <v>27</v>
      </c>
      <c r="L2832">
        <v>1399867140</v>
      </c>
      <c r="M2832">
        <v>1398802148</v>
      </c>
      <c r="N2832" t="b">
        <v>0</v>
      </c>
      <c r="O2832">
        <v>11</v>
      </c>
      <c r="P2832" t="b">
        <v>1</v>
      </c>
      <c r="Q2832" t="s">
        <v>1095</v>
      </c>
      <c r="R2832">
        <f t="shared" si="399"/>
        <v>100</v>
      </c>
      <c r="S2832">
        <f t="shared" si="400"/>
        <v>272.73</v>
      </c>
      <c r="T2832" t="str">
        <f t="shared" si="401"/>
        <v>18-Apr-1938</v>
      </c>
      <c r="U2832">
        <f t="shared" si="402"/>
        <v>1938</v>
      </c>
      <c r="V2832">
        <f t="shared" si="403"/>
        <v>4</v>
      </c>
      <c r="W2832" t="str">
        <f t="shared" si="404"/>
        <v>theater</v>
      </c>
    </row>
    <row r="2833" spans="1:23" ht="45.75">
      <c r="A2833">
        <v>2831</v>
      </c>
      <c r="B2833" s="3" t="s">
        <v>5758</v>
      </c>
      <c r="C2833" s="3" t="s">
        <v>5759</v>
      </c>
      <c r="D2833" s="6">
        <v>3000</v>
      </c>
      <c r="E2833" s="8">
        <v>3320</v>
      </c>
      <c r="F2833" t="s">
        <v>25</v>
      </c>
      <c r="G2833">
        <f t="shared" si="396"/>
        <v>1</v>
      </c>
      <c r="H2833">
        <f t="shared" si="397"/>
        <v>0</v>
      </c>
      <c r="I2833" t="b">
        <f t="shared" si="398"/>
        <v>0</v>
      </c>
      <c r="J2833" t="s">
        <v>26</v>
      </c>
      <c r="K2833" t="s">
        <v>27</v>
      </c>
      <c r="L2833">
        <v>1437076070</v>
      </c>
      <c r="M2833">
        <v>1434484070</v>
      </c>
      <c r="N2833" t="b">
        <v>0</v>
      </c>
      <c r="O2833">
        <v>52</v>
      </c>
      <c r="P2833" t="b">
        <v>1</v>
      </c>
      <c r="Q2833" t="s">
        <v>1095</v>
      </c>
      <c r="R2833">
        <f t="shared" si="399"/>
        <v>111</v>
      </c>
      <c r="S2833">
        <f t="shared" si="400"/>
        <v>63.85</v>
      </c>
      <c r="T2833" t="str">
        <f t="shared" si="401"/>
        <v>09-Apr-1939</v>
      </c>
      <c r="U2833">
        <f t="shared" si="402"/>
        <v>1939</v>
      </c>
      <c r="V2833">
        <f t="shared" si="403"/>
        <v>4</v>
      </c>
      <c r="W2833" t="str">
        <f t="shared" si="404"/>
        <v>theater</v>
      </c>
    </row>
    <row r="2834" spans="1:23" ht="60.75">
      <c r="A2834">
        <v>2832</v>
      </c>
      <c r="B2834" s="3" t="s">
        <v>5760</v>
      </c>
      <c r="C2834" s="3" t="s">
        <v>5761</v>
      </c>
      <c r="D2834" s="6">
        <v>2500</v>
      </c>
      <c r="E2834" s="8">
        <v>2867.99</v>
      </c>
      <c r="F2834" t="s">
        <v>25</v>
      </c>
      <c r="G2834">
        <f t="shared" si="396"/>
        <v>1</v>
      </c>
      <c r="H2834">
        <f t="shared" si="397"/>
        <v>0</v>
      </c>
      <c r="I2834" t="b">
        <f t="shared" si="398"/>
        <v>0</v>
      </c>
      <c r="J2834" t="s">
        <v>33</v>
      </c>
      <c r="K2834" t="s">
        <v>34</v>
      </c>
      <c r="L2834">
        <v>1416780000</v>
      </c>
      <c r="M2834">
        <v>1414342894</v>
      </c>
      <c r="N2834" t="b">
        <v>0</v>
      </c>
      <c r="O2834">
        <v>95</v>
      </c>
      <c r="P2834" t="b">
        <v>1</v>
      </c>
      <c r="Q2834" t="s">
        <v>1095</v>
      </c>
      <c r="R2834">
        <f t="shared" si="399"/>
        <v>115</v>
      </c>
      <c r="S2834">
        <f t="shared" si="400"/>
        <v>30.19</v>
      </c>
      <c r="T2834" t="str">
        <f t="shared" si="401"/>
        <v>20-Sep-1938</v>
      </c>
      <c r="U2834">
        <f t="shared" si="402"/>
        <v>1938</v>
      </c>
      <c r="V2834">
        <f t="shared" si="403"/>
        <v>9</v>
      </c>
      <c r="W2834" t="str">
        <f t="shared" si="404"/>
        <v>theater</v>
      </c>
    </row>
    <row r="2835" spans="1:23">
      <c r="A2835">
        <v>2833</v>
      </c>
      <c r="B2835" s="3" t="s">
        <v>5762</v>
      </c>
      <c r="C2835" s="3" t="s">
        <v>5763</v>
      </c>
      <c r="D2835" s="6">
        <v>2700</v>
      </c>
      <c r="E2835" s="8">
        <v>2923</v>
      </c>
      <c r="F2835" t="s">
        <v>25</v>
      </c>
      <c r="G2835">
        <f t="shared" si="396"/>
        <v>1</v>
      </c>
      <c r="H2835">
        <f t="shared" si="397"/>
        <v>0</v>
      </c>
      <c r="I2835" t="b">
        <f t="shared" si="398"/>
        <v>0</v>
      </c>
      <c r="J2835" t="s">
        <v>26</v>
      </c>
      <c r="K2835" t="s">
        <v>27</v>
      </c>
      <c r="L2835">
        <v>1444528800</v>
      </c>
      <c r="M2835">
        <v>1442804633</v>
      </c>
      <c r="N2835" t="b">
        <v>0</v>
      </c>
      <c r="O2835">
        <v>35</v>
      </c>
      <c r="P2835" t="b">
        <v>1</v>
      </c>
      <c r="Q2835" t="s">
        <v>1095</v>
      </c>
      <c r="R2835">
        <f t="shared" si="399"/>
        <v>108</v>
      </c>
      <c r="S2835">
        <f t="shared" si="400"/>
        <v>83.51</v>
      </c>
      <c r="T2835" t="str">
        <f t="shared" si="401"/>
        <v>02-Jul-1939</v>
      </c>
      <c r="U2835">
        <f t="shared" si="402"/>
        <v>1939</v>
      </c>
      <c r="V2835">
        <f t="shared" si="403"/>
        <v>7</v>
      </c>
      <c r="W2835" t="str">
        <f t="shared" si="404"/>
        <v>theater</v>
      </c>
    </row>
    <row r="2836" spans="1:23" ht="45.75">
      <c r="A2836">
        <v>2834</v>
      </c>
      <c r="B2836" s="3" t="s">
        <v>5764</v>
      </c>
      <c r="C2836" s="3" t="s">
        <v>5765</v>
      </c>
      <c r="D2836" s="6">
        <v>800</v>
      </c>
      <c r="E2836" s="8">
        <v>1360</v>
      </c>
      <c r="F2836" t="s">
        <v>25</v>
      </c>
      <c r="G2836">
        <f t="shared" si="396"/>
        <v>1</v>
      </c>
      <c r="H2836">
        <f t="shared" si="397"/>
        <v>0</v>
      </c>
      <c r="I2836" t="b">
        <f t="shared" si="398"/>
        <v>0</v>
      </c>
      <c r="J2836" t="s">
        <v>33</v>
      </c>
      <c r="K2836" t="s">
        <v>34</v>
      </c>
      <c r="L2836">
        <v>1422658930</v>
      </c>
      <c r="M2836">
        <v>1421362930</v>
      </c>
      <c r="N2836" t="b">
        <v>0</v>
      </c>
      <c r="O2836">
        <v>21</v>
      </c>
      <c r="P2836" t="b">
        <v>1</v>
      </c>
      <c r="Q2836" t="s">
        <v>1095</v>
      </c>
      <c r="R2836">
        <f t="shared" si="399"/>
        <v>170</v>
      </c>
      <c r="S2836">
        <f t="shared" si="400"/>
        <v>64.760000000000005</v>
      </c>
      <c r="T2836" t="str">
        <f t="shared" si="401"/>
        <v>29-Nov-1938</v>
      </c>
      <c r="U2836">
        <f t="shared" si="402"/>
        <v>1938</v>
      </c>
      <c r="V2836">
        <f t="shared" si="403"/>
        <v>11</v>
      </c>
      <c r="W2836" t="str">
        <f t="shared" si="404"/>
        <v>theater</v>
      </c>
    </row>
    <row r="2837" spans="1:23" ht="45.75">
      <c r="A2837">
        <v>2835</v>
      </c>
      <c r="B2837" s="3" t="s">
        <v>5766</v>
      </c>
      <c r="C2837" s="3" t="s">
        <v>5767</v>
      </c>
      <c r="D2837" s="6">
        <v>1000</v>
      </c>
      <c r="E2837" s="8">
        <v>1870.99</v>
      </c>
      <c r="F2837" t="s">
        <v>25</v>
      </c>
      <c r="G2837">
        <f t="shared" si="396"/>
        <v>1</v>
      </c>
      <c r="H2837">
        <f t="shared" si="397"/>
        <v>0</v>
      </c>
      <c r="I2837" t="b">
        <f t="shared" si="398"/>
        <v>0</v>
      </c>
      <c r="J2837" t="s">
        <v>33</v>
      </c>
      <c r="K2837" t="s">
        <v>34</v>
      </c>
      <c r="L2837">
        <v>1449273600</v>
      </c>
      <c r="M2837">
        <v>1446742417</v>
      </c>
      <c r="N2837" t="b">
        <v>0</v>
      </c>
      <c r="O2837">
        <v>93</v>
      </c>
      <c r="P2837" t="b">
        <v>1</v>
      </c>
      <c r="Q2837" t="s">
        <v>1095</v>
      </c>
      <c r="R2837">
        <f t="shared" si="399"/>
        <v>187</v>
      </c>
      <c r="S2837">
        <f t="shared" si="400"/>
        <v>20.12</v>
      </c>
      <c r="T2837" t="str">
        <f t="shared" si="401"/>
        <v>10-Aug-1939</v>
      </c>
      <c r="U2837">
        <f t="shared" si="402"/>
        <v>1939</v>
      </c>
      <c r="V2837">
        <f t="shared" si="403"/>
        <v>8</v>
      </c>
      <c r="W2837" t="str">
        <f t="shared" si="404"/>
        <v>theater</v>
      </c>
    </row>
    <row r="2838" spans="1:23" ht="60.75">
      <c r="A2838">
        <v>2836</v>
      </c>
      <c r="B2838" s="3" t="s">
        <v>5768</v>
      </c>
      <c r="C2838" s="3" t="s">
        <v>5769</v>
      </c>
      <c r="D2838" s="6">
        <v>450</v>
      </c>
      <c r="E2838" s="8">
        <v>485</v>
      </c>
      <c r="F2838" t="s">
        <v>25</v>
      </c>
      <c r="G2838">
        <f t="shared" si="396"/>
        <v>1</v>
      </c>
      <c r="H2838">
        <f t="shared" si="397"/>
        <v>0</v>
      </c>
      <c r="I2838" t="b">
        <f t="shared" si="398"/>
        <v>0</v>
      </c>
      <c r="J2838" t="s">
        <v>26</v>
      </c>
      <c r="K2838" t="s">
        <v>27</v>
      </c>
      <c r="L2838">
        <v>1487393940</v>
      </c>
      <c r="M2838">
        <v>1484115418</v>
      </c>
      <c r="N2838" t="b">
        <v>0</v>
      </c>
      <c r="O2838">
        <v>11</v>
      </c>
      <c r="P2838" t="b">
        <v>1</v>
      </c>
      <c r="Q2838" t="s">
        <v>1095</v>
      </c>
      <c r="R2838">
        <f t="shared" si="399"/>
        <v>108</v>
      </c>
      <c r="S2838">
        <f t="shared" si="400"/>
        <v>44.09</v>
      </c>
      <c r="T2838" t="str">
        <f t="shared" si="401"/>
        <v>18-Aug-1940</v>
      </c>
      <c r="U2838">
        <f t="shared" si="402"/>
        <v>1940</v>
      </c>
      <c r="V2838">
        <f t="shared" si="403"/>
        <v>8</v>
      </c>
      <c r="W2838" t="str">
        <f t="shared" si="404"/>
        <v>theater</v>
      </c>
    </row>
    <row r="2839" spans="1:23" ht="60.75">
      <c r="A2839">
        <v>2837</v>
      </c>
      <c r="B2839" s="3" t="s">
        <v>5770</v>
      </c>
      <c r="C2839" s="3" t="s">
        <v>5771</v>
      </c>
      <c r="D2839" s="6">
        <v>850</v>
      </c>
      <c r="E2839" s="8">
        <v>850</v>
      </c>
      <c r="F2839" t="s">
        <v>25</v>
      </c>
      <c r="G2839">
        <f t="shared" si="396"/>
        <v>1</v>
      </c>
      <c r="H2839">
        <f t="shared" si="397"/>
        <v>0</v>
      </c>
      <c r="I2839" t="b">
        <f t="shared" si="398"/>
        <v>0</v>
      </c>
      <c r="J2839" t="s">
        <v>168</v>
      </c>
      <c r="K2839" t="s">
        <v>169</v>
      </c>
      <c r="L2839">
        <v>1449701284</v>
      </c>
      <c r="M2839">
        <v>1446241684</v>
      </c>
      <c r="N2839" t="b">
        <v>0</v>
      </c>
      <c r="O2839">
        <v>21</v>
      </c>
      <c r="P2839" t="b">
        <v>1</v>
      </c>
      <c r="Q2839" t="s">
        <v>1095</v>
      </c>
      <c r="R2839">
        <f t="shared" si="399"/>
        <v>100</v>
      </c>
      <c r="S2839">
        <f t="shared" si="400"/>
        <v>40.479999999999997</v>
      </c>
      <c r="T2839" t="str">
        <f t="shared" si="401"/>
        <v>05-Aug-1939</v>
      </c>
      <c r="U2839">
        <f t="shared" si="402"/>
        <v>1939</v>
      </c>
      <c r="V2839">
        <f t="shared" si="403"/>
        <v>8</v>
      </c>
      <c r="W2839" t="str">
        <f t="shared" si="404"/>
        <v>theater</v>
      </c>
    </row>
    <row r="2840" spans="1:23" ht="45.75">
      <c r="A2840">
        <v>2838</v>
      </c>
      <c r="B2840" s="3" t="s">
        <v>5772</v>
      </c>
      <c r="C2840" s="3" t="s">
        <v>5773</v>
      </c>
      <c r="D2840" s="6">
        <v>2000</v>
      </c>
      <c r="E2840" s="8">
        <v>2405</v>
      </c>
      <c r="F2840" t="s">
        <v>25</v>
      </c>
      <c r="G2840">
        <f t="shared" si="396"/>
        <v>1</v>
      </c>
      <c r="H2840">
        <f t="shared" si="397"/>
        <v>0</v>
      </c>
      <c r="I2840" t="b">
        <f t="shared" si="398"/>
        <v>0</v>
      </c>
      <c r="J2840" t="s">
        <v>26</v>
      </c>
      <c r="K2840" t="s">
        <v>27</v>
      </c>
      <c r="L2840">
        <v>1407967200</v>
      </c>
      <c r="M2840">
        <v>1406039696</v>
      </c>
      <c r="N2840" t="b">
        <v>0</v>
      </c>
      <c r="O2840">
        <v>54</v>
      </c>
      <c r="P2840" t="b">
        <v>1</v>
      </c>
      <c r="Q2840" t="s">
        <v>1095</v>
      </c>
      <c r="R2840">
        <f t="shared" si="399"/>
        <v>120</v>
      </c>
      <c r="S2840">
        <f t="shared" si="400"/>
        <v>44.54</v>
      </c>
      <c r="T2840" t="str">
        <f t="shared" si="401"/>
        <v>29-Jun-1938</v>
      </c>
      <c r="U2840">
        <f t="shared" si="402"/>
        <v>1938</v>
      </c>
      <c r="V2840">
        <f t="shared" si="403"/>
        <v>6</v>
      </c>
      <c r="W2840" t="str">
        <f t="shared" si="404"/>
        <v>theater</v>
      </c>
    </row>
    <row r="2841" spans="1:23" ht="45.75">
      <c r="A2841">
        <v>2839</v>
      </c>
      <c r="B2841" s="3" t="s">
        <v>5774</v>
      </c>
      <c r="C2841" s="3" t="s">
        <v>5775</v>
      </c>
      <c r="D2841" s="6">
        <v>3500</v>
      </c>
      <c r="E2841" s="8">
        <v>3900</v>
      </c>
      <c r="F2841" t="s">
        <v>25</v>
      </c>
      <c r="G2841">
        <f t="shared" si="396"/>
        <v>1</v>
      </c>
      <c r="H2841">
        <f t="shared" si="397"/>
        <v>0</v>
      </c>
      <c r="I2841" t="b">
        <f t="shared" si="398"/>
        <v>0</v>
      </c>
      <c r="J2841" t="s">
        <v>26</v>
      </c>
      <c r="K2841" t="s">
        <v>27</v>
      </c>
      <c r="L2841">
        <v>1408942740</v>
      </c>
      <c r="M2841">
        <v>1406958354</v>
      </c>
      <c r="N2841" t="b">
        <v>0</v>
      </c>
      <c r="O2841">
        <v>31</v>
      </c>
      <c r="P2841" t="b">
        <v>1</v>
      </c>
      <c r="Q2841" t="s">
        <v>1095</v>
      </c>
      <c r="R2841">
        <f t="shared" si="399"/>
        <v>111</v>
      </c>
      <c r="S2841">
        <f t="shared" si="400"/>
        <v>125.81</v>
      </c>
      <c r="T2841" t="str">
        <f t="shared" si="401"/>
        <v>08-Jul-1938</v>
      </c>
      <c r="U2841">
        <f t="shared" si="402"/>
        <v>1938</v>
      </c>
      <c r="V2841">
        <f t="shared" si="403"/>
        <v>7</v>
      </c>
      <c r="W2841" t="str">
        <f t="shared" si="404"/>
        <v>theater</v>
      </c>
    </row>
    <row r="2842" spans="1:23" ht="60.75">
      <c r="A2842">
        <v>2840</v>
      </c>
      <c r="B2842" s="3" t="s">
        <v>5776</v>
      </c>
      <c r="C2842" s="3" t="s">
        <v>5777</v>
      </c>
      <c r="D2842" s="6">
        <v>2500</v>
      </c>
      <c r="E2842" s="8">
        <v>2600</v>
      </c>
      <c r="F2842" t="s">
        <v>25</v>
      </c>
      <c r="G2842">
        <f t="shared" si="396"/>
        <v>1</v>
      </c>
      <c r="H2842">
        <f t="shared" si="397"/>
        <v>0</v>
      </c>
      <c r="I2842" t="b">
        <f t="shared" si="398"/>
        <v>0</v>
      </c>
      <c r="J2842" t="s">
        <v>33</v>
      </c>
      <c r="K2842" t="s">
        <v>34</v>
      </c>
      <c r="L2842">
        <v>1426698000</v>
      </c>
      <c r="M2842">
        <v>1424825479</v>
      </c>
      <c r="N2842" t="b">
        <v>0</v>
      </c>
      <c r="O2842">
        <v>132</v>
      </c>
      <c r="P2842" t="b">
        <v>1</v>
      </c>
      <c r="Q2842" t="s">
        <v>1095</v>
      </c>
      <c r="R2842">
        <f t="shared" si="399"/>
        <v>104</v>
      </c>
      <c r="S2842">
        <f t="shared" si="400"/>
        <v>19.7</v>
      </c>
      <c r="T2842" t="str">
        <f t="shared" si="401"/>
        <v>03-Jan-1939</v>
      </c>
      <c r="U2842">
        <f t="shared" si="402"/>
        <v>1939</v>
      </c>
      <c r="V2842">
        <f t="shared" si="403"/>
        <v>1</v>
      </c>
      <c r="W2842" t="str">
        <f t="shared" si="404"/>
        <v>theater</v>
      </c>
    </row>
    <row r="2843" spans="1:23" ht="60.75">
      <c r="A2843">
        <v>2841</v>
      </c>
      <c r="B2843" s="3" t="s">
        <v>5778</v>
      </c>
      <c r="C2843" s="3" t="s">
        <v>5779</v>
      </c>
      <c r="D2843" s="6">
        <v>1000</v>
      </c>
      <c r="E2843" s="8">
        <v>10</v>
      </c>
      <c r="F2843" t="s">
        <v>366</v>
      </c>
      <c r="G2843">
        <f t="shared" si="396"/>
        <v>0</v>
      </c>
      <c r="H2843">
        <f t="shared" si="397"/>
        <v>1</v>
      </c>
      <c r="I2843" t="b">
        <f t="shared" si="398"/>
        <v>0</v>
      </c>
      <c r="J2843" t="s">
        <v>33</v>
      </c>
      <c r="K2843" t="s">
        <v>34</v>
      </c>
      <c r="L2843">
        <v>1450032297</v>
      </c>
      <c r="M2843">
        <v>1444844697</v>
      </c>
      <c r="N2843" t="b">
        <v>0</v>
      </c>
      <c r="O2843">
        <v>1</v>
      </c>
      <c r="P2843" t="b">
        <v>0</v>
      </c>
      <c r="Q2843" t="s">
        <v>1095</v>
      </c>
      <c r="R2843">
        <f t="shared" si="399"/>
        <v>1</v>
      </c>
      <c r="S2843">
        <f t="shared" si="400"/>
        <v>10</v>
      </c>
      <c r="T2843" t="str">
        <f t="shared" si="401"/>
        <v>22-Jul-1939</v>
      </c>
      <c r="U2843">
        <f t="shared" si="402"/>
        <v>1939</v>
      </c>
      <c r="V2843">
        <f t="shared" si="403"/>
        <v>7</v>
      </c>
      <c r="W2843" t="str">
        <f t="shared" si="404"/>
        <v>theater</v>
      </c>
    </row>
    <row r="2844" spans="1:23" ht="45.75">
      <c r="A2844">
        <v>2842</v>
      </c>
      <c r="B2844" s="3" t="s">
        <v>5780</v>
      </c>
      <c r="C2844" s="3" t="s">
        <v>5781</v>
      </c>
      <c r="D2844" s="6">
        <v>1500</v>
      </c>
      <c r="E2844" s="8">
        <v>0</v>
      </c>
      <c r="F2844" t="s">
        <v>366</v>
      </c>
      <c r="G2844">
        <f t="shared" si="396"/>
        <v>0</v>
      </c>
      <c r="H2844">
        <f t="shared" si="397"/>
        <v>1</v>
      </c>
      <c r="I2844" t="b">
        <f t="shared" si="398"/>
        <v>0</v>
      </c>
      <c r="J2844" t="s">
        <v>33</v>
      </c>
      <c r="K2844" t="s">
        <v>34</v>
      </c>
      <c r="L2844">
        <v>1403348400</v>
      </c>
      <c r="M2844">
        <v>1401058295</v>
      </c>
      <c r="N2844" t="b">
        <v>0</v>
      </c>
      <c r="O2844">
        <v>0</v>
      </c>
      <c r="P2844" t="b">
        <v>0</v>
      </c>
      <c r="Q2844" t="s">
        <v>1095</v>
      </c>
      <c r="R2844">
        <f t="shared" si="399"/>
        <v>0</v>
      </c>
      <c r="S2844" t="e">
        <f t="shared" si="400"/>
        <v>#DIV/0!</v>
      </c>
      <c r="T2844" t="str">
        <f t="shared" si="401"/>
        <v>10-May-1938</v>
      </c>
      <c r="U2844">
        <f t="shared" si="402"/>
        <v>1938</v>
      </c>
      <c r="V2844">
        <f t="shared" si="403"/>
        <v>5</v>
      </c>
      <c r="W2844" t="str">
        <f t="shared" si="404"/>
        <v>theater</v>
      </c>
    </row>
    <row r="2845" spans="1:23" ht="45.75">
      <c r="A2845">
        <v>2843</v>
      </c>
      <c r="B2845" s="3" t="s">
        <v>5782</v>
      </c>
      <c r="C2845" s="3" t="s">
        <v>5783</v>
      </c>
      <c r="D2845" s="6">
        <v>1200</v>
      </c>
      <c r="E2845" s="8">
        <v>0</v>
      </c>
      <c r="F2845" t="s">
        <v>366</v>
      </c>
      <c r="G2845">
        <f t="shared" si="396"/>
        <v>0</v>
      </c>
      <c r="H2845">
        <f t="shared" si="397"/>
        <v>1</v>
      </c>
      <c r="I2845" t="b">
        <f t="shared" si="398"/>
        <v>0</v>
      </c>
      <c r="J2845" t="s">
        <v>26</v>
      </c>
      <c r="K2845" t="s">
        <v>27</v>
      </c>
      <c r="L2845">
        <v>1465790400</v>
      </c>
      <c r="M2845">
        <v>1462210950</v>
      </c>
      <c r="N2845" t="b">
        <v>0</v>
      </c>
      <c r="O2845">
        <v>0</v>
      </c>
      <c r="P2845" t="b">
        <v>0</v>
      </c>
      <c r="Q2845" t="s">
        <v>1095</v>
      </c>
      <c r="R2845">
        <f t="shared" si="399"/>
        <v>0</v>
      </c>
      <c r="S2845" t="e">
        <f t="shared" si="400"/>
        <v>#DIV/0!</v>
      </c>
      <c r="T2845" t="str">
        <f t="shared" si="401"/>
        <v>12-Jan-1940</v>
      </c>
      <c r="U2845">
        <f t="shared" si="402"/>
        <v>1940</v>
      </c>
      <c r="V2845">
        <f t="shared" si="403"/>
        <v>1</v>
      </c>
      <c r="W2845" t="str">
        <f t="shared" si="404"/>
        <v>theater</v>
      </c>
    </row>
    <row r="2846" spans="1:23" ht="45.75">
      <c r="A2846">
        <v>2844</v>
      </c>
      <c r="B2846" s="3" t="s">
        <v>5784</v>
      </c>
      <c r="C2846" s="3" t="s">
        <v>5785</v>
      </c>
      <c r="D2846" s="6">
        <v>550</v>
      </c>
      <c r="E2846" s="8">
        <v>30</v>
      </c>
      <c r="F2846" t="s">
        <v>366</v>
      </c>
      <c r="G2846">
        <f t="shared" si="396"/>
        <v>0</v>
      </c>
      <c r="H2846">
        <f t="shared" si="397"/>
        <v>1</v>
      </c>
      <c r="I2846" t="b">
        <f t="shared" si="398"/>
        <v>0</v>
      </c>
      <c r="J2846" t="s">
        <v>2021</v>
      </c>
      <c r="K2846" t="s">
        <v>64</v>
      </c>
      <c r="L2846">
        <v>1483535180</v>
      </c>
      <c r="M2846">
        <v>1480943180</v>
      </c>
      <c r="N2846" t="b">
        <v>0</v>
      </c>
      <c r="O2846">
        <v>1</v>
      </c>
      <c r="P2846" t="b">
        <v>0</v>
      </c>
      <c r="Q2846" t="s">
        <v>1095</v>
      </c>
      <c r="R2846">
        <f t="shared" si="399"/>
        <v>5</v>
      </c>
      <c r="S2846">
        <f t="shared" si="400"/>
        <v>30</v>
      </c>
      <c r="T2846" t="str">
        <f t="shared" si="401"/>
        <v>17-Jul-1940</v>
      </c>
      <c r="U2846">
        <f t="shared" si="402"/>
        <v>1940</v>
      </c>
      <c r="V2846">
        <f t="shared" si="403"/>
        <v>7</v>
      </c>
      <c r="W2846" t="str">
        <f t="shared" si="404"/>
        <v>theater</v>
      </c>
    </row>
    <row r="2847" spans="1:23" ht="45.75">
      <c r="A2847">
        <v>2845</v>
      </c>
      <c r="B2847" s="3" t="s">
        <v>5786</v>
      </c>
      <c r="C2847" s="3" t="s">
        <v>5787</v>
      </c>
      <c r="D2847" s="6">
        <v>7500</v>
      </c>
      <c r="E2847" s="8">
        <v>2366</v>
      </c>
      <c r="F2847" t="s">
        <v>366</v>
      </c>
      <c r="G2847">
        <f t="shared" si="396"/>
        <v>0</v>
      </c>
      <c r="H2847">
        <f t="shared" si="397"/>
        <v>1</v>
      </c>
      <c r="I2847" t="b">
        <f t="shared" si="398"/>
        <v>0</v>
      </c>
      <c r="J2847" t="s">
        <v>26</v>
      </c>
      <c r="K2847" t="s">
        <v>27</v>
      </c>
      <c r="L2847">
        <v>1433723033</v>
      </c>
      <c r="M2847">
        <v>1428539033</v>
      </c>
      <c r="N2847" t="b">
        <v>0</v>
      </c>
      <c r="O2847">
        <v>39</v>
      </c>
      <c r="P2847" t="b">
        <v>0</v>
      </c>
      <c r="Q2847" t="s">
        <v>1095</v>
      </c>
      <c r="R2847">
        <f t="shared" si="399"/>
        <v>32</v>
      </c>
      <c r="S2847">
        <f t="shared" si="400"/>
        <v>60.67</v>
      </c>
      <c r="T2847" t="str">
        <f t="shared" si="401"/>
        <v>09-Feb-1939</v>
      </c>
      <c r="U2847">
        <f t="shared" si="402"/>
        <v>1939</v>
      </c>
      <c r="V2847">
        <f t="shared" si="403"/>
        <v>2</v>
      </c>
      <c r="W2847" t="str">
        <f t="shared" si="404"/>
        <v>theater</v>
      </c>
    </row>
    <row r="2848" spans="1:23" ht="60.75">
      <c r="A2848">
        <v>2846</v>
      </c>
      <c r="B2848" s="3" t="s">
        <v>5788</v>
      </c>
      <c r="C2848" s="3" t="s">
        <v>5789</v>
      </c>
      <c r="D2848" s="6">
        <v>8000</v>
      </c>
      <c r="E2848" s="8">
        <v>0</v>
      </c>
      <c r="F2848" t="s">
        <v>366</v>
      </c>
      <c r="G2848">
        <f t="shared" si="396"/>
        <v>0</v>
      </c>
      <c r="H2848">
        <f t="shared" si="397"/>
        <v>1</v>
      </c>
      <c r="I2848" t="b">
        <f t="shared" si="398"/>
        <v>0</v>
      </c>
      <c r="J2848" t="s">
        <v>26</v>
      </c>
      <c r="K2848" t="s">
        <v>27</v>
      </c>
      <c r="L2848">
        <v>1432917394</v>
      </c>
      <c r="M2848">
        <v>1429029394</v>
      </c>
      <c r="N2848" t="b">
        <v>0</v>
      </c>
      <c r="O2848">
        <v>0</v>
      </c>
      <c r="P2848" t="b">
        <v>0</v>
      </c>
      <c r="Q2848" t="s">
        <v>1095</v>
      </c>
      <c r="R2848">
        <f t="shared" si="399"/>
        <v>0</v>
      </c>
      <c r="S2848" t="e">
        <f t="shared" si="400"/>
        <v>#DIV/0!</v>
      </c>
      <c r="T2848" t="str">
        <f t="shared" si="401"/>
        <v>14-Feb-1939</v>
      </c>
      <c r="U2848">
        <f t="shared" si="402"/>
        <v>1939</v>
      </c>
      <c r="V2848">
        <f t="shared" si="403"/>
        <v>2</v>
      </c>
      <c r="W2848" t="str">
        <f t="shared" si="404"/>
        <v>theater</v>
      </c>
    </row>
    <row r="2849" spans="1:23" ht="60.75">
      <c r="A2849">
        <v>2847</v>
      </c>
      <c r="B2849" s="3" t="s">
        <v>5790</v>
      </c>
      <c r="C2849" s="3" t="s">
        <v>5791</v>
      </c>
      <c r="D2849" s="6">
        <v>2000</v>
      </c>
      <c r="E2849" s="8">
        <v>0</v>
      </c>
      <c r="F2849" t="s">
        <v>366</v>
      </c>
      <c r="G2849">
        <f t="shared" si="396"/>
        <v>0</v>
      </c>
      <c r="H2849">
        <f t="shared" si="397"/>
        <v>1</v>
      </c>
      <c r="I2849" t="b">
        <f t="shared" si="398"/>
        <v>0</v>
      </c>
      <c r="J2849" t="s">
        <v>26</v>
      </c>
      <c r="K2849" t="s">
        <v>27</v>
      </c>
      <c r="L2849">
        <v>1464031265</v>
      </c>
      <c r="M2849">
        <v>1458847265</v>
      </c>
      <c r="N2849" t="b">
        <v>0</v>
      </c>
      <c r="O2849">
        <v>0</v>
      </c>
      <c r="P2849" t="b">
        <v>0</v>
      </c>
      <c r="Q2849" t="s">
        <v>1095</v>
      </c>
      <c r="R2849">
        <f t="shared" si="399"/>
        <v>0</v>
      </c>
      <c r="S2849" t="e">
        <f t="shared" si="400"/>
        <v>#DIV/0!</v>
      </c>
      <c r="T2849" t="str">
        <f t="shared" si="401"/>
        <v>09-Dec-1939</v>
      </c>
      <c r="U2849">
        <f t="shared" si="402"/>
        <v>1939</v>
      </c>
      <c r="V2849">
        <f t="shared" si="403"/>
        <v>12</v>
      </c>
      <c r="W2849" t="str">
        <f t="shared" si="404"/>
        <v>theater</v>
      </c>
    </row>
    <row r="2850" spans="1:23" ht="60.75">
      <c r="A2850">
        <v>2848</v>
      </c>
      <c r="B2850" s="3" t="s">
        <v>5792</v>
      </c>
      <c r="C2850" s="3" t="s">
        <v>5793</v>
      </c>
      <c r="D2850" s="6">
        <v>35000</v>
      </c>
      <c r="E2850" s="8">
        <v>70</v>
      </c>
      <c r="F2850" t="s">
        <v>366</v>
      </c>
      <c r="G2850">
        <f t="shared" si="396"/>
        <v>0</v>
      </c>
      <c r="H2850">
        <f t="shared" si="397"/>
        <v>1</v>
      </c>
      <c r="I2850" t="b">
        <f t="shared" si="398"/>
        <v>0</v>
      </c>
      <c r="J2850" t="s">
        <v>26</v>
      </c>
      <c r="K2850" t="s">
        <v>27</v>
      </c>
      <c r="L2850">
        <v>1432913659</v>
      </c>
      <c r="M2850">
        <v>1430321659</v>
      </c>
      <c r="N2850" t="b">
        <v>0</v>
      </c>
      <c r="O2850">
        <v>3</v>
      </c>
      <c r="P2850" t="b">
        <v>0</v>
      </c>
      <c r="Q2850" t="s">
        <v>1095</v>
      </c>
      <c r="R2850">
        <f t="shared" si="399"/>
        <v>0</v>
      </c>
      <c r="S2850">
        <f t="shared" si="400"/>
        <v>23.33</v>
      </c>
      <c r="T2850" t="str">
        <f t="shared" si="401"/>
        <v>27-Feb-1939</v>
      </c>
      <c r="U2850">
        <f t="shared" si="402"/>
        <v>1939</v>
      </c>
      <c r="V2850">
        <f t="shared" si="403"/>
        <v>2</v>
      </c>
      <c r="W2850" t="str">
        <f t="shared" si="404"/>
        <v>theater</v>
      </c>
    </row>
    <row r="2851" spans="1:23" ht="45.75">
      <c r="A2851">
        <v>2849</v>
      </c>
      <c r="B2851" s="3" t="s">
        <v>5794</v>
      </c>
      <c r="C2851" s="3" t="s">
        <v>5795</v>
      </c>
      <c r="D2851" s="6">
        <v>500</v>
      </c>
      <c r="E2851" s="8">
        <v>5</v>
      </c>
      <c r="F2851" t="s">
        <v>366</v>
      </c>
      <c r="G2851">
        <f t="shared" si="396"/>
        <v>0</v>
      </c>
      <c r="H2851">
        <f t="shared" si="397"/>
        <v>1</v>
      </c>
      <c r="I2851" t="b">
        <f t="shared" si="398"/>
        <v>0</v>
      </c>
      <c r="J2851" t="s">
        <v>33</v>
      </c>
      <c r="K2851" t="s">
        <v>34</v>
      </c>
      <c r="L2851">
        <v>1461406600</v>
      </c>
      <c r="M2851">
        <v>1458814600</v>
      </c>
      <c r="N2851" t="b">
        <v>0</v>
      </c>
      <c r="O2851">
        <v>1</v>
      </c>
      <c r="P2851" t="b">
        <v>0</v>
      </c>
      <c r="Q2851" t="s">
        <v>1095</v>
      </c>
      <c r="R2851">
        <f t="shared" si="399"/>
        <v>1</v>
      </c>
      <c r="S2851">
        <f t="shared" si="400"/>
        <v>5</v>
      </c>
      <c r="T2851" t="str">
        <f t="shared" si="401"/>
        <v>09-Dec-1939</v>
      </c>
      <c r="U2851">
        <f t="shared" si="402"/>
        <v>1939</v>
      </c>
      <c r="V2851">
        <f t="shared" si="403"/>
        <v>12</v>
      </c>
      <c r="W2851" t="str">
        <f t="shared" si="404"/>
        <v>theater</v>
      </c>
    </row>
    <row r="2852" spans="1:23" ht="45.75">
      <c r="A2852">
        <v>2850</v>
      </c>
      <c r="B2852" s="3" t="s">
        <v>5796</v>
      </c>
      <c r="C2852" s="3" t="s">
        <v>5797</v>
      </c>
      <c r="D2852" s="6">
        <v>8000</v>
      </c>
      <c r="E2852" s="8">
        <v>311</v>
      </c>
      <c r="F2852" t="s">
        <v>366</v>
      </c>
      <c r="G2852">
        <f t="shared" si="396"/>
        <v>0</v>
      </c>
      <c r="H2852">
        <f t="shared" si="397"/>
        <v>1</v>
      </c>
      <c r="I2852" t="b">
        <f t="shared" si="398"/>
        <v>0</v>
      </c>
      <c r="J2852" t="s">
        <v>26</v>
      </c>
      <c r="K2852" t="s">
        <v>27</v>
      </c>
      <c r="L2852">
        <v>1409962211</v>
      </c>
      <c r="M2852">
        <v>1407370211</v>
      </c>
      <c r="N2852" t="b">
        <v>0</v>
      </c>
      <c r="O2852">
        <v>13</v>
      </c>
      <c r="P2852" t="b">
        <v>0</v>
      </c>
      <c r="Q2852" t="s">
        <v>1095</v>
      </c>
      <c r="R2852">
        <f t="shared" si="399"/>
        <v>4</v>
      </c>
      <c r="S2852">
        <f t="shared" si="400"/>
        <v>23.92</v>
      </c>
      <c r="T2852" t="str">
        <f t="shared" si="401"/>
        <v>12-Jul-1938</v>
      </c>
      <c r="U2852">
        <f t="shared" si="402"/>
        <v>1938</v>
      </c>
      <c r="V2852">
        <f t="shared" si="403"/>
        <v>7</v>
      </c>
      <c r="W2852" t="str">
        <f t="shared" si="404"/>
        <v>theater</v>
      </c>
    </row>
    <row r="2853" spans="1:23" ht="45.75">
      <c r="A2853">
        <v>2851</v>
      </c>
      <c r="B2853" s="3" t="s">
        <v>5798</v>
      </c>
      <c r="C2853" s="3" t="s">
        <v>5799</v>
      </c>
      <c r="D2853" s="6">
        <v>4500</v>
      </c>
      <c r="E2853" s="8">
        <v>0</v>
      </c>
      <c r="F2853" t="s">
        <v>366</v>
      </c>
      <c r="G2853">
        <f t="shared" si="396"/>
        <v>0</v>
      </c>
      <c r="H2853">
        <f t="shared" si="397"/>
        <v>1</v>
      </c>
      <c r="I2853" t="b">
        <f t="shared" si="398"/>
        <v>0</v>
      </c>
      <c r="J2853" t="s">
        <v>2464</v>
      </c>
      <c r="K2853" t="s">
        <v>64</v>
      </c>
      <c r="L2853">
        <v>1454109420</v>
      </c>
      <c r="M2853">
        <v>1453334629</v>
      </c>
      <c r="N2853" t="b">
        <v>0</v>
      </c>
      <c r="O2853">
        <v>0</v>
      </c>
      <c r="P2853" t="b">
        <v>0</v>
      </c>
      <c r="Q2853" t="s">
        <v>1095</v>
      </c>
      <c r="R2853">
        <f t="shared" si="399"/>
        <v>0</v>
      </c>
      <c r="S2853" t="e">
        <f t="shared" si="400"/>
        <v>#DIV/0!</v>
      </c>
      <c r="T2853" t="str">
        <f t="shared" si="401"/>
        <v>15-Oct-1939</v>
      </c>
      <c r="U2853">
        <f t="shared" si="402"/>
        <v>1939</v>
      </c>
      <c r="V2853">
        <f t="shared" si="403"/>
        <v>10</v>
      </c>
      <c r="W2853" t="str">
        <f t="shared" si="404"/>
        <v>theater</v>
      </c>
    </row>
    <row r="2854" spans="1:23" ht="45.75">
      <c r="A2854">
        <v>2852</v>
      </c>
      <c r="B2854" s="3" t="s">
        <v>5800</v>
      </c>
      <c r="C2854" s="3" t="s">
        <v>5801</v>
      </c>
      <c r="D2854" s="6">
        <v>5000</v>
      </c>
      <c r="E2854" s="8">
        <v>95</v>
      </c>
      <c r="F2854" t="s">
        <v>366</v>
      </c>
      <c r="G2854">
        <f t="shared" si="396"/>
        <v>0</v>
      </c>
      <c r="H2854">
        <f t="shared" si="397"/>
        <v>1</v>
      </c>
      <c r="I2854" t="b">
        <f t="shared" si="398"/>
        <v>0</v>
      </c>
      <c r="J2854" t="s">
        <v>26</v>
      </c>
      <c r="K2854" t="s">
        <v>27</v>
      </c>
      <c r="L2854">
        <v>1403312703</v>
      </c>
      <c r="M2854">
        <v>1400720703</v>
      </c>
      <c r="N2854" t="b">
        <v>0</v>
      </c>
      <c r="O2854">
        <v>6</v>
      </c>
      <c r="P2854" t="b">
        <v>0</v>
      </c>
      <c r="Q2854" t="s">
        <v>1095</v>
      </c>
      <c r="R2854">
        <f t="shared" si="399"/>
        <v>2</v>
      </c>
      <c r="S2854">
        <f t="shared" si="400"/>
        <v>15.83</v>
      </c>
      <c r="T2854" t="str">
        <f t="shared" si="401"/>
        <v>07-May-1938</v>
      </c>
      <c r="U2854">
        <f t="shared" si="402"/>
        <v>1938</v>
      </c>
      <c r="V2854">
        <f t="shared" si="403"/>
        <v>5</v>
      </c>
      <c r="W2854" t="str">
        <f t="shared" si="404"/>
        <v>theater</v>
      </c>
    </row>
    <row r="2855" spans="1:23" ht="60.75">
      <c r="A2855">
        <v>2853</v>
      </c>
      <c r="B2855" s="3" t="s">
        <v>5802</v>
      </c>
      <c r="C2855" s="3" t="s">
        <v>5803</v>
      </c>
      <c r="D2855" s="6">
        <v>9500</v>
      </c>
      <c r="E2855" s="8">
        <v>0</v>
      </c>
      <c r="F2855" t="s">
        <v>366</v>
      </c>
      <c r="G2855">
        <f t="shared" si="396"/>
        <v>0</v>
      </c>
      <c r="H2855">
        <f t="shared" si="397"/>
        <v>1</v>
      </c>
      <c r="I2855" t="b">
        <f t="shared" si="398"/>
        <v>0</v>
      </c>
      <c r="J2855" t="s">
        <v>168</v>
      </c>
      <c r="K2855" t="s">
        <v>169</v>
      </c>
      <c r="L2855">
        <v>1410669297</v>
      </c>
      <c r="M2855">
        <v>1405485297</v>
      </c>
      <c r="N2855" t="b">
        <v>0</v>
      </c>
      <c r="O2855">
        <v>0</v>
      </c>
      <c r="P2855" t="b">
        <v>0</v>
      </c>
      <c r="Q2855" t="s">
        <v>1095</v>
      </c>
      <c r="R2855">
        <f t="shared" si="399"/>
        <v>0</v>
      </c>
      <c r="S2855" t="e">
        <f t="shared" si="400"/>
        <v>#DIV/0!</v>
      </c>
      <c r="T2855" t="str">
        <f t="shared" si="401"/>
        <v>23-Jun-1938</v>
      </c>
      <c r="U2855">
        <f t="shared" si="402"/>
        <v>1938</v>
      </c>
      <c r="V2855">
        <f t="shared" si="403"/>
        <v>6</v>
      </c>
      <c r="W2855" t="str">
        <f t="shared" si="404"/>
        <v>theater</v>
      </c>
    </row>
    <row r="2856" spans="1:23" ht="45.75">
      <c r="A2856">
        <v>2854</v>
      </c>
      <c r="B2856" s="3" t="s">
        <v>5804</v>
      </c>
      <c r="C2856" s="3" t="s">
        <v>5805</v>
      </c>
      <c r="D2856" s="6">
        <v>1000</v>
      </c>
      <c r="E2856" s="8">
        <v>417</v>
      </c>
      <c r="F2856" t="s">
        <v>366</v>
      </c>
      <c r="G2856">
        <f t="shared" si="396"/>
        <v>0</v>
      </c>
      <c r="H2856">
        <f t="shared" si="397"/>
        <v>1</v>
      </c>
      <c r="I2856" t="b">
        <f t="shared" si="398"/>
        <v>0</v>
      </c>
      <c r="J2856" t="s">
        <v>33</v>
      </c>
      <c r="K2856" t="s">
        <v>34</v>
      </c>
      <c r="L2856">
        <v>1431018719</v>
      </c>
      <c r="M2856">
        <v>1429290719</v>
      </c>
      <c r="N2856" t="b">
        <v>0</v>
      </c>
      <c r="O2856">
        <v>14</v>
      </c>
      <c r="P2856" t="b">
        <v>0</v>
      </c>
      <c r="Q2856" t="s">
        <v>1095</v>
      </c>
      <c r="R2856">
        <f t="shared" si="399"/>
        <v>42</v>
      </c>
      <c r="S2856">
        <f t="shared" si="400"/>
        <v>29.79</v>
      </c>
      <c r="T2856" t="str">
        <f t="shared" si="401"/>
        <v>16-Feb-1939</v>
      </c>
      <c r="U2856">
        <f t="shared" si="402"/>
        <v>1939</v>
      </c>
      <c r="V2856">
        <f t="shared" si="403"/>
        <v>2</v>
      </c>
      <c r="W2856" t="str">
        <f t="shared" si="404"/>
        <v>theater</v>
      </c>
    </row>
    <row r="2857" spans="1:23" ht="60.75">
      <c r="A2857">
        <v>2855</v>
      </c>
      <c r="B2857" s="3" t="s">
        <v>5806</v>
      </c>
      <c r="C2857" s="3" t="s">
        <v>5807</v>
      </c>
      <c r="D2857" s="6">
        <v>600</v>
      </c>
      <c r="E2857" s="8">
        <v>300</v>
      </c>
      <c r="F2857" t="s">
        <v>366</v>
      </c>
      <c r="G2857">
        <f t="shared" si="396"/>
        <v>0</v>
      </c>
      <c r="H2857">
        <f t="shared" si="397"/>
        <v>1</v>
      </c>
      <c r="I2857" t="b">
        <f t="shared" si="398"/>
        <v>0</v>
      </c>
      <c r="J2857" t="s">
        <v>26</v>
      </c>
      <c r="K2857" t="s">
        <v>27</v>
      </c>
      <c r="L2857">
        <v>1454110440</v>
      </c>
      <c r="M2857">
        <v>1451607071</v>
      </c>
      <c r="N2857" t="b">
        <v>0</v>
      </c>
      <c r="O2857">
        <v>5</v>
      </c>
      <c r="P2857" t="b">
        <v>0</v>
      </c>
      <c r="Q2857" t="s">
        <v>1095</v>
      </c>
      <c r="R2857">
        <f t="shared" si="399"/>
        <v>50</v>
      </c>
      <c r="S2857">
        <f t="shared" si="400"/>
        <v>60</v>
      </c>
      <c r="T2857" t="str">
        <f t="shared" si="401"/>
        <v>28-Sep-1939</v>
      </c>
      <c r="U2857">
        <f t="shared" si="402"/>
        <v>1939</v>
      </c>
      <c r="V2857">
        <f t="shared" si="403"/>
        <v>9</v>
      </c>
      <c r="W2857" t="str">
        <f t="shared" si="404"/>
        <v>theater</v>
      </c>
    </row>
    <row r="2858" spans="1:23" ht="45.75">
      <c r="A2858">
        <v>2856</v>
      </c>
      <c r="B2858" s="3" t="s">
        <v>5808</v>
      </c>
      <c r="C2858" s="3" t="s">
        <v>5809</v>
      </c>
      <c r="D2858" s="6">
        <v>3000</v>
      </c>
      <c r="E2858" s="8">
        <v>146</v>
      </c>
      <c r="F2858" t="s">
        <v>366</v>
      </c>
      <c r="G2858">
        <f t="shared" si="396"/>
        <v>0</v>
      </c>
      <c r="H2858">
        <f t="shared" si="397"/>
        <v>1</v>
      </c>
      <c r="I2858" t="b">
        <f t="shared" si="398"/>
        <v>0</v>
      </c>
      <c r="J2858" t="s">
        <v>26</v>
      </c>
      <c r="K2858" t="s">
        <v>27</v>
      </c>
      <c r="L2858">
        <v>1439069640</v>
      </c>
      <c r="M2858">
        <v>1433897647</v>
      </c>
      <c r="N2858" t="b">
        <v>0</v>
      </c>
      <c r="O2858">
        <v>6</v>
      </c>
      <c r="P2858" t="b">
        <v>0</v>
      </c>
      <c r="Q2858" t="s">
        <v>1095</v>
      </c>
      <c r="R2858">
        <f t="shared" si="399"/>
        <v>5</v>
      </c>
      <c r="S2858">
        <f t="shared" si="400"/>
        <v>24.33</v>
      </c>
      <c r="T2858" t="str">
        <f t="shared" si="401"/>
        <v>03-Apr-1939</v>
      </c>
      <c r="U2858">
        <f t="shared" si="402"/>
        <v>1939</v>
      </c>
      <c r="V2858">
        <f t="shared" si="403"/>
        <v>4</v>
      </c>
      <c r="W2858" t="str">
        <f t="shared" si="404"/>
        <v>theater</v>
      </c>
    </row>
    <row r="2859" spans="1:23" ht="60.75">
      <c r="A2859">
        <v>2857</v>
      </c>
      <c r="B2859" s="3" t="s">
        <v>5810</v>
      </c>
      <c r="C2859" s="3" t="s">
        <v>5811</v>
      </c>
      <c r="D2859" s="6">
        <v>38000</v>
      </c>
      <c r="E2859" s="8">
        <v>7500</v>
      </c>
      <c r="F2859" t="s">
        <v>366</v>
      </c>
      <c r="G2859">
        <f t="shared" si="396"/>
        <v>0</v>
      </c>
      <c r="H2859">
        <f t="shared" si="397"/>
        <v>1</v>
      </c>
      <c r="I2859" t="b">
        <f t="shared" si="398"/>
        <v>0</v>
      </c>
      <c r="J2859" t="s">
        <v>1433</v>
      </c>
      <c r="K2859" t="s">
        <v>1434</v>
      </c>
      <c r="L2859">
        <v>1487613600</v>
      </c>
      <c r="M2859">
        <v>1482444295</v>
      </c>
      <c r="N2859" t="b">
        <v>0</v>
      </c>
      <c r="O2859">
        <v>15</v>
      </c>
      <c r="P2859" t="b">
        <v>0</v>
      </c>
      <c r="Q2859" t="s">
        <v>1095</v>
      </c>
      <c r="R2859">
        <f t="shared" si="399"/>
        <v>20</v>
      </c>
      <c r="S2859">
        <f t="shared" si="400"/>
        <v>500</v>
      </c>
      <c r="T2859" t="str">
        <f t="shared" si="401"/>
        <v>01-Aug-1940</v>
      </c>
      <c r="U2859">
        <f t="shared" si="402"/>
        <v>1940</v>
      </c>
      <c r="V2859">
        <f t="shared" si="403"/>
        <v>8</v>
      </c>
      <c r="W2859" t="str">
        <f t="shared" si="404"/>
        <v>theater</v>
      </c>
    </row>
    <row r="2860" spans="1:23" ht="60.75">
      <c r="A2860">
        <v>2858</v>
      </c>
      <c r="B2860" s="3" t="s">
        <v>5812</v>
      </c>
      <c r="C2860" s="3" t="s">
        <v>5813</v>
      </c>
      <c r="D2860" s="6">
        <v>1000</v>
      </c>
      <c r="E2860" s="8">
        <v>0</v>
      </c>
      <c r="F2860" t="s">
        <v>366</v>
      </c>
      <c r="G2860">
        <f t="shared" si="396"/>
        <v>0</v>
      </c>
      <c r="H2860">
        <f t="shared" si="397"/>
        <v>1</v>
      </c>
      <c r="I2860" t="b">
        <f t="shared" si="398"/>
        <v>0</v>
      </c>
      <c r="J2860" t="s">
        <v>396</v>
      </c>
      <c r="K2860" t="s">
        <v>64</v>
      </c>
      <c r="L2860">
        <v>1417778880</v>
      </c>
      <c r="M2860">
        <v>1415711095</v>
      </c>
      <c r="N2860" t="b">
        <v>0</v>
      </c>
      <c r="O2860">
        <v>0</v>
      </c>
      <c r="P2860" t="b">
        <v>0</v>
      </c>
      <c r="Q2860" t="s">
        <v>1095</v>
      </c>
      <c r="R2860">
        <f t="shared" si="399"/>
        <v>0</v>
      </c>
      <c r="S2860" t="e">
        <f t="shared" si="400"/>
        <v>#DIV/0!</v>
      </c>
      <c r="T2860" t="str">
        <f t="shared" si="401"/>
        <v>04-Oct-1938</v>
      </c>
      <c r="U2860">
        <f t="shared" si="402"/>
        <v>1938</v>
      </c>
      <c r="V2860">
        <f t="shared" si="403"/>
        <v>10</v>
      </c>
      <c r="W2860" t="str">
        <f t="shared" si="404"/>
        <v>theater</v>
      </c>
    </row>
    <row r="2861" spans="1:23" ht="45.75">
      <c r="A2861">
        <v>2859</v>
      </c>
      <c r="B2861" s="3" t="s">
        <v>5814</v>
      </c>
      <c r="C2861" s="3" t="s">
        <v>5815</v>
      </c>
      <c r="D2861" s="6">
        <v>2000</v>
      </c>
      <c r="E2861" s="8">
        <v>35</v>
      </c>
      <c r="F2861" t="s">
        <v>366</v>
      </c>
      <c r="G2861">
        <f t="shared" si="396"/>
        <v>0</v>
      </c>
      <c r="H2861">
        <f t="shared" si="397"/>
        <v>1</v>
      </c>
      <c r="I2861" t="b">
        <f t="shared" si="398"/>
        <v>0</v>
      </c>
      <c r="J2861" t="s">
        <v>59</v>
      </c>
      <c r="K2861" t="s">
        <v>60</v>
      </c>
      <c r="L2861">
        <v>1444984904</v>
      </c>
      <c r="M2861">
        <v>1439800904</v>
      </c>
      <c r="N2861" t="b">
        <v>0</v>
      </c>
      <c r="O2861">
        <v>1</v>
      </c>
      <c r="P2861" t="b">
        <v>0</v>
      </c>
      <c r="Q2861" t="s">
        <v>1095</v>
      </c>
      <c r="R2861">
        <f t="shared" si="399"/>
        <v>2</v>
      </c>
      <c r="S2861">
        <f t="shared" si="400"/>
        <v>35</v>
      </c>
      <c r="T2861" t="str">
        <f t="shared" si="401"/>
        <v>02-Jun-1939</v>
      </c>
      <c r="U2861">
        <f t="shared" si="402"/>
        <v>1939</v>
      </c>
      <c r="V2861">
        <f t="shared" si="403"/>
        <v>6</v>
      </c>
      <c r="W2861" t="str">
        <f t="shared" si="404"/>
        <v>theater</v>
      </c>
    </row>
    <row r="2862" spans="1:23" ht="60.75">
      <c r="A2862">
        <v>2860</v>
      </c>
      <c r="B2862" s="3" t="s">
        <v>5816</v>
      </c>
      <c r="C2862" s="3" t="s">
        <v>5817</v>
      </c>
      <c r="D2862" s="6">
        <v>4000</v>
      </c>
      <c r="E2862" s="8">
        <v>266</v>
      </c>
      <c r="F2862" t="s">
        <v>366</v>
      </c>
      <c r="G2862">
        <f t="shared" si="396"/>
        <v>0</v>
      </c>
      <c r="H2862">
        <f t="shared" si="397"/>
        <v>1</v>
      </c>
      <c r="I2862" t="b">
        <f t="shared" si="398"/>
        <v>0</v>
      </c>
      <c r="J2862" t="s">
        <v>26</v>
      </c>
      <c r="K2862" t="s">
        <v>27</v>
      </c>
      <c r="L2862">
        <v>1466363576</v>
      </c>
      <c r="M2862">
        <v>1461179576</v>
      </c>
      <c r="N2862" t="b">
        <v>0</v>
      </c>
      <c r="O2862">
        <v>9</v>
      </c>
      <c r="P2862" t="b">
        <v>0</v>
      </c>
      <c r="Q2862" t="s">
        <v>1095</v>
      </c>
      <c r="R2862">
        <f t="shared" si="399"/>
        <v>7</v>
      </c>
      <c r="S2862">
        <f t="shared" si="400"/>
        <v>29.56</v>
      </c>
      <c r="T2862" t="str">
        <f t="shared" si="401"/>
        <v>01-Jan-1940</v>
      </c>
      <c r="U2862">
        <f t="shared" si="402"/>
        <v>1940</v>
      </c>
      <c r="V2862">
        <f t="shared" si="403"/>
        <v>1</v>
      </c>
      <c r="W2862" t="str">
        <f t="shared" si="404"/>
        <v>theater</v>
      </c>
    </row>
    <row r="2863" spans="1:23" ht="60.75">
      <c r="A2863">
        <v>2861</v>
      </c>
      <c r="B2863" s="3" t="s">
        <v>5818</v>
      </c>
      <c r="C2863" s="3" t="s">
        <v>5819</v>
      </c>
      <c r="D2863" s="6">
        <v>250</v>
      </c>
      <c r="E2863" s="8">
        <v>80</v>
      </c>
      <c r="F2863" t="s">
        <v>366</v>
      </c>
      <c r="G2863">
        <f t="shared" si="396"/>
        <v>0</v>
      </c>
      <c r="H2863">
        <f t="shared" si="397"/>
        <v>1</v>
      </c>
      <c r="I2863" t="b">
        <f t="shared" si="398"/>
        <v>0</v>
      </c>
      <c r="J2863" t="s">
        <v>59</v>
      </c>
      <c r="K2863" t="s">
        <v>60</v>
      </c>
      <c r="L2863">
        <v>1443103848</v>
      </c>
      <c r="M2863">
        <v>1441894248</v>
      </c>
      <c r="N2863" t="b">
        <v>0</v>
      </c>
      <c r="O2863">
        <v>3</v>
      </c>
      <c r="P2863" t="b">
        <v>0</v>
      </c>
      <c r="Q2863" t="s">
        <v>1095</v>
      </c>
      <c r="R2863">
        <f t="shared" si="399"/>
        <v>32</v>
      </c>
      <c r="S2863">
        <f t="shared" si="400"/>
        <v>26.67</v>
      </c>
      <c r="T2863" t="str">
        <f t="shared" si="401"/>
        <v>22-Jun-1939</v>
      </c>
      <c r="U2863">
        <f t="shared" si="402"/>
        <v>1939</v>
      </c>
      <c r="V2863">
        <f t="shared" si="403"/>
        <v>6</v>
      </c>
      <c r="W2863" t="str">
        <f t="shared" si="404"/>
        <v>theater</v>
      </c>
    </row>
    <row r="2864" spans="1:23" ht="45.75">
      <c r="A2864">
        <v>2862</v>
      </c>
      <c r="B2864" s="3" t="s">
        <v>5820</v>
      </c>
      <c r="C2864" s="3" t="s">
        <v>5821</v>
      </c>
      <c r="D2864" s="6">
        <v>12700</v>
      </c>
      <c r="E2864" s="8">
        <v>55</v>
      </c>
      <c r="F2864" t="s">
        <v>366</v>
      </c>
      <c r="G2864">
        <f t="shared" si="396"/>
        <v>0</v>
      </c>
      <c r="H2864">
        <f t="shared" si="397"/>
        <v>1</v>
      </c>
      <c r="I2864" t="b">
        <f t="shared" si="398"/>
        <v>0</v>
      </c>
      <c r="J2864" t="s">
        <v>26</v>
      </c>
      <c r="K2864" t="s">
        <v>27</v>
      </c>
      <c r="L2864">
        <v>1403636229</v>
      </c>
      <c r="M2864">
        <v>1401044229</v>
      </c>
      <c r="N2864" t="b">
        <v>0</v>
      </c>
      <c r="O2864">
        <v>3</v>
      </c>
      <c r="P2864" t="b">
        <v>0</v>
      </c>
      <c r="Q2864" t="s">
        <v>1095</v>
      </c>
      <c r="R2864">
        <f t="shared" si="399"/>
        <v>0</v>
      </c>
      <c r="S2864">
        <f t="shared" si="400"/>
        <v>18.329999999999998</v>
      </c>
      <c r="T2864" t="str">
        <f t="shared" si="401"/>
        <v>10-May-1938</v>
      </c>
      <c r="U2864">
        <f t="shared" si="402"/>
        <v>1938</v>
      </c>
      <c r="V2864">
        <f t="shared" si="403"/>
        <v>5</v>
      </c>
      <c r="W2864" t="str">
        <f t="shared" si="404"/>
        <v>theater</v>
      </c>
    </row>
    <row r="2865" spans="1:23" ht="60.75">
      <c r="A2865">
        <v>2863</v>
      </c>
      <c r="B2865" s="3" t="s">
        <v>5822</v>
      </c>
      <c r="C2865" s="3" t="s">
        <v>5823</v>
      </c>
      <c r="D2865" s="6">
        <v>50000</v>
      </c>
      <c r="E2865" s="8">
        <v>20</v>
      </c>
      <c r="F2865" t="s">
        <v>366</v>
      </c>
      <c r="G2865">
        <f t="shared" si="396"/>
        <v>0</v>
      </c>
      <c r="H2865">
        <f t="shared" si="397"/>
        <v>1</v>
      </c>
      <c r="I2865" t="b">
        <f t="shared" si="398"/>
        <v>0</v>
      </c>
      <c r="J2865" t="s">
        <v>26</v>
      </c>
      <c r="K2865" t="s">
        <v>27</v>
      </c>
      <c r="L2865">
        <v>1410279123</v>
      </c>
      <c r="M2865">
        <v>1405095123</v>
      </c>
      <c r="N2865" t="b">
        <v>0</v>
      </c>
      <c r="O2865">
        <v>1</v>
      </c>
      <c r="P2865" t="b">
        <v>0</v>
      </c>
      <c r="Q2865" t="s">
        <v>1095</v>
      </c>
      <c r="R2865">
        <f t="shared" si="399"/>
        <v>0</v>
      </c>
      <c r="S2865">
        <f t="shared" si="400"/>
        <v>20</v>
      </c>
      <c r="T2865" t="str">
        <f t="shared" si="401"/>
        <v>19-Jun-1938</v>
      </c>
      <c r="U2865">
        <f t="shared" si="402"/>
        <v>1938</v>
      </c>
      <c r="V2865">
        <f t="shared" si="403"/>
        <v>6</v>
      </c>
      <c r="W2865" t="str">
        <f t="shared" si="404"/>
        <v>theater</v>
      </c>
    </row>
    <row r="2866" spans="1:23">
      <c r="A2866">
        <v>2864</v>
      </c>
      <c r="B2866" s="3" t="s">
        <v>5824</v>
      </c>
      <c r="C2866" s="3" t="s">
        <v>5825</v>
      </c>
      <c r="D2866" s="6">
        <v>2500</v>
      </c>
      <c r="E2866" s="8">
        <v>40</v>
      </c>
      <c r="F2866" t="s">
        <v>366</v>
      </c>
      <c r="G2866">
        <f t="shared" si="396"/>
        <v>0</v>
      </c>
      <c r="H2866">
        <f t="shared" si="397"/>
        <v>1</v>
      </c>
      <c r="I2866" t="b">
        <f t="shared" si="398"/>
        <v>0</v>
      </c>
      <c r="J2866" t="s">
        <v>33</v>
      </c>
      <c r="K2866" t="s">
        <v>34</v>
      </c>
      <c r="L2866">
        <v>1437139080</v>
      </c>
      <c r="M2866">
        <v>1434552207</v>
      </c>
      <c r="N2866" t="b">
        <v>0</v>
      </c>
      <c r="O2866">
        <v>3</v>
      </c>
      <c r="P2866" t="b">
        <v>0</v>
      </c>
      <c r="Q2866" t="s">
        <v>1095</v>
      </c>
      <c r="R2866">
        <f t="shared" si="399"/>
        <v>2</v>
      </c>
      <c r="S2866">
        <f t="shared" si="400"/>
        <v>13.33</v>
      </c>
      <c r="T2866" t="str">
        <f t="shared" si="401"/>
        <v>10-Apr-1939</v>
      </c>
      <c r="U2866">
        <f t="shared" si="402"/>
        <v>1939</v>
      </c>
      <c r="V2866">
        <f t="shared" si="403"/>
        <v>4</v>
      </c>
      <c r="W2866" t="str">
        <f t="shared" si="404"/>
        <v>theater</v>
      </c>
    </row>
    <row r="2867" spans="1:23" ht="45.75">
      <c r="A2867">
        <v>2865</v>
      </c>
      <c r="B2867" s="3" t="s">
        <v>5826</v>
      </c>
      <c r="C2867" s="3" t="s">
        <v>5827</v>
      </c>
      <c r="D2867" s="6">
        <v>2888</v>
      </c>
      <c r="E2867" s="8">
        <v>0</v>
      </c>
      <c r="F2867" t="s">
        <v>366</v>
      </c>
      <c r="G2867">
        <f t="shared" si="396"/>
        <v>0</v>
      </c>
      <c r="H2867">
        <f t="shared" si="397"/>
        <v>1</v>
      </c>
      <c r="I2867" t="b">
        <f t="shared" si="398"/>
        <v>0</v>
      </c>
      <c r="J2867" t="s">
        <v>26</v>
      </c>
      <c r="K2867" t="s">
        <v>27</v>
      </c>
      <c r="L2867">
        <v>1420512259</v>
      </c>
      <c r="M2867">
        <v>1415328259</v>
      </c>
      <c r="N2867" t="b">
        <v>0</v>
      </c>
      <c r="O2867">
        <v>0</v>
      </c>
      <c r="P2867" t="b">
        <v>0</v>
      </c>
      <c r="Q2867" t="s">
        <v>1095</v>
      </c>
      <c r="R2867">
        <f t="shared" si="399"/>
        <v>0</v>
      </c>
      <c r="S2867" t="e">
        <f t="shared" si="400"/>
        <v>#DIV/0!</v>
      </c>
      <c r="T2867" t="str">
        <f t="shared" si="401"/>
        <v>30-Sep-1938</v>
      </c>
      <c r="U2867">
        <f t="shared" si="402"/>
        <v>1938</v>
      </c>
      <c r="V2867">
        <f t="shared" si="403"/>
        <v>9</v>
      </c>
      <c r="W2867" t="str">
        <f t="shared" si="404"/>
        <v>theater</v>
      </c>
    </row>
    <row r="2868" spans="1:23" ht="45.75">
      <c r="A2868">
        <v>2866</v>
      </c>
      <c r="B2868" s="3" t="s">
        <v>5828</v>
      </c>
      <c r="C2868" s="3" t="s">
        <v>5829</v>
      </c>
      <c r="D2868" s="6">
        <v>5000</v>
      </c>
      <c r="E2868" s="8">
        <v>45</v>
      </c>
      <c r="F2868" t="s">
        <v>366</v>
      </c>
      <c r="G2868">
        <f t="shared" si="396"/>
        <v>0</v>
      </c>
      <c r="H2868">
        <f t="shared" si="397"/>
        <v>1</v>
      </c>
      <c r="I2868" t="b">
        <f t="shared" si="398"/>
        <v>0</v>
      </c>
      <c r="J2868" t="s">
        <v>26</v>
      </c>
      <c r="K2868" t="s">
        <v>27</v>
      </c>
      <c r="L2868">
        <v>1476482400</v>
      </c>
      <c r="M2868">
        <v>1473893721</v>
      </c>
      <c r="N2868" t="b">
        <v>0</v>
      </c>
      <c r="O2868">
        <v>2</v>
      </c>
      <c r="P2868" t="b">
        <v>0</v>
      </c>
      <c r="Q2868" t="s">
        <v>1095</v>
      </c>
      <c r="R2868">
        <f t="shared" si="399"/>
        <v>1</v>
      </c>
      <c r="S2868">
        <f t="shared" si="400"/>
        <v>22.5</v>
      </c>
      <c r="T2868" t="str">
        <f t="shared" si="401"/>
        <v>07-May-1940</v>
      </c>
      <c r="U2868">
        <f t="shared" si="402"/>
        <v>1940</v>
      </c>
      <c r="V2868">
        <f t="shared" si="403"/>
        <v>5</v>
      </c>
      <c r="W2868" t="str">
        <f t="shared" si="404"/>
        <v>theater</v>
      </c>
    </row>
    <row r="2869" spans="1:23" ht="60.75">
      <c r="A2869">
        <v>2867</v>
      </c>
      <c r="B2869" s="3" t="s">
        <v>5830</v>
      </c>
      <c r="C2869" s="3" t="s">
        <v>5831</v>
      </c>
      <c r="D2869" s="6">
        <v>2500</v>
      </c>
      <c r="E2869" s="8">
        <v>504</v>
      </c>
      <c r="F2869" t="s">
        <v>366</v>
      </c>
      <c r="G2869">
        <f t="shared" si="396"/>
        <v>0</v>
      </c>
      <c r="H2869">
        <f t="shared" si="397"/>
        <v>1</v>
      </c>
      <c r="I2869" t="b">
        <f t="shared" si="398"/>
        <v>0</v>
      </c>
      <c r="J2869" t="s">
        <v>26</v>
      </c>
      <c r="K2869" t="s">
        <v>27</v>
      </c>
      <c r="L2869">
        <v>1467604800</v>
      </c>
      <c r="M2869">
        <v>1465533672</v>
      </c>
      <c r="N2869" t="b">
        <v>0</v>
      </c>
      <c r="O2869">
        <v>10</v>
      </c>
      <c r="P2869" t="b">
        <v>0</v>
      </c>
      <c r="Q2869" t="s">
        <v>1095</v>
      </c>
      <c r="R2869">
        <f t="shared" si="399"/>
        <v>20</v>
      </c>
      <c r="S2869">
        <f t="shared" si="400"/>
        <v>50.4</v>
      </c>
      <c r="T2869" t="str">
        <f t="shared" si="401"/>
        <v>14-Feb-1940</v>
      </c>
      <c r="U2869">
        <f t="shared" si="402"/>
        <v>1940</v>
      </c>
      <c r="V2869">
        <f t="shared" si="403"/>
        <v>2</v>
      </c>
      <c r="W2869" t="str">
        <f t="shared" si="404"/>
        <v>theater</v>
      </c>
    </row>
    <row r="2870" spans="1:23" ht="60.75">
      <c r="A2870">
        <v>2868</v>
      </c>
      <c r="B2870" s="3" t="s">
        <v>5832</v>
      </c>
      <c r="C2870" s="3" t="s">
        <v>5833</v>
      </c>
      <c r="D2870" s="6">
        <v>15000</v>
      </c>
      <c r="E2870" s="8">
        <v>6301.76</v>
      </c>
      <c r="F2870" t="s">
        <v>366</v>
      </c>
      <c r="G2870">
        <f t="shared" si="396"/>
        <v>0</v>
      </c>
      <c r="H2870">
        <f t="shared" si="397"/>
        <v>1</v>
      </c>
      <c r="I2870" t="b">
        <f t="shared" si="398"/>
        <v>0</v>
      </c>
      <c r="J2870" t="s">
        <v>26</v>
      </c>
      <c r="K2870" t="s">
        <v>27</v>
      </c>
      <c r="L2870">
        <v>1475697054</v>
      </c>
      <c r="M2870">
        <v>1473105054</v>
      </c>
      <c r="N2870" t="b">
        <v>0</v>
      </c>
      <c r="O2870">
        <v>60</v>
      </c>
      <c r="P2870" t="b">
        <v>0</v>
      </c>
      <c r="Q2870" t="s">
        <v>1095</v>
      </c>
      <c r="R2870">
        <f t="shared" si="399"/>
        <v>42</v>
      </c>
      <c r="S2870">
        <f t="shared" si="400"/>
        <v>105.03</v>
      </c>
      <c r="T2870" t="str">
        <f t="shared" si="401"/>
        <v>30-Apr-1940</v>
      </c>
      <c r="U2870">
        <f t="shared" si="402"/>
        <v>1940</v>
      </c>
      <c r="V2870">
        <f t="shared" si="403"/>
        <v>4</v>
      </c>
      <c r="W2870" t="str">
        <f t="shared" si="404"/>
        <v>theater</v>
      </c>
    </row>
    <row r="2871" spans="1:23" ht="60.75">
      <c r="A2871">
        <v>2869</v>
      </c>
      <c r="B2871" s="3" t="s">
        <v>5834</v>
      </c>
      <c r="C2871" s="3" t="s">
        <v>5835</v>
      </c>
      <c r="D2871" s="6">
        <v>20000</v>
      </c>
      <c r="E2871" s="8">
        <v>177</v>
      </c>
      <c r="F2871" t="s">
        <v>366</v>
      </c>
      <c r="G2871">
        <f t="shared" si="396"/>
        <v>0</v>
      </c>
      <c r="H2871">
        <f t="shared" si="397"/>
        <v>1</v>
      </c>
      <c r="I2871" t="b">
        <f t="shared" si="398"/>
        <v>0</v>
      </c>
      <c r="J2871" t="s">
        <v>26</v>
      </c>
      <c r="K2871" t="s">
        <v>27</v>
      </c>
      <c r="L2871">
        <v>1468937681</v>
      </c>
      <c r="M2871">
        <v>1466345681</v>
      </c>
      <c r="N2871" t="b">
        <v>0</v>
      </c>
      <c r="O2871">
        <v>5</v>
      </c>
      <c r="P2871" t="b">
        <v>0</v>
      </c>
      <c r="Q2871" t="s">
        <v>1095</v>
      </c>
      <c r="R2871">
        <f t="shared" si="399"/>
        <v>1</v>
      </c>
      <c r="S2871">
        <f t="shared" si="400"/>
        <v>35.4</v>
      </c>
      <c r="T2871" t="str">
        <f t="shared" si="401"/>
        <v>22-Feb-1940</v>
      </c>
      <c r="U2871">
        <f t="shared" si="402"/>
        <v>1940</v>
      </c>
      <c r="V2871">
        <f t="shared" si="403"/>
        <v>2</v>
      </c>
      <c r="W2871" t="str">
        <f t="shared" si="404"/>
        <v>theater</v>
      </c>
    </row>
    <row r="2872" spans="1:23" ht="60.75">
      <c r="A2872">
        <v>2870</v>
      </c>
      <c r="B2872" s="3" t="s">
        <v>5836</v>
      </c>
      <c r="C2872" s="3" t="s">
        <v>5837</v>
      </c>
      <c r="D2872" s="6">
        <v>5000</v>
      </c>
      <c r="E2872" s="8">
        <v>750</v>
      </c>
      <c r="F2872" t="s">
        <v>366</v>
      </c>
      <c r="G2872">
        <f t="shared" si="396"/>
        <v>0</v>
      </c>
      <c r="H2872">
        <f t="shared" si="397"/>
        <v>1</v>
      </c>
      <c r="I2872" t="b">
        <f t="shared" si="398"/>
        <v>0</v>
      </c>
      <c r="J2872" t="s">
        <v>26</v>
      </c>
      <c r="K2872" t="s">
        <v>27</v>
      </c>
      <c r="L2872">
        <v>1400301165</v>
      </c>
      <c r="M2872">
        <v>1397709165</v>
      </c>
      <c r="N2872" t="b">
        <v>0</v>
      </c>
      <c r="O2872">
        <v>9</v>
      </c>
      <c r="P2872" t="b">
        <v>0</v>
      </c>
      <c r="Q2872" t="s">
        <v>1095</v>
      </c>
      <c r="R2872">
        <f t="shared" si="399"/>
        <v>15</v>
      </c>
      <c r="S2872">
        <f t="shared" si="400"/>
        <v>83.33</v>
      </c>
      <c r="T2872" t="str">
        <f t="shared" si="401"/>
        <v>07-Apr-1938</v>
      </c>
      <c r="U2872">
        <f t="shared" si="402"/>
        <v>1938</v>
      </c>
      <c r="V2872">
        <f t="shared" si="403"/>
        <v>4</v>
      </c>
      <c r="W2872" t="str">
        <f t="shared" si="404"/>
        <v>theater</v>
      </c>
    </row>
    <row r="2873" spans="1:23" ht="45.75">
      <c r="A2873">
        <v>2871</v>
      </c>
      <c r="B2873" s="3" t="s">
        <v>5838</v>
      </c>
      <c r="C2873" s="3" t="s">
        <v>5839</v>
      </c>
      <c r="D2873" s="6">
        <v>10000</v>
      </c>
      <c r="E2873" s="8">
        <v>467</v>
      </c>
      <c r="F2873" t="s">
        <v>366</v>
      </c>
      <c r="G2873">
        <f t="shared" si="396"/>
        <v>0</v>
      </c>
      <c r="H2873">
        <f t="shared" si="397"/>
        <v>1</v>
      </c>
      <c r="I2873" t="b">
        <f t="shared" si="398"/>
        <v>0</v>
      </c>
      <c r="J2873" t="s">
        <v>26</v>
      </c>
      <c r="K2873" t="s">
        <v>27</v>
      </c>
      <c r="L2873">
        <v>1419183813</v>
      </c>
      <c r="M2873">
        <v>1417455813</v>
      </c>
      <c r="N2873" t="b">
        <v>0</v>
      </c>
      <c r="O2873">
        <v>13</v>
      </c>
      <c r="P2873" t="b">
        <v>0</v>
      </c>
      <c r="Q2873" t="s">
        <v>1095</v>
      </c>
      <c r="R2873">
        <f t="shared" si="399"/>
        <v>5</v>
      </c>
      <c r="S2873">
        <f t="shared" si="400"/>
        <v>35.92</v>
      </c>
      <c r="T2873" t="str">
        <f t="shared" si="401"/>
        <v>21-Oct-1938</v>
      </c>
      <c r="U2873">
        <f t="shared" si="402"/>
        <v>1938</v>
      </c>
      <c r="V2873">
        <f t="shared" si="403"/>
        <v>10</v>
      </c>
      <c r="W2873" t="str">
        <f t="shared" si="404"/>
        <v>theater</v>
      </c>
    </row>
    <row r="2874" spans="1:23" ht="45.75">
      <c r="A2874">
        <v>2872</v>
      </c>
      <c r="B2874" s="3" t="s">
        <v>5840</v>
      </c>
      <c r="C2874" s="3" t="s">
        <v>5841</v>
      </c>
      <c r="D2874" s="6">
        <v>3000</v>
      </c>
      <c r="E2874" s="8">
        <v>0</v>
      </c>
      <c r="F2874" t="s">
        <v>366</v>
      </c>
      <c r="G2874">
        <f t="shared" si="396"/>
        <v>0</v>
      </c>
      <c r="H2874">
        <f t="shared" si="397"/>
        <v>1</v>
      </c>
      <c r="I2874" t="b">
        <f t="shared" si="398"/>
        <v>0</v>
      </c>
      <c r="J2874" t="s">
        <v>26</v>
      </c>
      <c r="K2874" t="s">
        <v>27</v>
      </c>
      <c r="L2874">
        <v>1434768438</v>
      </c>
      <c r="M2874">
        <v>1429584438</v>
      </c>
      <c r="N2874" t="b">
        <v>0</v>
      </c>
      <c r="O2874">
        <v>0</v>
      </c>
      <c r="P2874" t="b">
        <v>0</v>
      </c>
      <c r="Q2874" t="s">
        <v>1095</v>
      </c>
      <c r="R2874">
        <f t="shared" si="399"/>
        <v>0</v>
      </c>
      <c r="S2874" t="e">
        <f t="shared" si="400"/>
        <v>#DIV/0!</v>
      </c>
      <c r="T2874" t="str">
        <f t="shared" si="401"/>
        <v>19-Feb-1939</v>
      </c>
      <c r="U2874">
        <f t="shared" si="402"/>
        <v>1939</v>
      </c>
      <c r="V2874">
        <f t="shared" si="403"/>
        <v>2</v>
      </c>
      <c r="W2874" t="str">
        <f t="shared" si="404"/>
        <v>theater</v>
      </c>
    </row>
    <row r="2875" spans="1:23" ht="60.75">
      <c r="A2875">
        <v>2873</v>
      </c>
      <c r="B2875" s="3" t="s">
        <v>5842</v>
      </c>
      <c r="C2875" s="3" t="s">
        <v>5843</v>
      </c>
      <c r="D2875" s="6">
        <v>2500</v>
      </c>
      <c r="E2875" s="8">
        <v>953</v>
      </c>
      <c r="F2875" t="s">
        <v>366</v>
      </c>
      <c r="G2875">
        <f t="shared" si="396"/>
        <v>0</v>
      </c>
      <c r="H2875">
        <f t="shared" si="397"/>
        <v>1</v>
      </c>
      <c r="I2875" t="b">
        <f t="shared" si="398"/>
        <v>0</v>
      </c>
      <c r="J2875" t="s">
        <v>26</v>
      </c>
      <c r="K2875" t="s">
        <v>27</v>
      </c>
      <c r="L2875">
        <v>1422473831</v>
      </c>
      <c r="M2875">
        <v>1419881831</v>
      </c>
      <c r="N2875" t="b">
        <v>0</v>
      </c>
      <c r="O2875">
        <v>8</v>
      </c>
      <c r="P2875" t="b">
        <v>0</v>
      </c>
      <c r="Q2875" t="s">
        <v>1095</v>
      </c>
      <c r="R2875">
        <f t="shared" si="399"/>
        <v>38</v>
      </c>
      <c r="S2875">
        <f t="shared" si="400"/>
        <v>119.13</v>
      </c>
      <c r="T2875" t="str">
        <f t="shared" si="401"/>
        <v>14-Nov-1938</v>
      </c>
      <c r="U2875">
        <f t="shared" si="402"/>
        <v>1938</v>
      </c>
      <c r="V2875">
        <f t="shared" si="403"/>
        <v>11</v>
      </c>
      <c r="W2875" t="str">
        <f t="shared" si="404"/>
        <v>theater</v>
      </c>
    </row>
    <row r="2876" spans="1:23" ht="60.75">
      <c r="A2876">
        <v>2874</v>
      </c>
      <c r="B2876" s="3" t="s">
        <v>5844</v>
      </c>
      <c r="C2876" s="3" t="s">
        <v>5845</v>
      </c>
      <c r="D2876" s="6">
        <v>5000</v>
      </c>
      <c r="E2876" s="8">
        <v>271</v>
      </c>
      <c r="F2876" t="s">
        <v>366</v>
      </c>
      <c r="G2876">
        <f t="shared" si="396"/>
        <v>0</v>
      </c>
      <c r="H2876">
        <f t="shared" si="397"/>
        <v>1</v>
      </c>
      <c r="I2876" t="b">
        <f t="shared" si="398"/>
        <v>0</v>
      </c>
      <c r="J2876" t="s">
        <v>26</v>
      </c>
      <c r="K2876" t="s">
        <v>27</v>
      </c>
      <c r="L2876">
        <v>1484684186</v>
      </c>
      <c r="M2876">
        <v>1482092186</v>
      </c>
      <c r="N2876" t="b">
        <v>0</v>
      </c>
      <c r="O2876">
        <v>3</v>
      </c>
      <c r="P2876" t="b">
        <v>0</v>
      </c>
      <c r="Q2876" t="s">
        <v>1095</v>
      </c>
      <c r="R2876">
        <f t="shared" si="399"/>
        <v>5</v>
      </c>
      <c r="S2876">
        <f t="shared" si="400"/>
        <v>90.33</v>
      </c>
      <c r="T2876" t="str">
        <f t="shared" si="401"/>
        <v>28-Jul-1940</v>
      </c>
      <c r="U2876">
        <f t="shared" si="402"/>
        <v>1940</v>
      </c>
      <c r="V2876">
        <f t="shared" si="403"/>
        <v>7</v>
      </c>
      <c r="W2876" t="str">
        <f t="shared" si="404"/>
        <v>theater</v>
      </c>
    </row>
    <row r="2877" spans="1:23" ht="60.75">
      <c r="A2877">
        <v>2875</v>
      </c>
      <c r="B2877" s="3" t="s">
        <v>5846</v>
      </c>
      <c r="C2877" s="3" t="s">
        <v>5847</v>
      </c>
      <c r="D2877" s="6">
        <v>20000</v>
      </c>
      <c r="E2877" s="8">
        <v>7</v>
      </c>
      <c r="F2877" t="s">
        <v>366</v>
      </c>
      <c r="G2877">
        <f t="shared" si="396"/>
        <v>0</v>
      </c>
      <c r="H2877">
        <f t="shared" si="397"/>
        <v>1</v>
      </c>
      <c r="I2877" t="b">
        <f t="shared" si="398"/>
        <v>0</v>
      </c>
      <c r="J2877" t="s">
        <v>26</v>
      </c>
      <c r="K2877" t="s">
        <v>27</v>
      </c>
      <c r="L2877">
        <v>1462417493</v>
      </c>
      <c r="M2877">
        <v>1459825493</v>
      </c>
      <c r="N2877" t="b">
        <v>0</v>
      </c>
      <c r="O2877">
        <v>3</v>
      </c>
      <c r="P2877" t="b">
        <v>0</v>
      </c>
      <c r="Q2877" t="s">
        <v>1095</v>
      </c>
      <c r="R2877">
        <f t="shared" si="399"/>
        <v>0</v>
      </c>
      <c r="S2877">
        <f t="shared" si="400"/>
        <v>2.33</v>
      </c>
      <c r="T2877" t="str">
        <f t="shared" si="401"/>
        <v>19-Dec-1939</v>
      </c>
      <c r="U2877">
        <f t="shared" si="402"/>
        <v>1939</v>
      </c>
      <c r="V2877">
        <f t="shared" si="403"/>
        <v>12</v>
      </c>
      <c r="W2877" t="str">
        <f t="shared" si="404"/>
        <v>theater</v>
      </c>
    </row>
    <row r="2878" spans="1:23" ht="45.75">
      <c r="A2878">
        <v>2876</v>
      </c>
      <c r="B2878" s="3" t="s">
        <v>5848</v>
      </c>
      <c r="C2878" s="3" t="s">
        <v>5849</v>
      </c>
      <c r="D2878" s="6">
        <v>150000</v>
      </c>
      <c r="E2878" s="8">
        <v>0</v>
      </c>
      <c r="F2878" t="s">
        <v>366</v>
      </c>
      <c r="G2878">
        <f t="shared" si="396"/>
        <v>0</v>
      </c>
      <c r="H2878">
        <f t="shared" si="397"/>
        <v>1</v>
      </c>
      <c r="I2878" t="b">
        <f t="shared" si="398"/>
        <v>0</v>
      </c>
      <c r="J2878" t="s">
        <v>26</v>
      </c>
      <c r="K2878" t="s">
        <v>27</v>
      </c>
      <c r="L2878">
        <v>1437069079</v>
      </c>
      <c r="M2878">
        <v>1434477079</v>
      </c>
      <c r="N2878" t="b">
        <v>0</v>
      </c>
      <c r="O2878">
        <v>0</v>
      </c>
      <c r="P2878" t="b">
        <v>0</v>
      </c>
      <c r="Q2878" t="s">
        <v>1095</v>
      </c>
      <c r="R2878">
        <f t="shared" si="399"/>
        <v>0</v>
      </c>
      <c r="S2878" t="e">
        <f t="shared" si="400"/>
        <v>#DIV/0!</v>
      </c>
      <c r="T2878" t="str">
        <f t="shared" si="401"/>
        <v>09-Apr-1939</v>
      </c>
      <c r="U2878">
        <f t="shared" si="402"/>
        <v>1939</v>
      </c>
      <c r="V2878">
        <f t="shared" si="403"/>
        <v>4</v>
      </c>
      <c r="W2878" t="str">
        <f t="shared" si="404"/>
        <v>theater</v>
      </c>
    </row>
    <row r="2879" spans="1:23" ht="45.75">
      <c r="A2879">
        <v>2877</v>
      </c>
      <c r="B2879" s="3" t="s">
        <v>5850</v>
      </c>
      <c r="C2879" s="3" t="s">
        <v>5851</v>
      </c>
      <c r="D2879" s="6">
        <v>6000</v>
      </c>
      <c r="E2879" s="8">
        <v>650</v>
      </c>
      <c r="F2879" t="s">
        <v>366</v>
      </c>
      <c r="G2879">
        <f t="shared" si="396"/>
        <v>0</v>
      </c>
      <c r="H2879">
        <f t="shared" si="397"/>
        <v>1</v>
      </c>
      <c r="I2879" t="b">
        <f t="shared" si="398"/>
        <v>0</v>
      </c>
      <c r="J2879" t="s">
        <v>26</v>
      </c>
      <c r="K2879" t="s">
        <v>27</v>
      </c>
      <c r="L2879">
        <v>1480525200</v>
      </c>
      <c r="M2879">
        <v>1477781724</v>
      </c>
      <c r="N2879" t="b">
        <v>0</v>
      </c>
      <c r="O2879">
        <v>6</v>
      </c>
      <c r="P2879" t="b">
        <v>0</v>
      </c>
      <c r="Q2879" t="s">
        <v>1095</v>
      </c>
      <c r="R2879">
        <f t="shared" si="399"/>
        <v>11</v>
      </c>
      <c r="S2879">
        <f t="shared" si="400"/>
        <v>108.33</v>
      </c>
      <c r="T2879" t="str">
        <f t="shared" si="401"/>
        <v>15-Jun-1940</v>
      </c>
      <c r="U2879">
        <f t="shared" si="402"/>
        <v>1940</v>
      </c>
      <c r="V2879">
        <f t="shared" si="403"/>
        <v>6</v>
      </c>
      <c r="W2879" t="str">
        <f t="shared" si="404"/>
        <v>theater</v>
      </c>
    </row>
    <row r="2880" spans="1:23" ht="45.75">
      <c r="A2880">
        <v>2878</v>
      </c>
      <c r="B2880" s="3" t="s">
        <v>5852</v>
      </c>
      <c r="C2880" s="3" t="s">
        <v>5853</v>
      </c>
      <c r="D2880" s="6">
        <v>3000</v>
      </c>
      <c r="E2880" s="8">
        <v>63</v>
      </c>
      <c r="F2880" t="s">
        <v>366</v>
      </c>
      <c r="G2880">
        <f t="shared" si="396"/>
        <v>0</v>
      </c>
      <c r="H2880">
        <f t="shared" si="397"/>
        <v>1</v>
      </c>
      <c r="I2880" t="b">
        <f t="shared" si="398"/>
        <v>0</v>
      </c>
      <c r="J2880" t="s">
        <v>33</v>
      </c>
      <c r="K2880" t="s">
        <v>34</v>
      </c>
      <c r="L2880">
        <v>1435934795</v>
      </c>
      <c r="M2880">
        <v>1430750795</v>
      </c>
      <c r="N2880" t="b">
        <v>0</v>
      </c>
      <c r="O2880">
        <v>4</v>
      </c>
      <c r="P2880" t="b">
        <v>0</v>
      </c>
      <c r="Q2880" t="s">
        <v>1095</v>
      </c>
      <c r="R2880">
        <f t="shared" si="399"/>
        <v>2</v>
      </c>
      <c r="S2880">
        <f t="shared" si="400"/>
        <v>15.75</v>
      </c>
      <c r="T2880" t="str">
        <f t="shared" si="401"/>
        <v>03-Mar-1939</v>
      </c>
      <c r="U2880">
        <f t="shared" si="402"/>
        <v>1939</v>
      </c>
      <c r="V2880">
        <f t="shared" si="403"/>
        <v>3</v>
      </c>
      <c r="W2880" t="str">
        <f t="shared" si="404"/>
        <v>theater</v>
      </c>
    </row>
    <row r="2881" spans="1:23" ht="45.75">
      <c r="A2881">
        <v>2879</v>
      </c>
      <c r="B2881" s="3" t="s">
        <v>5854</v>
      </c>
      <c r="C2881" s="3" t="s">
        <v>5855</v>
      </c>
      <c r="D2881" s="6">
        <v>11200</v>
      </c>
      <c r="E2881" s="8">
        <v>29</v>
      </c>
      <c r="F2881" t="s">
        <v>366</v>
      </c>
      <c r="G2881">
        <f t="shared" si="396"/>
        <v>0</v>
      </c>
      <c r="H2881">
        <f t="shared" si="397"/>
        <v>1</v>
      </c>
      <c r="I2881" t="b">
        <f t="shared" si="398"/>
        <v>0</v>
      </c>
      <c r="J2881" t="s">
        <v>26</v>
      </c>
      <c r="K2881" t="s">
        <v>27</v>
      </c>
      <c r="L2881">
        <v>1453310661</v>
      </c>
      <c r="M2881">
        <v>1450718661</v>
      </c>
      <c r="N2881" t="b">
        <v>0</v>
      </c>
      <c r="O2881">
        <v>1</v>
      </c>
      <c r="P2881" t="b">
        <v>0</v>
      </c>
      <c r="Q2881" t="s">
        <v>1095</v>
      </c>
      <c r="R2881">
        <f t="shared" si="399"/>
        <v>0</v>
      </c>
      <c r="S2881">
        <f t="shared" si="400"/>
        <v>29</v>
      </c>
      <c r="T2881" t="str">
        <f t="shared" si="401"/>
        <v>19-Sep-1939</v>
      </c>
      <c r="U2881">
        <f t="shared" si="402"/>
        <v>1939</v>
      </c>
      <c r="V2881">
        <f t="shared" si="403"/>
        <v>9</v>
      </c>
      <c r="W2881" t="str">
        <f t="shared" si="404"/>
        <v>theater</v>
      </c>
    </row>
    <row r="2882" spans="1:23" ht="60.75">
      <c r="A2882">
        <v>2880</v>
      </c>
      <c r="B2882" s="3" t="s">
        <v>5856</v>
      </c>
      <c r="C2882" s="3" t="s">
        <v>5857</v>
      </c>
      <c r="D2882" s="6">
        <v>12000</v>
      </c>
      <c r="E2882" s="8">
        <v>2800</v>
      </c>
      <c r="F2882" t="s">
        <v>366</v>
      </c>
      <c r="G2882">
        <f t="shared" si="396"/>
        <v>0</v>
      </c>
      <c r="H2882">
        <f t="shared" si="397"/>
        <v>1</v>
      </c>
      <c r="I2882" t="b">
        <f t="shared" si="398"/>
        <v>0</v>
      </c>
      <c r="J2882" t="s">
        <v>26</v>
      </c>
      <c r="K2882" t="s">
        <v>27</v>
      </c>
      <c r="L2882">
        <v>1440090300</v>
      </c>
      <c r="M2882">
        <v>1436305452</v>
      </c>
      <c r="N2882" t="b">
        <v>0</v>
      </c>
      <c r="O2882">
        <v>29</v>
      </c>
      <c r="P2882" t="b">
        <v>0</v>
      </c>
      <c r="Q2882" t="s">
        <v>1095</v>
      </c>
      <c r="R2882">
        <f t="shared" si="399"/>
        <v>23</v>
      </c>
      <c r="S2882">
        <f t="shared" si="400"/>
        <v>96.55</v>
      </c>
      <c r="T2882" t="str">
        <f t="shared" si="401"/>
        <v>28-Apr-1939</v>
      </c>
      <c r="U2882">
        <f t="shared" si="402"/>
        <v>1939</v>
      </c>
      <c r="V2882">
        <f t="shared" si="403"/>
        <v>4</v>
      </c>
      <c r="W2882" t="str">
        <f t="shared" si="404"/>
        <v>theater</v>
      </c>
    </row>
    <row r="2883" spans="1:23" ht="45.75">
      <c r="A2883">
        <v>2881</v>
      </c>
      <c r="B2883" s="3" t="s">
        <v>5858</v>
      </c>
      <c r="C2883" s="3" t="s">
        <v>5859</v>
      </c>
      <c r="D2883" s="6">
        <v>5500</v>
      </c>
      <c r="E2883" s="8">
        <v>0</v>
      </c>
      <c r="F2883" t="s">
        <v>366</v>
      </c>
      <c r="G2883">
        <f t="shared" ref="G2883:G2946" si="405">IF(F2883="successful",1,0)</f>
        <v>0</v>
      </c>
      <c r="H2883">
        <f t="shared" ref="H2883:H2946" si="406">IF(F2883="failed",1,0)</f>
        <v>1</v>
      </c>
      <c r="I2883" t="b">
        <f t="shared" ref="I2883:I2946" si="407">IF(F2883="canceled",1)</f>
        <v>0</v>
      </c>
      <c r="J2883" t="s">
        <v>26</v>
      </c>
      <c r="K2883" t="s">
        <v>27</v>
      </c>
      <c r="L2883">
        <v>1417620036</v>
      </c>
      <c r="M2883">
        <v>1412432436</v>
      </c>
      <c r="N2883" t="b">
        <v>0</v>
      </c>
      <c r="O2883">
        <v>0</v>
      </c>
      <c r="P2883" t="b">
        <v>0</v>
      </c>
      <c r="Q2883" t="s">
        <v>1095</v>
      </c>
      <c r="R2883">
        <f t="shared" ref="R2883:R2946" si="408">ROUND(E2883/D2883*100,0)</f>
        <v>0</v>
      </c>
      <c r="S2883" t="e">
        <f t="shared" ref="S2883:S2946" si="409">ROUND(E2883/O2883,2)</f>
        <v>#DIV/0!</v>
      </c>
      <c r="T2883" t="str">
        <f t="shared" ref="T2883:T2946" si="410">TEXT(LEFT(M2883,5),"dd-mmm-yyyy")</f>
        <v>01-Sep-1938</v>
      </c>
      <c r="U2883">
        <f t="shared" ref="U2883:U2946" si="411">YEAR(T2883)</f>
        <v>1938</v>
      </c>
      <c r="V2883">
        <f t="shared" ref="V2883:V2946" si="412">MONTH(T2883)</f>
        <v>9</v>
      </c>
      <c r="W2883" t="str">
        <f t="shared" ref="W2883:W2946" si="413">LEFT(Q2883,FIND("/",Q2883,1)-1)</f>
        <v>theater</v>
      </c>
    </row>
    <row r="2884" spans="1:23" ht="60.75">
      <c r="A2884">
        <v>2882</v>
      </c>
      <c r="B2884" s="3" t="s">
        <v>5860</v>
      </c>
      <c r="C2884" s="3" t="s">
        <v>5861</v>
      </c>
      <c r="D2884" s="6">
        <v>750</v>
      </c>
      <c r="E2884" s="8">
        <v>252</v>
      </c>
      <c r="F2884" t="s">
        <v>366</v>
      </c>
      <c r="G2884">
        <f t="shared" si="405"/>
        <v>0</v>
      </c>
      <c r="H2884">
        <f t="shared" si="406"/>
        <v>1</v>
      </c>
      <c r="I2884" t="b">
        <f t="shared" si="407"/>
        <v>0</v>
      </c>
      <c r="J2884" t="s">
        <v>26</v>
      </c>
      <c r="K2884" t="s">
        <v>27</v>
      </c>
      <c r="L2884">
        <v>1462112318</v>
      </c>
      <c r="M2884">
        <v>1459520318</v>
      </c>
      <c r="N2884" t="b">
        <v>0</v>
      </c>
      <c r="O2884">
        <v>4</v>
      </c>
      <c r="P2884" t="b">
        <v>0</v>
      </c>
      <c r="Q2884" t="s">
        <v>1095</v>
      </c>
      <c r="R2884">
        <f t="shared" si="408"/>
        <v>34</v>
      </c>
      <c r="S2884">
        <f t="shared" si="409"/>
        <v>63</v>
      </c>
      <c r="T2884" t="str">
        <f t="shared" si="410"/>
        <v>16-Dec-1939</v>
      </c>
      <c r="U2884">
        <f t="shared" si="411"/>
        <v>1939</v>
      </c>
      <c r="V2884">
        <f t="shared" si="412"/>
        <v>12</v>
      </c>
      <c r="W2884" t="str">
        <f t="shared" si="413"/>
        <v>theater</v>
      </c>
    </row>
    <row r="2885" spans="1:23" ht="60.75">
      <c r="A2885">
        <v>2883</v>
      </c>
      <c r="B2885" s="3" t="s">
        <v>5862</v>
      </c>
      <c r="C2885" s="3" t="s">
        <v>5863</v>
      </c>
      <c r="D2885" s="6">
        <v>10000</v>
      </c>
      <c r="E2885" s="8">
        <v>1908</v>
      </c>
      <c r="F2885" t="s">
        <v>366</v>
      </c>
      <c r="G2885">
        <f t="shared" si="405"/>
        <v>0</v>
      </c>
      <c r="H2885">
        <f t="shared" si="406"/>
        <v>1</v>
      </c>
      <c r="I2885" t="b">
        <f t="shared" si="407"/>
        <v>0</v>
      </c>
      <c r="J2885" t="s">
        <v>26</v>
      </c>
      <c r="K2885" t="s">
        <v>27</v>
      </c>
      <c r="L2885">
        <v>1454734740</v>
      </c>
      <c r="M2885">
        <v>1451684437</v>
      </c>
      <c r="N2885" t="b">
        <v>0</v>
      </c>
      <c r="O2885">
        <v>5</v>
      </c>
      <c r="P2885" t="b">
        <v>0</v>
      </c>
      <c r="Q2885" t="s">
        <v>1095</v>
      </c>
      <c r="R2885">
        <f t="shared" si="408"/>
        <v>19</v>
      </c>
      <c r="S2885">
        <f t="shared" si="409"/>
        <v>381.6</v>
      </c>
      <c r="T2885" t="str">
        <f t="shared" si="410"/>
        <v>28-Sep-1939</v>
      </c>
      <c r="U2885">
        <f t="shared" si="411"/>
        <v>1939</v>
      </c>
      <c r="V2885">
        <f t="shared" si="412"/>
        <v>9</v>
      </c>
      <c r="W2885" t="str">
        <f t="shared" si="413"/>
        <v>theater</v>
      </c>
    </row>
    <row r="2886" spans="1:23" ht="30.75">
      <c r="A2886">
        <v>2884</v>
      </c>
      <c r="B2886" s="3" t="s">
        <v>5864</v>
      </c>
      <c r="C2886" s="3" t="s">
        <v>5865</v>
      </c>
      <c r="D2886" s="6">
        <v>45000</v>
      </c>
      <c r="E2886" s="8">
        <v>185</v>
      </c>
      <c r="F2886" t="s">
        <v>366</v>
      </c>
      <c r="G2886">
        <f t="shared" si="405"/>
        <v>0</v>
      </c>
      <c r="H2886">
        <f t="shared" si="406"/>
        <v>1</v>
      </c>
      <c r="I2886" t="b">
        <f t="shared" si="407"/>
        <v>0</v>
      </c>
      <c r="J2886" t="s">
        <v>26</v>
      </c>
      <c r="K2886" t="s">
        <v>27</v>
      </c>
      <c r="L2886">
        <v>1417800435</v>
      </c>
      <c r="M2886">
        <v>1415208435</v>
      </c>
      <c r="N2886" t="b">
        <v>0</v>
      </c>
      <c r="O2886">
        <v>4</v>
      </c>
      <c r="P2886" t="b">
        <v>0</v>
      </c>
      <c r="Q2886" t="s">
        <v>1095</v>
      </c>
      <c r="R2886">
        <f t="shared" si="408"/>
        <v>0</v>
      </c>
      <c r="S2886">
        <f t="shared" si="409"/>
        <v>46.25</v>
      </c>
      <c r="T2886" t="str">
        <f t="shared" si="410"/>
        <v>29-Sep-1938</v>
      </c>
      <c r="U2886">
        <f t="shared" si="411"/>
        <v>1938</v>
      </c>
      <c r="V2886">
        <f t="shared" si="412"/>
        <v>9</v>
      </c>
      <c r="W2886" t="str">
        <f t="shared" si="413"/>
        <v>theater</v>
      </c>
    </row>
    <row r="2887" spans="1:23" ht="30.75">
      <c r="A2887">
        <v>2885</v>
      </c>
      <c r="B2887" s="3" t="s">
        <v>5866</v>
      </c>
      <c r="C2887" s="3" t="s">
        <v>5867</v>
      </c>
      <c r="D2887" s="6">
        <v>400</v>
      </c>
      <c r="E2887" s="8">
        <v>130</v>
      </c>
      <c r="F2887" t="s">
        <v>366</v>
      </c>
      <c r="G2887">
        <f t="shared" si="405"/>
        <v>0</v>
      </c>
      <c r="H2887">
        <f t="shared" si="406"/>
        <v>1</v>
      </c>
      <c r="I2887" t="b">
        <f t="shared" si="407"/>
        <v>0</v>
      </c>
      <c r="J2887" t="s">
        <v>26</v>
      </c>
      <c r="K2887" t="s">
        <v>27</v>
      </c>
      <c r="L2887">
        <v>1426294201</v>
      </c>
      <c r="M2887">
        <v>1423705801</v>
      </c>
      <c r="N2887" t="b">
        <v>0</v>
      </c>
      <c r="O2887">
        <v>5</v>
      </c>
      <c r="P2887" t="b">
        <v>0</v>
      </c>
      <c r="Q2887" t="s">
        <v>1095</v>
      </c>
      <c r="R2887">
        <f t="shared" si="408"/>
        <v>33</v>
      </c>
      <c r="S2887">
        <f t="shared" si="409"/>
        <v>26</v>
      </c>
      <c r="T2887" t="str">
        <f t="shared" si="410"/>
        <v>23-Dec-1938</v>
      </c>
      <c r="U2887">
        <f t="shared" si="411"/>
        <v>1938</v>
      </c>
      <c r="V2887">
        <f t="shared" si="412"/>
        <v>12</v>
      </c>
      <c r="W2887" t="str">
        <f t="shared" si="413"/>
        <v>theater</v>
      </c>
    </row>
    <row r="2888" spans="1:23" ht="45.75">
      <c r="A2888">
        <v>2886</v>
      </c>
      <c r="B2888" s="3" t="s">
        <v>5868</v>
      </c>
      <c r="C2888" s="3" t="s">
        <v>5869</v>
      </c>
      <c r="D2888" s="6">
        <v>200</v>
      </c>
      <c r="E2888" s="8">
        <v>10</v>
      </c>
      <c r="F2888" t="s">
        <v>366</v>
      </c>
      <c r="G2888">
        <f t="shared" si="405"/>
        <v>0</v>
      </c>
      <c r="H2888">
        <f t="shared" si="406"/>
        <v>1</v>
      </c>
      <c r="I2888" t="b">
        <f t="shared" si="407"/>
        <v>0</v>
      </c>
      <c r="J2888" t="s">
        <v>26</v>
      </c>
      <c r="K2888" t="s">
        <v>27</v>
      </c>
      <c r="L2888">
        <v>1442635140</v>
      </c>
      <c r="M2888">
        <v>1442243484</v>
      </c>
      <c r="N2888" t="b">
        <v>0</v>
      </c>
      <c r="O2888">
        <v>1</v>
      </c>
      <c r="P2888" t="b">
        <v>0</v>
      </c>
      <c r="Q2888" t="s">
        <v>1095</v>
      </c>
      <c r="R2888">
        <f t="shared" si="408"/>
        <v>5</v>
      </c>
      <c r="S2888">
        <f t="shared" si="409"/>
        <v>10</v>
      </c>
      <c r="T2888" t="str">
        <f t="shared" si="410"/>
        <v>26-Jun-1939</v>
      </c>
      <c r="U2888">
        <f t="shared" si="411"/>
        <v>1939</v>
      </c>
      <c r="V2888">
        <f t="shared" si="412"/>
        <v>6</v>
      </c>
      <c r="W2888" t="str">
        <f t="shared" si="413"/>
        <v>theater</v>
      </c>
    </row>
    <row r="2889" spans="1:23" ht="45.75">
      <c r="A2889">
        <v>2887</v>
      </c>
      <c r="B2889" s="3" t="s">
        <v>5870</v>
      </c>
      <c r="C2889" s="3" t="s">
        <v>5871</v>
      </c>
      <c r="D2889" s="6">
        <v>3000</v>
      </c>
      <c r="E2889" s="8">
        <v>5</v>
      </c>
      <c r="F2889" t="s">
        <v>366</v>
      </c>
      <c r="G2889">
        <f t="shared" si="405"/>
        <v>0</v>
      </c>
      <c r="H2889">
        <f t="shared" si="406"/>
        <v>1</v>
      </c>
      <c r="I2889" t="b">
        <f t="shared" si="407"/>
        <v>0</v>
      </c>
      <c r="J2889" t="s">
        <v>26</v>
      </c>
      <c r="K2889" t="s">
        <v>27</v>
      </c>
      <c r="L2889">
        <v>1420971324</v>
      </c>
      <c r="M2889">
        <v>1418379324</v>
      </c>
      <c r="N2889" t="b">
        <v>0</v>
      </c>
      <c r="O2889">
        <v>1</v>
      </c>
      <c r="P2889" t="b">
        <v>0</v>
      </c>
      <c r="Q2889" t="s">
        <v>1095</v>
      </c>
      <c r="R2889">
        <f t="shared" si="408"/>
        <v>0</v>
      </c>
      <c r="S2889">
        <f t="shared" si="409"/>
        <v>5</v>
      </c>
      <c r="T2889" t="str">
        <f t="shared" si="410"/>
        <v>30-Oct-1938</v>
      </c>
      <c r="U2889">
        <f t="shared" si="411"/>
        <v>1938</v>
      </c>
      <c r="V2889">
        <f t="shared" si="412"/>
        <v>10</v>
      </c>
      <c r="W2889" t="str">
        <f t="shared" si="413"/>
        <v>theater</v>
      </c>
    </row>
    <row r="2890" spans="1:23" ht="60.75">
      <c r="A2890">
        <v>2888</v>
      </c>
      <c r="B2890" s="3" t="s">
        <v>5872</v>
      </c>
      <c r="C2890" s="3" t="s">
        <v>5873</v>
      </c>
      <c r="D2890" s="6">
        <v>30000</v>
      </c>
      <c r="E2890" s="8">
        <v>0</v>
      </c>
      <c r="F2890" t="s">
        <v>366</v>
      </c>
      <c r="G2890">
        <f t="shared" si="405"/>
        <v>0</v>
      </c>
      <c r="H2890">
        <f t="shared" si="406"/>
        <v>1</v>
      </c>
      <c r="I2890" t="b">
        <f t="shared" si="407"/>
        <v>0</v>
      </c>
      <c r="J2890" t="s">
        <v>26</v>
      </c>
      <c r="K2890" t="s">
        <v>27</v>
      </c>
      <c r="L2890">
        <v>1413608340</v>
      </c>
      <c r="M2890">
        <v>1412945440</v>
      </c>
      <c r="N2890" t="b">
        <v>0</v>
      </c>
      <c r="O2890">
        <v>0</v>
      </c>
      <c r="P2890" t="b">
        <v>0</v>
      </c>
      <c r="Q2890" t="s">
        <v>1095</v>
      </c>
      <c r="R2890">
        <f t="shared" si="408"/>
        <v>0</v>
      </c>
      <c r="S2890" t="e">
        <f t="shared" si="409"/>
        <v>#DIV/0!</v>
      </c>
      <c r="T2890" t="str">
        <f t="shared" si="410"/>
        <v>06-Sep-1938</v>
      </c>
      <c r="U2890">
        <f t="shared" si="411"/>
        <v>1938</v>
      </c>
      <c r="V2890">
        <f t="shared" si="412"/>
        <v>9</v>
      </c>
      <c r="W2890" t="str">
        <f t="shared" si="413"/>
        <v>theater</v>
      </c>
    </row>
    <row r="2891" spans="1:23" ht="45.75">
      <c r="A2891">
        <v>2889</v>
      </c>
      <c r="B2891" s="3" t="s">
        <v>5874</v>
      </c>
      <c r="C2891" s="3" t="s">
        <v>5875</v>
      </c>
      <c r="D2891" s="6">
        <v>3000</v>
      </c>
      <c r="E2891" s="8">
        <v>1142</v>
      </c>
      <c r="F2891" t="s">
        <v>366</v>
      </c>
      <c r="G2891">
        <f t="shared" si="405"/>
        <v>0</v>
      </c>
      <c r="H2891">
        <f t="shared" si="406"/>
        <v>1</v>
      </c>
      <c r="I2891" t="b">
        <f t="shared" si="407"/>
        <v>0</v>
      </c>
      <c r="J2891" t="s">
        <v>26</v>
      </c>
      <c r="K2891" t="s">
        <v>27</v>
      </c>
      <c r="L2891">
        <v>1409344985</v>
      </c>
      <c r="M2891">
        <v>1406752985</v>
      </c>
      <c r="N2891" t="b">
        <v>0</v>
      </c>
      <c r="O2891">
        <v>14</v>
      </c>
      <c r="P2891" t="b">
        <v>0</v>
      </c>
      <c r="Q2891" t="s">
        <v>1095</v>
      </c>
      <c r="R2891">
        <f t="shared" si="408"/>
        <v>38</v>
      </c>
      <c r="S2891">
        <f t="shared" si="409"/>
        <v>81.569999999999993</v>
      </c>
      <c r="T2891" t="str">
        <f t="shared" si="410"/>
        <v>06-Jul-1938</v>
      </c>
      <c r="U2891">
        <f t="shared" si="411"/>
        <v>1938</v>
      </c>
      <c r="V2891">
        <f t="shared" si="412"/>
        <v>7</v>
      </c>
      <c r="W2891" t="str">
        <f t="shared" si="413"/>
        <v>theater</v>
      </c>
    </row>
    <row r="2892" spans="1:23" ht="45.75">
      <c r="A2892">
        <v>2890</v>
      </c>
      <c r="B2892" s="3" t="s">
        <v>5876</v>
      </c>
      <c r="C2892" s="3" t="s">
        <v>5877</v>
      </c>
      <c r="D2892" s="6">
        <v>2000</v>
      </c>
      <c r="E2892" s="8">
        <v>21</v>
      </c>
      <c r="F2892" t="s">
        <v>366</v>
      </c>
      <c r="G2892">
        <f t="shared" si="405"/>
        <v>0</v>
      </c>
      <c r="H2892">
        <f t="shared" si="406"/>
        <v>1</v>
      </c>
      <c r="I2892" t="b">
        <f t="shared" si="407"/>
        <v>0</v>
      </c>
      <c r="J2892" t="s">
        <v>26</v>
      </c>
      <c r="K2892" t="s">
        <v>27</v>
      </c>
      <c r="L2892">
        <v>1407553200</v>
      </c>
      <c r="M2892">
        <v>1405100992</v>
      </c>
      <c r="N2892" t="b">
        <v>0</v>
      </c>
      <c r="O2892">
        <v>3</v>
      </c>
      <c r="P2892" t="b">
        <v>0</v>
      </c>
      <c r="Q2892" t="s">
        <v>1095</v>
      </c>
      <c r="R2892">
        <f t="shared" si="408"/>
        <v>1</v>
      </c>
      <c r="S2892">
        <f t="shared" si="409"/>
        <v>7</v>
      </c>
      <c r="T2892" t="str">
        <f t="shared" si="410"/>
        <v>20-Jun-1938</v>
      </c>
      <c r="U2892">
        <f t="shared" si="411"/>
        <v>1938</v>
      </c>
      <c r="V2892">
        <f t="shared" si="412"/>
        <v>6</v>
      </c>
      <c r="W2892" t="str">
        <f t="shared" si="413"/>
        <v>theater</v>
      </c>
    </row>
    <row r="2893" spans="1:23" ht="60.75">
      <c r="A2893">
        <v>2891</v>
      </c>
      <c r="B2893" s="3" t="s">
        <v>5878</v>
      </c>
      <c r="C2893" s="3" t="s">
        <v>5879</v>
      </c>
      <c r="D2893" s="6">
        <v>10000</v>
      </c>
      <c r="E2893" s="8">
        <v>273</v>
      </c>
      <c r="F2893" t="s">
        <v>366</v>
      </c>
      <c r="G2893">
        <f t="shared" si="405"/>
        <v>0</v>
      </c>
      <c r="H2893">
        <f t="shared" si="406"/>
        <v>1</v>
      </c>
      <c r="I2893" t="b">
        <f t="shared" si="407"/>
        <v>0</v>
      </c>
      <c r="J2893" t="s">
        <v>26</v>
      </c>
      <c r="K2893" t="s">
        <v>27</v>
      </c>
      <c r="L2893">
        <v>1460751128</v>
      </c>
      <c r="M2893">
        <v>1455570728</v>
      </c>
      <c r="N2893" t="b">
        <v>0</v>
      </c>
      <c r="O2893">
        <v>10</v>
      </c>
      <c r="P2893" t="b">
        <v>0</v>
      </c>
      <c r="Q2893" t="s">
        <v>1095</v>
      </c>
      <c r="R2893">
        <f t="shared" si="408"/>
        <v>3</v>
      </c>
      <c r="S2893">
        <f t="shared" si="409"/>
        <v>27.3</v>
      </c>
      <c r="T2893" t="str">
        <f t="shared" si="410"/>
        <v>06-Nov-1939</v>
      </c>
      <c r="U2893">
        <f t="shared" si="411"/>
        <v>1939</v>
      </c>
      <c r="V2893">
        <f t="shared" si="412"/>
        <v>11</v>
      </c>
      <c r="W2893" t="str">
        <f t="shared" si="413"/>
        <v>theater</v>
      </c>
    </row>
    <row r="2894" spans="1:23" ht="45.75">
      <c r="A2894">
        <v>2892</v>
      </c>
      <c r="B2894" s="3" t="s">
        <v>5880</v>
      </c>
      <c r="C2894" s="3" t="s">
        <v>5881</v>
      </c>
      <c r="D2894" s="6">
        <v>5500</v>
      </c>
      <c r="E2894" s="8">
        <v>500</v>
      </c>
      <c r="F2894" t="s">
        <v>366</v>
      </c>
      <c r="G2894">
        <f t="shared" si="405"/>
        <v>0</v>
      </c>
      <c r="H2894">
        <f t="shared" si="406"/>
        <v>1</v>
      </c>
      <c r="I2894" t="b">
        <f t="shared" si="407"/>
        <v>0</v>
      </c>
      <c r="J2894" t="s">
        <v>26</v>
      </c>
      <c r="K2894" t="s">
        <v>27</v>
      </c>
      <c r="L2894">
        <v>1409000400</v>
      </c>
      <c r="M2894">
        <v>1408381704</v>
      </c>
      <c r="N2894" t="b">
        <v>0</v>
      </c>
      <c r="O2894">
        <v>17</v>
      </c>
      <c r="P2894" t="b">
        <v>0</v>
      </c>
      <c r="Q2894" t="s">
        <v>1095</v>
      </c>
      <c r="R2894">
        <f t="shared" si="408"/>
        <v>9</v>
      </c>
      <c r="S2894">
        <f t="shared" si="409"/>
        <v>29.41</v>
      </c>
      <c r="T2894" t="str">
        <f t="shared" si="410"/>
        <v>22-Jul-1938</v>
      </c>
      <c r="U2894">
        <f t="shared" si="411"/>
        <v>1938</v>
      </c>
      <c r="V2894">
        <f t="shared" si="412"/>
        <v>7</v>
      </c>
      <c r="W2894" t="str">
        <f t="shared" si="413"/>
        <v>theater</v>
      </c>
    </row>
    <row r="2895" spans="1:23" ht="30.75">
      <c r="A2895">
        <v>2893</v>
      </c>
      <c r="B2895" s="3" t="s">
        <v>5882</v>
      </c>
      <c r="C2895" s="3" t="s">
        <v>5883</v>
      </c>
      <c r="D2895" s="6">
        <v>5000</v>
      </c>
      <c r="E2895" s="8">
        <v>25</v>
      </c>
      <c r="F2895" t="s">
        <v>366</v>
      </c>
      <c r="G2895">
        <f t="shared" si="405"/>
        <v>0</v>
      </c>
      <c r="H2895">
        <f t="shared" si="406"/>
        <v>1</v>
      </c>
      <c r="I2895" t="b">
        <f t="shared" si="407"/>
        <v>0</v>
      </c>
      <c r="J2895" t="s">
        <v>26</v>
      </c>
      <c r="K2895" t="s">
        <v>27</v>
      </c>
      <c r="L2895">
        <v>1420768800</v>
      </c>
      <c r="M2895">
        <v>1415644395</v>
      </c>
      <c r="N2895" t="b">
        <v>0</v>
      </c>
      <c r="O2895">
        <v>2</v>
      </c>
      <c r="P2895" t="b">
        <v>0</v>
      </c>
      <c r="Q2895" t="s">
        <v>1095</v>
      </c>
      <c r="R2895">
        <f t="shared" si="408"/>
        <v>1</v>
      </c>
      <c r="S2895">
        <f t="shared" si="409"/>
        <v>12.5</v>
      </c>
      <c r="T2895" t="str">
        <f t="shared" si="410"/>
        <v>03-Oct-1938</v>
      </c>
      <c r="U2895">
        <f t="shared" si="411"/>
        <v>1938</v>
      </c>
      <c r="V2895">
        <f t="shared" si="412"/>
        <v>10</v>
      </c>
      <c r="W2895" t="str">
        <f t="shared" si="413"/>
        <v>theater</v>
      </c>
    </row>
    <row r="2896" spans="1:23" ht="30.75">
      <c r="A2896">
        <v>2894</v>
      </c>
      <c r="B2896" s="3" t="s">
        <v>5884</v>
      </c>
      <c r="C2896" s="3" t="s">
        <v>5885</v>
      </c>
      <c r="D2896" s="6">
        <v>50000</v>
      </c>
      <c r="E2896" s="8">
        <v>0</v>
      </c>
      <c r="F2896" t="s">
        <v>366</v>
      </c>
      <c r="G2896">
        <f t="shared" si="405"/>
        <v>0</v>
      </c>
      <c r="H2896">
        <f t="shared" si="406"/>
        <v>1</v>
      </c>
      <c r="I2896" t="b">
        <f t="shared" si="407"/>
        <v>0</v>
      </c>
      <c r="J2896" t="s">
        <v>26</v>
      </c>
      <c r="K2896" t="s">
        <v>27</v>
      </c>
      <c r="L2896">
        <v>1428100815</v>
      </c>
      <c r="M2896">
        <v>1422920415</v>
      </c>
      <c r="N2896" t="b">
        <v>0</v>
      </c>
      <c r="O2896">
        <v>0</v>
      </c>
      <c r="P2896" t="b">
        <v>0</v>
      </c>
      <c r="Q2896" t="s">
        <v>1095</v>
      </c>
      <c r="R2896">
        <f t="shared" si="408"/>
        <v>0</v>
      </c>
      <c r="S2896" t="e">
        <f t="shared" si="409"/>
        <v>#DIV/0!</v>
      </c>
      <c r="T2896" t="str">
        <f t="shared" si="410"/>
        <v>15-Dec-1938</v>
      </c>
      <c r="U2896">
        <f t="shared" si="411"/>
        <v>1938</v>
      </c>
      <c r="V2896">
        <f t="shared" si="412"/>
        <v>12</v>
      </c>
      <c r="W2896" t="str">
        <f t="shared" si="413"/>
        <v>theater</v>
      </c>
    </row>
    <row r="2897" spans="1:23" ht="60.75">
      <c r="A2897">
        <v>2895</v>
      </c>
      <c r="B2897" s="3" t="s">
        <v>5886</v>
      </c>
      <c r="C2897" s="3" t="s">
        <v>5887</v>
      </c>
      <c r="D2897" s="6">
        <v>500</v>
      </c>
      <c r="E2897" s="8">
        <v>23</v>
      </c>
      <c r="F2897" t="s">
        <v>366</v>
      </c>
      <c r="G2897">
        <f t="shared" si="405"/>
        <v>0</v>
      </c>
      <c r="H2897">
        <f t="shared" si="406"/>
        <v>1</v>
      </c>
      <c r="I2897" t="b">
        <f t="shared" si="407"/>
        <v>0</v>
      </c>
      <c r="J2897" t="s">
        <v>26</v>
      </c>
      <c r="K2897" t="s">
        <v>27</v>
      </c>
      <c r="L2897">
        <v>1403470800</v>
      </c>
      <c r="M2897">
        <v>1403356792</v>
      </c>
      <c r="N2897" t="b">
        <v>0</v>
      </c>
      <c r="O2897">
        <v>4</v>
      </c>
      <c r="P2897" t="b">
        <v>0</v>
      </c>
      <c r="Q2897" t="s">
        <v>1095</v>
      </c>
      <c r="R2897">
        <f t="shared" si="408"/>
        <v>5</v>
      </c>
      <c r="S2897">
        <f t="shared" si="409"/>
        <v>5.75</v>
      </c>
      <c r="T2897" t="str">
        <f t="shared" si="410"/>
        <v>02-Jun-1938</v>
      </c>
      <c r="U2897">
        <f t="shared" si="411"/>
        <v>1938</v>
      </c>
      <c r="V2897">
        <f t="shared" si="412"/>
        <v>6</v>
      </c>
      <c r="W2897" t="str">
        <f t="shared" si="413"/>
        <v>theater</v>
      </c>
    </row>
    <row r="2898" spans="1:23" ht="45.75">
      <c r="A2898">
        <v>2896</v>
      </c>
      <c r="B2898" s="3" t="s">
        <v>5888</v>
      </c>
      <c r="C2898" s="3" t="s">
        <v>5889</v>
      </c>
      <c r="D2898" s="6">
        <v>3000</v>
      </c>
      <c r="E2898" s="8">
        <v>625</v>
      </c>
      <c r="F2898" t="s">
        <v>366</v>
      </c>
      <c r="G2898">
        <f t="shared" si="405"/>
        <v>0</v>
      </c>
      <c r="H2898">
        <f t="shared" si="406"/>
        <v>1</v>
      </c>
      <c r="I2898" t="b">
        <f t="shared" si="407"/>
        <v>0</v>
      </c>
      <c r="J2898" t="s">
        <v>26</v>
      </c>
      <c r="K2898" t="s">
        <v>27</v>
      </c>
      <c r="L2898">
        <v>1481522400</v>
      </c>
      <c r="M2898">
        <v>1480283321</v>
      </c>
      <c r="N2898" t="b">
        <v>0</v>
      </c>
      <c r="O2898">
        <v>12</v>
      </c>
      <c r="P2898" t="b">
        <v>0</v>
      </c>
      <c r="Q2898" t="s">
        <v>1095</v>
      </c>
      <c r="R2898">
        <f t="shared" si="408"/>
        <v>21</v>
      </c>
      <c r="S2898">
        <f t="shared" si="409"/>
        <v>52.08</v>
      </c>
      <c r="T2898" t="str">
        <f t="shared" si="410"/>
        <v>10-Jul-1940</v>
      </c>
      <c r="U2898">
        <f t="shared" si="411"/>
        <v>1940</v>
      </c>
      <c r="V2898">
        <f t="shared" si="412"/>
        <v>7</v>
      </c>
      <c r="W2898" t="str">
        <f t="shared" si="413"/>
        <v>theater</v>
      </c>
    </row>
    <row r="2899" spans="1:23" ht="60.75">
      <c r="A2899">
        <v>2897</v>
      </c>
      <c r="B2899" s="3" t="s">
        <v>5890</v>
      </c>
      <c r="C2899" s="3" t="s">
        <v>5891</v>
      </c>
      <c r="D2899" s="6">
        <v>12000</v>
      </c>
      <c r="E2899" s="8">
        <v>550</v>
      </c>
      <c r="F2899" t="s">
        <v>366</v>
      </c>
      <c r="G2899">
        <f t="shared" si="405"/>
        <v>0</v>
      </c>
      <c r="H2899">
        <f t="shared" si="406"/>
        <v>1</v>
      </c>
      <c r="I2899" t="b">
        <f t="shared" si="407"/>
        <v>0</v>
      </c>
      <c r="J2899" t="s">
        <v>26</v>
      </c>
      <c r="K2899" t="s">
        <v>27</v>
      </c>
      <c r="L2899">
        <v>1444577345</v>
      </c>
      <c r="M2899">
        <v>1441985458</v>
      </c>
      <c r="N2899" t="b">
        <v>0</v>
      </c>
      <c r="O2899">
        <v>3</v>
      </c>
      <c r="P2899" t="b">
        <v>0</v>
      </c>
      <c r="Q2899" t="s">
        <v>1095</v>
      </c>
      <c r="R2899">
        <f t="shared" si="408"/>
        <v>5</v>
      </c>
      <c r="S2899">
        <f t="shared" si="409"/>
        <v>183.33</v>
      </c>
      <c r="T2899" t="str">
        <f t="shared" si="410"/>
        <v>23-Jun-1939</v>
      </c>
      <c r="U2899">
        <f t="shared" si="411"/>
        <v>1939</v>
      </c>
      <c r="V2899">
        <f t="shared" si="412"/>
        <v>6</v>
      </c>
      <c r="W2899" t="str">
        <f t="shared" si="413"/>
        <v>theater</v>
      </c>
    </row>
    <row r="2900" spans="1:23" ht="45.75">
      <c r="A2900">
        <v>2898</v>
      </c>
      <c r="B2900" s="3" t="s">
        <v>5892</v>
      </c>
      <c r="C2900" s="3" t="s">
        <v>5893</v>
      </c>
      <c r="D2900" s="6">
        <v>7500</v>
      </c>
      <c r="E2900" s="8">
        <v>316</v>
      </c>
      <c r="F2900" t="s">
        <v>366</v>
      </c>
      <c r="G2900">
        <f t="shared" si="405"/>
        <v>0</v>
      </c>
      <c r="H2900">
        <f t="shared" si="406"/>
        <v>1</v>
      </c>
      <c r="I2900" t="b">
        <f t="shared" si="407"/>
        <v>0</v>
      </c>
      <c r="J2900" t="s">
        <v>26</v>
      </c>
      <c r="K2900" t="s">
        <v>27</v>
      </c>
      <c r="L2900">
        <v>1446307053</v>
      </c>
      <c r="M2900">
        <v>1443715053</v>
      </c>
      <c r="N2900" t="b">
        <v>0</v>
      </c>
      <c r="O2900">
        <v>12</v>
      </c>
      <c r="P2900" t="b">
        <v>0</v>
      </c>
      <c r="Q2900" t="s">
        <v>1095</v>
      </c>
      <c r="R2900">
        <f t="shared" si="408"/>
        <v>4</v>
      </c>
      <c r="S2900">
        <f t="shared" si="409"/>
        <v>26.33</v>
      </c>
      <c r="T2900" t="str">
        <f t="shared" si="410"/>
        <v>11-Jul-1939</v>
      </c>
      <c r="U2900">
        <f t="shared" si="411"/>
        <v>1939</v>
      </c>
      <c r="V2900">
        <f t="shared" si="412"/>
        <v>7</v>
      </c>
      <c r="W2900" t="str">
        <f t="shared" si="413"/>
        <v>theater</v>
      </c>
    </row>
    <row r="2901" spans="1:23" ht="45.75">
      <c r="A2901">
        <v>2899</v>
      </c>
      <c r="B2901" s="3" t="s">
        <v>5894</v>
      </c>
      <c r="C2901" s="3" t="s">
        <v>5895</v>
      </c>
      <c r="D2901" s="6">
        <v>10000</v>
      </c>
      <c r="E2901" s="8">
        <v>0</v>
      </c>
      <c r="F2901" t="s">
        <v>366</v>
      </c>
      <c r="G2901">
        <f t="shared" si="405"/>
        <v>0</v>
      </c>
      <c r="H2901">
        <f t="shared" si="406"/>
        <v>1</v>
      </c>
      <c r="I2901" t="b">
        <f t="shared" si="407"/>
        <v>0</v>
      </c>
      <c r="J2901" t="s">
        <v>26</v>
      </c>
      <c r="K2901" t="s">
        <v>27</v>
      </c>
      <c r="L2901">
        <v>1469325158</v>
      </c>
      <c r="M2901">
        <v>1464141158</v>
      </c>
      <c r="N2901" t="b">
        <v>0</v>
      </c>
      <c r="O2901">
        <v>0</v>
      </c>
      <c r="P2901" t="b">
        <v>0</v>
      </c>
      <c r="Q2901" t="s">
        <v>1095</v>
      </c>
      <c r="R2901">
        <f t="shared" si="408"/>
        <v>0</v>
      </c>
      <c r="S2901" t="e">
        <f t="shared" si="409"/>
        <v>#DIV/0!</v>
      </c>
      <c r="T2901" t="str">
        <f t="shared" si="410"/>
        <v>31-Jan-1940</v>
      </c>
      <c r="U2901">
        <f t="shared" si="411"/>
        <v>1940</v>
      </c>
      <c r="V2901">
        <f t="shared" si="412"/>
        <v>1</v>
      </c>
      <c r="W2901" t="str">
        <f t="shared" si="413"/>
        <v>theater</v>
      </c>
    </row>
    <row r="2902" spans="1:23" ht="60.75">
      <c r="A2902">
        <v>2900</v>
      </c>
      <c r="B2902" s="3" t="s">
        <v>5896</v>
      </c>
      <c r="C2902" s="3" t="s">
        <v>5897</v>
      </c>
      <c r="D2902" s="6">
        <v>5500</v>
      </c>
      <c r="E2902" s="8">
        <v>3405</v>
      </c>
      <c r="F2902" t="s">
        <v>366</v>
      </c>
      <c r="G2902">
        <f t="shared" si="405"/>
        <v>0</v>
      </c>
      <c r="H2902">
        <f t="shared" si="406"/>
        <v>1</v>
      </c>
      <c r="I2902" t="b">
        <f t="shared" si="407"/>
        <v>0</v>
      </c>
      <c r="J2902" t="s">
        <v>26</v>
      </c>
      <c r="K2902" t="s">
        <v>27</v>
      </c>
      <c r="L2902">
        <v>1407562632</v>
      </c>
      <c r="M2902">
        <v>1404970632</v>
      </c>
      <c r="N2902" t="b">
        <v>0</v>
      </c>
      <c r="O2902">
        <v>7</v>
      </c>
      <c r="P2902" t="b">
        <v>0</v>
      </c>
      <c r="Q2902" t="s">
        <v>1095</v>
      </c>
      <c r="R2902">
        <f t="shared" si="408"/>
        <v>62</v>
      </c>
      <c r="S2902">
        <f t="shared" si="409"/>
        <v>486.43</v>
      </c>
      <c r="T2902" t="str">
        <f t="shared" si="410"/>
        <v>18-Jun-1938</v>
      </c>
      <c r="U2902">
        <f t="shared" si="411"/>
        <v>1938</v>
      </c>
      <c r="V2902">
        <f t="shared" si="412"/>
        <v>6</v>
      </c>
      <c r="W2902" t="str">
        <f t="shared" si="413"/>
        <v>theater</v>
      </c>
    </row>
    <row r="2903" spans="1:23" ht="45.75">
      <c r="A2903">
        <v>2901</v>
      </c>
      <c r="B2903" s="3" t="s">
        <v>5898</v>
      </c>
      <c r="C2903" s="3" t="s">
        <v>5899</v>
      </c>
      <c r="D2903" s="6">
        <v>750</v>
      </c>
      <c r="E2903" s="8">
        <v>6</v>
      </c>
      <c r="F2903" t="s">
        <v>366</v>
      </c>
      <c r="G2903">
        <f t="shared" si="405"/>
        <v>0</v>
      </c>
      <c r="H2903">
        <f t="shared" si="406"/>
        <v>1</v>
      </c>
      <c r="I2903" t="b">
        <f t="shared" si="407"/>
        <v>0</v>
      </c>
      <c r="J2903" t="s">
        <v>26</v>
      </c>
      <c r="K2903" t="s">
        <v>27</v>
      </c>
      <c r="L2903">
        <v>1423345339</v>
      </c>
      <c r="M2903">
        <v>1418161339</v>
      </c>
      <c r="N2903" t="b">
        <v>0</v>
      </c>
      <c r="O2903">
        <v>2</v>
      </c>
      <c r="P2903" t="b">
        <v>0</v>
      </c>
      <c r="Q2903" t="s">
        <v>1095</v>
      </c>
      <c r="R2903">
        <f t="shared" si="408"/>
        <v>1</v>
      </c>
      <c r="S2903">
        <f t="shared" si="409"/>
        <v>3</v>
      </c>
      <c r="T2903" t="str">
        <f t="shared" si="410"/>
        <v>28-Oct-1938</v>
      </c>
      <c r="U2903">
        <f t="shared" si="411"/>
        <v>1938</v>
      </c>
      <c r="V2903">
        <f t="shared" si="412"/>
        <v>10</v>
      </c>
      <c r="W2903" t="str">
        <f t="shared" si="413"/>
        <v>theater</v>
      </c>
    </row>
    <row r="2904" spans="1:23" ht="45.75">
      <c r="A2904">
        <v>2902</v>
      </c>
      <c r="B2904" s="3" t="s">
        <v>5900</v>
      </c>
      <c r="C2904" s="3" t="s">
        <v>5901</v>
      </c>
      <c r="D2904" s="6">
        <v>150000</v>
      </c>
      <c r="E2904" s="8">
        <v>25</v>
      </c>
      <c r="F2904" t="s">
        <v>366</v>
      </c>
      <c r="G2904">
        <f t="shared" si="405"/>
        <v>0</v>
      </c>
      <c r="H2904">
        <f t="shared" si="406"/>
        <v>1</v>
      </c>
      <c r="I2904" t="b">
        <f t="shared" si="407"/>
        <v>0</v>
      </c>
      <c r="J2904" t="s">
        <v>26</v>
      </c>
      <c r="K2904" t="s">
        <v>27</v>
      </c>
      <c r="L2904">
        <v>1440412396</v>
      </c>
      <c r="M2904">
        <v>1437820396</v>
      </c>
      <c r="N2904" t="b">
        <v>0</v>
      </c>
      <c r="O2904">
        <v>1</v>
      </c>
      <c r="P2904" t="b">
        <v>0</v>
      </c>
      <c r="Q2904" t="s">
        <v>1095</v>
      </c>
      <c r="R2904">
        <f t="shared" si="408"/>
        <v>0</v>
      </c>
      <c r="S2904">
        <f t="shared" si="409"/>
        <v>25</v>
      </c>
      <c r="T2904" t="str">
        <f t="shared" si="410"/>
        <v>13-May-1939</v>
      </c>
      <c r="U2904">
        <f t="shared" si="411"/>
        <v>1939</v>
      </c>
      <c r="V2904">
        <f t="shared" si="412"/>
        <v>5</v>
      </c>
      <c r="W2904" t="str">
        <f t="shared" si="413"/>
        <v>theater</v>
      </c>
    </row>
    <row r="2905" spans="1:23" ht="45.75">
      <c r="A2905">
        <v>2903</v>
      </c>
      <c r="B2905" s="3" t="s">
        <v>5902</v>
      </c>
      <c r="C2905" s="3" t="s">
        <v>5903</v>
      </c>
      <c r="D2905" s="6">
        <v>5000</v>
      </c>
      <c r="E2905" s="8">
        <v>39</v>
      </c>
      <c r="F2905" t="s">
        <v>366</v>
      </c>
      <c r="G2905">
        <f t="shared" si="405"/>
        <v>0</v>
      </c>
      <c r="H2905">
        <f t="shared" si="406"/>
        <v>1</v>
      </c>
      <c r="I2905" t="b">
        <f t="shared" si="407"/>
        <v>0</v>
      </c>
      <c r="J2905" t="s">
        <v>26</v>
      </c>
      <c r="K2905" t="s">
        <v>27</v>
      </c>
      <c r="L2905">
        <v>1441771218</v>
      </c>
      <c r="M2905">
        <v>1436587218</v>
      </c>
      <c r="N2905" t="b">
        <v>0</v>
      </c>
      <c r="O2905">
        <v>4</v>
      </c>
      <c r="P2905" t="b">
        <v>0</v>
      </c>
      <c r="Q2905" t="s">
        <v>1095</v>
      </c>
      <c r="R2905">
        <f t="shared" si="408"/>
        <v>1</v>
      </c>
      <c r="S2905">
        <f t="shared" si="409"/>
        <v>9.75</v>
      </c>
      <c r="T2905" t="str">
        <f t="shared" si="410"/>
        <v>30-Apr-1939</v>
      </c>
      <c r="U2905">
        <f t="shared" si="411"/>
        <v>1939</v>
      </c>
      <c r="V2905">
        <f t="shared" si="412"/>
        <v>4</v>
      </c>
      <c r="W2905" t="str">
        <f t="shared" si="413"/>
        <v>theater</v>
      </c>
    </row>
    <row r="2906" spans="1:23" ht="45.75">
      <c r="A2906">
        <v>2904</v>
      </c>
      <c r="B2906" s="3" t="s">
        <v>5904</v>
      </c>
      <c r="C2906" s="3" t="s">
        <v>5905</v>
      </c>
      <c r="D2906" s="6">
        <v>1500</v>
      </c>
      <c r="E2906" s="8">
        <v>75</v>
      </c>
      <c r="F2906" t="s">
        <v>366</v>
      </c>
      <c r="G2906">
        <f t="shared" si="405"/>
        <v>0</v>
      </c>
      <c r="H2906">
        <f t="shared" si="406"/>
        <v>1</v>
      </c>
      <c r="I2906" t="b">
        <f t="shared" si="407"/>
        <v>0</v>
      </c>
      <c r="J2906" t="s">
        <v>33</v>
      </c>
      <c r="K2906" t="s">
        <v>34</v>
      </c>
      <c r="L2906">
        <v>1415534400</v>
      </c>
      <c r="M2906">
        <v>1414538031</v>
      </c>
      <c r="N2906" t="b">
        <v>0</v>
      </c>
      <c r="O2906">
        <v>4</v>
      </c>
      <c r="P2906" t="b">
        <v>0</v>
      </c>
      <c r="Q2906" t="s">
        <v>1095</v>
      </c>
      <c r="R2906">
        <f t="shared" si="408"/>
        <v>5</v>
      </c>
      <c r="S2906">
        <f t="shared" si="409"/>
        <v>18.75</v>
      </c>
      <c r="T2906" t="str">
        <f t="shared" si="410"/>
        <v>22-Sep-1938</v>
      </c>
      <c r="U2906">
        <f t="shared" si="411"/>
        <v>1938</v>
      </c>
      <c r="V2906">
        <f t="shared" si="412"/>
        <v>9</v>
      </c>
      <c r="W2906" t="str">
        <f t="shared" si="413"/>
        <v>theater</v>
      </c>
    </row>
    <row r="2907" spans="1:23" ht="45.75">
      <c r="A2907">
        <v>2905</v>
      </c>
      <c r="B2907" s="3" t="s">
        <v>5906</v>
      </c>
      <c r="C2907" s="3" t="s">
        <v>5907</v>
      </c>
      <c r="D2907" s="6">
        <v>3500</v>
      </c>
      <c r="E2907" s="8">
        <v>622</v>
      </c>
      <c r="F2907" t="s">
        <v>366</v>
      </c>
      <c r="G2907">
        <f t="shared" si="405"/>
        <v>0</v>
      </c>
      <c r="H2907">
        <f t="shared" si="406"/>
        <v>1</v>
      </c>
      <c r="I2907" t="b">
        <f t="shared" si="407"/>
        <v>0</v>
      </c>
      <c r="J2907" t="s">
        <v>26</v>
      </c>
      <c r="K2907" t="s">
        <v>27</v>
      </c>
      <c r="L2907">
        <v>1473211313</v>
      </c>
      <c r="M2907">
        <v>1472001713</v>
      </c>
      <c r="N2907" t="b">
        <v>0</v>
      </c>
      <c r="O2907">
        <v>17</v>
      </c>
      <c r="P2907" t="b">
        <v>0</v>
      </c>
      <c r="Q2907" t="s">
        <v>1095</v>
      </c>
      <c r="R2907">
        <f t="shared" si="408"/>
        <v>18</v>
      </c>
      <c r="S2907">
        <f t="shared" si="409"/>
        <v>36.590000000000003</v>
      </c>
      <c r="T2907" t="str">
        <f t="shared" si="410"/>
        <v>19-Apr-1940</v>
      </c>
      <c r="U2907">
        <f t="shared" si="411"/>
        <v>1940</v>
      </c>
      <c r="V2907">
        <f t="shared" si="412"/>
        <v>4</v>
      </c>
      <c r="W2907" t="str">
        <f t="shared" si="413"/>
        <v>theater</v>
      </c>
    </row>
    <row r="2908" spans="1:23" ht="60.75">
      <c r="A2908">
        <v>2906</v>
      </c>
      <c r="B2908" s="3" t="s">
        <v>5908</v>
      </c>
      <c r="C2908" s="3" t="s">
        <v>5909</v>
      </c>
      <c r="D2908" s="6">
        <v>6000</v>
      </c>
      <c r="E2908" s="8">
        <v>565</v>
      </c>
      <c r="F2908" t="s">
        <v>366</v>
      </c>
      <c r="G2908">
        <f t="shared" si="405"/>
        <v>0</v>
      </c>
      <c r="H2908">
        <f t="shared" si="406"/>
        <v>1</v>
      </c>
      <c r="I2908" t="b">
        <f t="shared" si="407"/>
        <v>0</v>
      </c>
      <c r="J2908" t="s">
        <v>26</v>
      </c>
      <c r="K2908" t="s">
        <v>27</v>
      </c>
      <c r="L2908">
        <v>1438390800</v>
      </c>
      <c r="M2908">
        <v>1436888066</v>
      </c>
      <c r="N2908" t="b">
        <v>0</v>
      </c>
      <c r="O2908">
        <v>7</v>
      </c>
      <c r="P2908" t="b">
        <v>0</v>
      </c>
      <c r="Q2908" t="s">
        <v>1095</v>
      </c>
      <c r="R2908">
        <f t="shared" si="408"/>
        <v>9</v>
      </c>
      <c r="S2908">
        <f t="shared" si="409"/>
        <v>80.709999999999994</v>
      </c>
      <c r="T2908" t="str">
        <f t="shared" si="410"/>
        <v>03-May-1939</v>
      </c>
      <c r="U2908">
        <f t="shared" si="411"/>
        <v>1939</v>
      </c>
      <c r="V2908">
        <f t="shared" si="412"/>
        <v>5</v>
      </c>
      <c r="W2908" t="str">
        <f t="shared" si="413"/>
        <v>theater</v>
      </c>
    </row>
    <row r="2909" spans="1:23" ht="45.75">
      <c r="A2909">
        <v>2907</v>
      </c>
      <c r="B2909" s="3" t="s">
        <v>5910</v>
      </c>
      <c r="C2909" s="3" t="s">
        <v>5911</v>
      </c>
      <c r="D2909" s="6">
        <v>2500</v>
      </c>
      <c r="E2909" s="8">
        <v>2</v>
      </c>
      <c r="F2909" t="s">
        <v>366</v>
      </c>
      <c r="G2909">
        <f t="shared" si="405"/>
        <v>0</v>
      </c>
      <c r="H2909">
        <f t="shared" si="406"/>
        <v>1</v>
      </c>
      <c r="I2909" t="b">
        <f t="shared" si="407"/>
        <v>0</v>
      </c>
      <c r="J2909" t="s">
        <v>26</v>
      </c>
      <c r="K2909" t="s">
        <v>27</v>
      </c>
      <c r="L2909">
        <v>1463259837</v>
      </c>
      <c r="M2909">
        <v>1458075837</v>
      </c>
      <c r="N2909" t="b">
        <v>0</v>
      </c>
      <c r="O2909">
        <v>2</v>
      </c>
      <c r="P2909" t="b">
        <v>0</v>
      </c>
      <c r="Q2909" t="s">
        <v>1095</v>
      </c>
      <c r="R2909">
        <f t="shared" si="408"/>
        <v>0</v>
      </c>
      <c r="S2909">
        <f t="shared" si="409"/>
        <v>1</v>
      </c>
      <c r="T2909" t="str">
        <f t="shared" si="410"/>
        <v>01-Dec-1939</v>
      </c>
      <c r="U2909">
        <f t="shared" si="411"/>
        <v>1939</v>
      </c>
      <c r="V2909">
        <f t="shared" si="412"/>
        <v>12</v>
      </c>
      <c r="W2909" t="str">
        <f t="shared" si="413"/>
        <v>theater</v>
      </c>
    </row>
    <row r="2910" spans="1:23" ht="60.75">
      <c r="A2910">
        <v>2908</v>
      </c>
      <c r="B2910" s="3" t="s">
        <v>5912</v>
      </c>
      <c r="C2910" s="3" t="s">
        <v>5913</v>
      </c>
      <c r="D2910" s="6">
        <v>9600</v>
      </c>
      <c r="E2910" s="8">
        <v>264</v>
      </c>
      <c r="F2910" t="s">
        <v>366</v>
      </c>
      <c r="G2910">
        <f t="shared" si="405"/>
        <v>0</v>
      </c>
      <c r="H2910">
        <f t="shared" si="406"/>
        <v>1</v>
      </c>
      <c r="I2910" t="b">
        <f t="shared" si="407"/>
        <v>0</v>
      </c>
      <c r="J2910" t="s">
        <v>26</v>
      </c>
      <c r="K2910" t="s">
        <v>27</v>
      </c>
      <c r="L2910">
        <v>1465407219</v>
      </c>
      <c r="M2910">
        <v>1462815219</v>
      </c>
      <c r="N2910" t="b">
        <v>0</v>
      </c>
      <c r="O2910">
        <v>5</v>
      </c>
      <c r="P2910" t="b">
        <v>0</v>
      </c>
      <c r="Q2910" t="s">
        <v>1095</v>
      </c>
      <c r="R2910">
        <f t="shared" si="408"/>
        <v>3</v>
      </c>
      <c r="S2910">
        <f t="shared" si="409"/>
        <v>52.8</v>
      </c>
      <c r="T2910" t="str">
        <f t="shared" si="410"/>
        <v>18-Jan-1940</v>
      </c>
      <c r="U2910">
        <f t="shared" si="411"/>
        <v>1940</v>
      </c>
      <c r="V2910">
        <f t="shared" si="412"/>
        <v>1</v>
      </c>
      <c r="W2910" t="str">
        <f t="shared" si="413"/>
        <v>theater</v>
      </c>
    </row>
    <row r="2911" spans="1:23" ht="60.75">
      <c r="A2911">
        <v>2909</v>
      </c>
      <c r="B2911" s="3" t="s">
        <v>5914</v>
      </c>
      <c r="C2911" s="3" t="s">
        <v>5915</v>
      </c>
      <c r="D2911" s="6">
        <v>180000</v>
      </c>
      <c r="E2911" s="8">
        <v>20</v>
      </c>
      <c r="F2911" t="s">
        <v>366</v>
      </c>
      <c r="G2911">
        <f t="shared" si="405"/>
        <v>0</v>
      </c>
      <c r="H2911">
        <f t="shared" si="406"/>
        <v>1</v>
      </c>
      <c r="I2911" t="b">
        <f t="shared" si="407"/>
        <v>0</v>
      </c>
      <c r="J2911" t="s">
        <v>26</v>
      </c>
      <c r="K2911" t="s">
        <v>27</v>
      </c>
      <c r="L2911">
        <v>1416944760</v>
      </c>
      <c r="M2911">
        <v>1413527001</v>
      </c>
      <c r="N2911" t="b">
        <v>0</v>
      </c>
      <c r="O2911">
        <v>1</v>
      </c>
      <c r="P2911" t="b">
        <v>0</v>
      </c>
      <c r="Q2911" t="s">
        <v>1095</v>
      </c>
      <c r="R2911">
        <f t="shared" si="408"/>
        <v>0</v>
      </c>
      <c r="S2911">
        <f t="shared" si="409"/>
        <v>20</v>
      </c>
      <c r="T2911" t="str">
        <f t="shared" si="410"/>
        <v>12-Sep-1938</v>
      </c>
      <c r="U2911">
        <f t="shared" si="411"/>
        <v>1938</v>
      </c>
      <c r="V2911">
        <f t="shared" si="412"/>
        <v>9</v>
      </c>
      <c r="W2911" t="str">
        <f t="shared" si="413"/>
        <v>theater</v>
      </c>
    </row>
    <row r="2912" spans="1:23" ht="45.75">
      <c r="A2912">
        <v>2910</v>
      </c>
      <c r="B2912" s="3" t="s">
        <v>5916</v>
      </c>
      <c r="C2912" s="3" t="s">
        <v>5917</v>
      </c>
      <c r="D2912" s="6">
        <v>30000</v>
      </c>
      <c r="E2912" s="8">
        <v>1</v>
      </c>
      <c r="F2912" t="s">
        <v>366</v>
      </c>
      <c r="G2912">
        <f t="shared" si="405"/>
        <v>0</v>
      </c>
      <c r="H2912">
        <f t="shared" si="406"/>
        <v>1</v>
      </c>
      <c r="I2912" t="b">
        <f t="shared" si="407"/>
        <v>0</v>
      </c>
      <c r="J2912" t="s">
        <v>33</v>
      </c>
      <c r="K2912" t="s">
        <v>34</v>
      </c>
      <c r="L2912">
        <v>1434139887</v>
      </c>
      <c r="M2912">
        <v>1428955887</v>
      </c>
      <c r="N2912" t="b">
        <v>0</v>
      </c>
      <c r="O2912">
        <v>1</v>
      </c>
      <c r="P2912" t="b">
        <v>0</v>
      </c>
      <c r="Q2912" t="s">
        <v>1095</v>
      </c>
      <c r="R2912">
        <f t="shared" si="408"/>
        <v>0</v>
      </c>
      <c r="S2912">
        <f t="shared" si="409"/>
        <v>1</v>
      </c>
      <c r="T2912" t="str">
        <f t="shared" si="410"/>
        <v>13-Feb-1939</v>
      </c>
      <c r="U2912">
        <f t="shared" si="411"/>
        <v>1939</v>
      </c>
      <c r="V2912">
        <f t="shared" si="412"/>
        <v>2</v>
      </c>
      <c r="W2912" t="str">
        <f t="shared" si="413"/>
        <v>theater</v>
      </c>
    </row>
    <row r="2913" spans="1:23" ht="60.75">
      <c r="A2913">
        <v>2911</v>
      </c>
      <c r="B2913" s="3" t="s">
        <v>5918</v>
      </c>
      <c r="C2913" s="3" t="s">
        <v>5919</v>
      </c>
      <c r="D2913" s="6">
        <v>1800</v>
      </c>
      <c r="E2913" s="8">
        <v>657</v>
      </c>
      <c r="F2913" t="s">
        <v>366</v>
      </c>
      <c r="G2913">
        <f t="shared" si="405"/>
        <v>0</v>
      </c>
      <c r="H2913">
        <f t="shared" si="406"/>
        <v>1</v>
      </c>
      <c r="I2913" t="b">
        <f t="shared" si="407"/>
        <v>0</v>
      </c>
      <c r="J2913" t="s">
        <v>26</v>
      </c>
      <c r="K2913" t="s">
        <v>27</v>
      </c>
      <c r="L2913">
        <v>1435429626</v>
      </c>
      <c r="M2913">
        <v>1431973626</v>
      </c>
      <c r="N2913" t="b">
        <v>0</v>
      </c>
      <c r="O2913">
        <v>14</v>
      </c>
      <c r="P2913" t="b">
        <v>0</v>
      </c>
      <c r="Q2913" t="s">
        <v>1095</v>
      </c>
      <c r="R2913">
        <f t="shared" si="408"/>
        <v>37</v>
      </c>
      <c r="S2913">
        <f t="shared" si="409"/>
        <v>46.93</v>
      </c>
      <c r="T2913" t="str">
        <f t="shared" si="410"/>
        <v>15-Mar-1939</v>
      </c>
      <c r="U2913">
        <f t="shared" si="411"/>
        <v>1939</v>
      </c>
      <c r="V2913">
        <f t="shared" si="412"/>
        <v>3</v>
      </c>
      <c r="W2913" t="str">
        <f t="shared" si="413"/>
        <v>theater</v>
      </c>
    </row>
    <row r="2914" spans="1:23" ht="45.75">
      <c r="A2914">
        <v>2912</v>
      </c>
      <c r="B2914" s="3" t="s">
        <v>5920</v>
      </c>
      <c r="C2914" s="3" t="s">
        <v>5921</v>
      </c>
      <c r="D2914" s="6">
        <v>14440</v>
      </c>
      <c r="E2914" s="8">
        <v>2030</v>
      </c>
      <c r="F2914" t="s">
        <v>366</v>
      </c>
      <c r="G2914">
        <f t="shared" si="405"/>
        <v>0</v>
      </c>
      <c r="H2914">
        <f t="shared" si="406"/>
        <v>1</v>
      </c>
      <c r="I2914" t="b">
        <f t="shared" si="407"/>
        <v>0</v>
      </c>
      <c r="J2914" t="s">
        <v>26</v>
      </c>
      <c r="K2914" t="s">
        <v>27</v>
      </c>
      <c r="L2914">
        <v>1452827374</v>
      </c>
      <c r="M2914">
        <v>1450235374</v>
      </c>
      <c r="N2914" t="b">
        <v>0</v>
      </c>
      <c r="O2914">
        <v>26</v>
      </c>
      <c r="P2914" t="b">
        <v>0</v>
      </c>
      <c r="Q2914" t="s">
        <v>1095</v>
      </c>
      <c r="R2914">
        <f t="shared" si="408"/>
        <v>14</v>
      </c>
      <c r="S2914">
        <f t="shared" si="409"/>
        <v>78.08</v>
      </c>
      <c r="T2914" t="str">
        <f t="shared" si="410"/>
        <v>14-Sep-1939</v>
      </c>
      <c r="U2914">
        <f t="shared" si="411"/>
        <v>1939</v>
      </c>
      <c r="V2914">
        <f t="shared" si="412"/>
        <v>9</v>
      </c>
      <c r="W2914" t="str">
        <f t="shared" si="413"/>
        <v>theater</v>
      </c>
    </row>
    <row r="2915" spans="1:23" ht="45.75">
      <c r="A2915">
        <v>2913</v>
      </c>
      <c r="B2915" s="3" t="s">
        <v>5922</v>
      </c>
      <c r="C2915" s="3" t="s">
        <v>5923</v>
      </c>
      <c r="D2915" s="6">
        <v>10000</v>
      </c>
      <c r="E2915" s="8">
        <v>2</v>
      </c>
      <c r="F2915" t="s">
        <v>366</v>
      </c>
      <c r="G2915">
        <f t="shared" si="405"/>
        <v>0</v>
      </c>
      <c r="H2915">
        <f t="shared" si="406"/>
        <v>1</v>
      </c>
      <c r="I2915" t="b">
        <f t="shared" si="407"/>
        <v>0</v>
      </c>
      <c r="J2915" t="s">
        <v>26</v>
      </c>
      <c r="K2915" t="s">
        <v>27</v>
      </c>
      <c r="L2915">
        <v>1410041339</v>
      </c>
      <c r="M2915">
        <v>1404857339</v>
      </c>
      <c r="N2915" t="b">
        <v>0</v>
      </c>
      <c r="O2915">
        <v>2</v>
      </c>
      <c r="P2915" t="b">
        <v>0</v>
      </c>
      <c r="Q2915" t="s">
        <v>1095</v>
      </c>
      <c r="R2915">
        <f t="shared" si="408"/>
        <v>0</v>
      </c>
      <c r="S2915">
        <f t="shared" si="409"/>
        <v>1</v>
      </c>
      <c r="T2915" t="str">
        <f t="shared" si="410"/>
        <v>17-Jun-1938</v>
      </c>
      <c r="U2915">
        <f t="shared" si="411"/>
        <v>1938</v>
      </c>
      <c r="V2915">
        <f t="shared" si="412"/>
        <v>6</v>
      </c>
      <c r="W2915" t="str">
        <f t="shared" si="413"/>
        <v>theater</v>
      </c>
    </row>
    <row r="2916" spans="1:23" ht="30.75">
      <c r="A2916">
        <v>2914</v>
      </c>
      <c r="B2916" s="3" t="s">
        <v>5924</v>
      </c>
      <c r="C2916" s="3" t="s">
        <v>5925</v>
      </c>
      <c r="D2916" s="6">
        <v>25000</v>
      </c>
      <c r="E2916" s="8">
        <v>1</v>
      </c>
      <c r="F2916" t="s">
        <v>366</v>
      </c>
      <c r="G2916">
        <f t="shared" si="405"/>
        <v>0</v>
      </c>
      <c r="H2916">
        <f t="shared" si="406"/>
        <v>1</v>
      </c>
      <c r="I2916" t="b">
        <f t="shared" si="407"/>
        <v>0</v>
      </c>
      <c r="J2916" t="s">
        <v>33</v>
      </c>
      <c r="K2916" t="s">
        <v>34</v>
      </c>
      <c r="L2916">
        <v>1426365994</v>
      </c>
      <c r="M2916">
        <v>1421185594</v>
      </c>
      <c r="N2916" t="b">
        <v>0</v>
      </c>
      <c r="O2916">
        <v>1</v>
      </c>
      <c r="P2916" t="b">
        <v>0</v>
      </c>
      <c r="Q2916" t="s">
        <v>1095</v>
      </c>
      <c r="R2916">
        <f t="shared" si="408"/>
        <v>0</v>
      </c>
      <c r="S2916">
        <f t="shared" si="409"/>
        <v>1</v>
      </c>
      <c r="T2916" t="str">
        <f t="shared" si="410"/>
        <v>27-Nov-1938</v>
      </c>
      <c r="U2916">
        <f t="shared" si="411"/>
        <v>1938</v>
      </c>
      <c r="V2916">
        <f t="shared" si="412"/>
        <v>11</v>
      </c>
      <c r="W2916" t="str">
        <f t="shared" si="413"/>
        <v>theater</v>
      </c>
    </row>
    <row r="2917" spans="1:23" ht="45.75">
      <c r="A2917">
        <v>2915</v>
      </c>
      <c r="B2917" s="3" t="s">
        <v>5926</v>
      </c>
      <c r="C2917" s="3" t="s">
        <v>5927</v>
      </c>
      <c r="D2917" s="6">
        <v>1000</v>
      </c>
      <c r="E2917" s="8">
        <v>611</v>
      </c>
      <c r="F2917" t="s">
        <v>366</v>
      </c>
      <c r="G2917">
        <f t="shared" si="405"/>
        <v>0</v>
      </c>
      <c r="H2917">
        <f t="shared" si="406"/>
        <v>1</v>
      </c>
      <c r="I2917" t="b">
        <f t="shared" si="407"/>
        <v>0</v>
      </c>
      <c r="J2917" t="s">
        <v>33</v>
      </c>
      <c r="K2917" t="s">
        <v>34</v>
      </c>
      <c r="L2917">
        <v>1458117190</v>
      </c>
      <c r="M2917">
        <v>1455528790</v>
      </c>
      <c r="N2917" t="b">
        <v>0</v>
      </c>
      <c r="O2917">
        <v>3</v>
      </c>
      <c r="P2917" t="b">
        <v>0</v>
      </c>
      <c r="Q2917" t="s">
        <v>1095</v>
      </c>
      <c r="R2917">
        <f t="shared" si="408"/>
        <v>61</v>
      </c>
      <c r="S2917">
        <f t="shared" si="409"/>
        <v>203.67</v>
      </c>
      <c r="T2917" t="str">
        <f t="shared" si="410"/>
        <v>06-Nov-1939</v>
      </c>
      <c r="U2917">
        <f t="shared" si="411"/>
        <v>1939</v>
      </c>
      <c r="V2917">
        <f t="shared" si="412"/>
        <v>11</v>
      </c>
      <c r="W2917" t="str">
        <f t="shared" si="413"/>
        <v>theater</v>
      </c>
    </row>
    <row r="2918" spans="1:23" ht="45.75">
      <c r="A2918">
        <v>2916</v>
      </c>
      <c r="B2918" s="3" t="s">
        <v>5928</v>
      </c>
      <c r="C2918" s="3" t="s">
        <v>5929</v>
      </c>
      <c r="D2918" s="6">
        <v>1850</v>
      </c>
      <c r="E2918" s="8">
        <v>145</v>
      </c>
      <c r="F2918" t="s">
        <v>366</v>
      </c>
      <c r="G2918">
        <f t="shared" si="405"/>
        <v>0</v>
      </c>
      <c r="H2918">
        <f t="shared" si="406"/>
        <v>1</v>
      </c>
      <c r="I2918" t="b">
        <f t="shared" si="407"/>
        <v>0</v>
      </c>
      <c r="J2918" t="s">
        <v>33</v>
      </c>
      <c r="K2918" t="s">
        <v>34</v>
      </c>
      <c r="L2918">
        <v>1400498789</v>
      </c>
      <c r="M2918">
        <v>1398511589</v>
      </c>
      <c r="N2918" t="b">
        <v>0</v>
      </c>
      <c r="O2918">
        <v>7</v>
      </c>
      <c r="P2918" t="b">
        <v>0</v>
      </c>
      <c r="Q2918" t="s">
        <v>1095</v>
      </c>
      <c r="R2918">
        <f t="shared" si="408"/>
        <v>8</v>
      </c>
      <c r="S2918">
        <f t="shared" si="409"/>
        <v>20.71</v>
      </c>
      <c r="T2918" t="str">
        <f t="shared" si="410"/>
        <v>15-Apr-1938</v>
      </c>
      <c r="U2918">
        <f t="shared" si="411"/>
        <v>1938</v>
      </c>
      <c r="V2918">
        <f t="shared" si="412"/>
        <v>4</v>
      </c>
      <c r="W2918" t="str">
        <f t="shared" si="413"/>
        <v>theater</v>
      </c>
    </row>
    <row r="2919" spans="1:23" ht="45.75">
      <c r="A2919">
        <v>2917</v>
      </c>
      <c r="B2919" s="3" t="s">
        <v>5930</v>
      </c>
      <c r="C2919" s="3" t="s">
        <v>5931</v>
      </c>
      <c r="D2919" s="6">
        <v>2000</v>
      </c>
      <c r="E2919" s="8">
        <v>437</v>
      </c>
      <c r="F2919" t="s">
        <v>366</v>
      </c>
      <c r="G2919">
        <f t="shared" si="405"/>
        <v>0</v>
      </c>
      <c r="H2919">
        <f t="shared" si="406"/>
        <v>1</v>
      </c>
      <c r="I2919" t="b">
        <f t="shared" si="407"/>
        <v>0</v>
      </c>
      <c r="J2919" t="s">
        <v>26</v>
      </c>
      <c r="K2919" t="s">
        <v>27</v>
      </c>
      <c r="L2919">
        <v>1442381847</v>
      </c>
      <c r="M2919">
        <v>1440826647</v>
      </c>
      <c r="N2919" t="b">
        <v>0</v>
      </c>
      <c r="O2919">
        <v>9</v>
      </c>
      <c r="P2919" t="b">
        <v>0</v>
      </c>
      <c r="Q2919" t="s">
        <v>1095</v>
      </c>
      <c r="R2919">
        <f t="shared" si="408"/>
        <v>22</v>
      </c>
      <c r="S2919">
        <f t="shared" si="409"/>
        <v>48.56</v>
      </c>
      <c r="T2919" t="str">
        <f t="shared" si="410"/>
        <v>12-Jun-1939</v>
      </c>
      <c r="U2919">
        <f t="shared" si="411"/>
        <v>1939</v>
      </c>
      <c r="V2919">
        <f t="shared" si="412"/>
        <v>6</v>
      </c>
      <c r="W2919" t="str">
        <f t="shared" si="413"/>
        <v>theater</v>
      </c>
    </row>
    <row r="2920" spans="1:23" ht="45.75">
      <c r="A2920">
        <v>2918</v>
      </c>
      <c r="B2920" s="3" t="s">
        <v>5932</v>
      </c>
      <c r="C2920" s="3" t="s">
        <v>5933</v>
      </c>
      <c r="D2920" s="6">
        <v>5000</v>
      </c>
      <c r="E2920" s="8">
        <v>1362</v>
      </c>
      <c r="F2920" t="s">
        <v>366</v>
      </c>
      <c r="G2920">
        <f t="shared" si="405"/>
        <v>0</v>
      </c>
      <c r="H2920">
        <f t="shared" si="406"/>
        <v>1</v>
      </c>
      <c r="I2920" t="b">
        <f t="shared" si="407"/>
        <v>0</v>
      </c>
      <c r="J2920" t="s">
        <v>26</v>
      </c>
      <c r="K2920" t="s">
        <v>27</v>
      </c>
      <c r="L2920">
        <v>1446131207</v>
      </c>
      <c r="M2920">
        <v>1443712007</v>
      </c>
      <c r="N2920" t="b">
        <v>0</v>
      </c>
      <c r="O2920">
        <v>20</v>
      </c>
      <c r="P2920" t="b">
        <v>0</v>
      </c>
      <c r="Q2920" t="s">
        <v>1095</v>
      </c>
      <c r="R2920">
        <f t="shared" si="408"/>
        <v>27</v>
      </c>
      <c r="S2920">
        <f t="shared" si="409"/>
        <v>68.099999999999994</v>
      </c>
      <c r="T2920" t="str">
        <f t="shared" si="410"/>
        <v>11-Jul-1939</v>
      </c>
      <c r="U2920">
        <f t="shared" si="411"/>
        <v>1939</v>
      </c>
      <c r="V2920">
        <f t="shared" si="412"/>
        <v>7</v>
      </c>
      <c r="W2920" t="str">
        <f t="shared" si="413"/>
        <v>theater</v>
      </c>
    </row>
    <row r="2921" spans="1:23" ht="45.75">
      <c r="A2921">
        <v>2919</v>
      </c>
      <c r="B2921" s="3" t="s">
        <v>5934</v>
      </c>
      <c r="C2921" s="3" t="s">
        <v>5935</v>
      </c>
      <c r="D2921" s="6">
        <v>600</v>
      </c>
      <c r="E2921" s="8">
        <v>51</v>
      </c>
      <c r="F2921" t="s">
        <v>366</v>
      </c>
      <c r="G2921">
        <f t="shared" si="405"/>
        <v>0</v>
      </c>
      <c r="H2921">
        <f t="shared" si="406"/>
        <v>1</v>
      </c>
      <c r="I2921" t="b">
        <f t="shared" si="407"/>
        <v>0</v>
      </c>
      <c r="J2921" t="s">
        <v>26</v>
      </c>
      <c r="K2921" t="s">
        <v>27</v>
      </c>
      <c r="L2921">
        <v>1407250329</v>
      </c>
      <c r="M2921">
        <v>1404658329</v>
      </c>
      <c r="N2921" t="b">
        <v>0</v>
      </c>
      <c r="O2921">
        <v>6</v>
      </c>
      <c r="P2921" t="b">
        <v>0</v>
      </c>
      <c r="Q2921" t="s">
        <v>1095</v>
      </c>
      <c r="R2921">
        <f t="shared" si="408"/>
        <v>9</v>
      </c>
      <c r="S2921">
        <f t="shared" si="409"/>
        <v>8.5</v>
      </c>
      <c r="T2921" t="str">
        <f t="shared" si="410"/>
        <v>15-Jun-1938</v>
      </c>
      <c r="U2921">
        <f t="shared" si="411"/>
        <v>1938</v>
      </c>
      <c r="V2921">
        <f t="shared" si="412"/>
        <v>6</v>
      </c>
      <c r="W2921" t="str">
        <f t="shared" si="413"/>
        <v>theater</v>
      </c>
    </row>
    <row r="2922" spans="1:23" ht="60.75">
      <c r="A2922">
        <v>2920</v>
      </c>
      <c r="B2922" s="3" t="s">
        <v>5936</v>
      </c>
      <c r="C2922" s="3" t="s">
        <v>5937</v>
      </c>
      <c r="D2922" s="6">
        <v>2500</v>
      </c>
      <c r="E2922" s="8">
        <v>671</v>
      </c>
      <c r="F2922" t="s">
        <v>366</v>
      </c>
      <c r="G2922">
        <f t="shared" si="405"/>
        <v>0</v>
      </c>
      <c r="H2922">
        <f t="shared" si="406"/>
        <v>1</v>
      </c>
      <c r="I2922" t="b">
        <f t="shared" si="407"/>
        <v>0</v>
      </c>
      <c r="J2922" t="s">
        <v>168</v>
      </c>
      <c r="K2922" t="s">
        <v>169</v>
      </c>
      <c r="L2922">
        <v>1427306470</v>
      </c>
      <c r="M2922">
        <v>1424718070</v>
      </c>
      <c r="N2922" t="b">
        <v>0</v>
      </c>
      <c r="O2922">
        <v>13</v>
      </c>
      <c r="P2922" t="b">
        <v>0</v>
      </c>
      <c r="Q2922" t="s">
        <v>1095</v>
      </c>
      <c r="R2922">
        <f t="shared" si="408"/>
        <v>27</v>
      </c>
      <c r="S2922">
        <f t="shared" si="409"/>
        <v>51.62</v>
      </c>
      <c r="T2922" t="str">
        <f t="shared" si="410"/>
        <v>02-Jan-1939</v>
      </c>
      <c r="U2922">
        <f t="shared" si="411"/>
        <v>1939</v>
      </c>
      <c r="V2922">
        <f t="shared" si="412"/>
        <v>1</v>
      </c>
      <c r="W2922" t="str">
        <f t="shared" si="413"/>
        <v>theater</v>
      </c>
    </row>
    <row r="2923" spans="1:23" ht="45.75">
      <c r="A2923">
        <v>2921</v>
      </c>
      <c r="B2923" s="3" t="s">
        <v>5938</v>
      </c>
      <c r="C2923" s="3" t="s">
        <v>5939</v>
      </c>
      <c r="D2923" s="6">
        <v>100</v>
      </c>
      <c r="E2923" s="8">
        <v>129</v>
      </c>
      <c r="F2923" t="s">
        <v>25</v>
      </c>
      <c r="G2923">
        <f t="shared" si="405"/>
        <v>1</v>
      </c>
      <c r="H2923">
        <f t="shared" si="406"/>
        <v>0</v>
      </c>
      <c r="I2923" t="b">
        <f t="shared" si="407"/>
        <v>0</v>
      </c>
      <c r="J2923" t="s">
        <v>26</v>
      </c>
      <c r="K2923" t="s">
        <v>27</v>
      </c>
      <c r="L2923">
        <v>1411679804</v>
      </c>
      <c r="M2923">
        <v>1409087804</v>
      </c>
      <c r="N2923" t="b">
        <v>0</v>
      </c>
      <c r="O2923">
        <v>3</v>
      </c>
      <c r="P2923" t="b">
        <v>1</v>
      </c>
      <c r="Q2923" t="s">
        <v>5940</v>
      </c>
      <c r="R2923">
        <f t="shared" si="408"/>
        <v>129</v>
      </c>
      <c r="S2923">
        <f t="shared" si="409"/>
        <v>43</v>
      </c>
      <c r="T2923" t="str">
        <f t="shared" si="410"/>
        <v>29-Jul-1938</v>
      </c>
      <c r="U2923">
        <f t="shared" si="411"/>
        <v>1938</v>
      </c>
      <c r="V2923">
        <f t="shared" si="412"/>
        <v>7</v>
      </c>
      <c r="W2923" t="str">
        <f t="shared" si="413"/>
        <v>theater</v>
      </c>
    </row>
    <row r="2924" spans="1:23" ht="60.75">
      <c r="A2924">
        <v>2922</v>
      </c>
      <c r="B2924" s="3" t="s">
        <v>5941</v>
      </c>
      <c r="C2924" s="3" t="s">
        <v>5942</v>
      </c>
      <c r="D2924" s="6">
        <v>500</v>
      </c>
      <c r="E2924" s="8">
        <v>500</v>
      </c>
      <c r="F2924" t="s">
        <v>25</v>
      </c>
      <c r="G2924">
        <f t="shared" si="405"/>
        <v>1</v>
      </c>
      <c r="H2924">
        <f t="shared" si="406"/>
        <v>0</v>
      </c>
      <c r="I2924" t="b">
        <f t="shared" si="407"/>
        <v>0</v>
      </c>
      <c r="J2924" t="s">
        <v>33</v>
      </c>
      <c r="K2924" t="s">
        <v>34</v>
      </c>
      <c r="L2924">
        <v>1431982727</v>
      </c>
      <c r="M2924">
        <v>1428094727</v>
      </c>
      <c r="N2924" t="b">
        <v>0</v>
      </c>
      <c r="O2924">
        <v>6</v>
      </c>
      <c r="P2924" t="b">
        <v>1</v>
      </c>
      <c r="Q2924" t="s">
        <v>5940</v>
      </c>
      <c r="R2924">
        <f t="shared" si="408"/>
        <v>100</v>
      </c>
      <c r="S2924">
        <f t="shared" si="409"/>
        <v>83.33</v>
      </c>
      <c r="T2924" t="str">
        <f t="shared" si="410"/>
        <v>04-Feb-1939</v>
      </c>
      <c r="U2924">
        <f t="shared" si="411"/>
        <v>1939</v>
      </c>
      <c r="V2924">
        <f t="shared" si="412"/>
        <v>2</v>
      </c>
      <c r="W2924" t="str">
        <f t="shared" si="413"/>
        <v>theater</v>
      </c>
    </row>
    <row r="2925" spans="1:23" ht="45.75">
      <c r="A2925">
        <v>2923</v>
      </c>
      <c r="B2925" s="3" t="s">
        <v>5943</v>
      </c>
      <c r="C2925" s="3" t="s">
        <v>5944</v>
      </c>
      <c r="D2925" s="6">
        <v>300</v>
      </c>
      <c r="E2925" s="8">
        <v>300</v>
      </c>
      <c r="F2925" t="s">
        <v>25</v>
      </c>
      <c r="G2925">
        <f t="shared" si="405"/>
        <v>1</v>
      </c>
      <c r="H2925">
        <f t="shared" si="406"/>
        <v>0</v>
      </c>
      <c r="I2925" t="b">
        <f t="shared" si="407"/>
        <v>0</v>
      </c>
      <c r="J2925" t="s">
        <v>26</v>
      </c>
      <c r="K2925" t="s">
        <v>27</v>
      </c>
      <c r="L2925">
        <v>1422068400</v>
      </c>
      <c r="M2925">
        <v>1420774779</v>
      </c>
      <c r="N2925" t="b">
        <v>0</v>
      </c>
      <c r="O2925">
        <v>10</v>
      </c>
      <c r="P2925" t="b">
        <v>1</v>
      </c>
      <c r="Q2925" t="s">
        <v>5940</v>
      </c>
      <c r="R2925">
        <f t="shared" si="408"/>
        <v>100</v>
      </c>
      <c r="S2925">
        <f t="shared" si="409"/>
        <v>30</v>
      </c>
      <c r="T2925" t="str">
        <f t="shared" si="410"/>
        <v>23-Nov-1938</v>
      </c>
      <c r="U2925">
        <f t="shared" si="411"/>
        <v>1938</v>
      </c>
      <c r="V2925">
        <f t="shared" si="412"/>
        <v>11</v>
      </c>
      <c r="W2925" t="str">
        <f t="shared" si="413"/>
        <v>theater</v>
      </c>
    </row>
    <row r="2926" spans="1:23" ht="45.75">
      <c r="A2926">
        <v>2924</v>
      </c>
      <c r="B2926" s="3" t="s">
        <v>5945</v>
      </c>
      <c r="C2926" s="3" t="s">
        <v>5946</v>
      </c>
      <c r="D2926" s="6">
        <v>25000</v>
      </c>
      <c r="E2926" s="8">
        <v>25800</v>
      </c>
      <c r="F2926" t="s">
        <v>25</v>
      </c>
      <c r="G2926">
        <f t="shared" si="405"/>
        <v>1</v>
      </c>
      <c r="H2926">
        <f t="shared" si="406"/>
        <v>0</v>
      </c>
      <c r="I2926" t="b">
        <f t="shared" si="407"/>
        <v>0</v>
      </c>
      <c r="J2926" t="s">
        <v>26</v>
      </c>
      <c r="K2926" t="s">
        <v>27</v>
      </c>
      <c r="L2926">
        <v>1431143940</v>
      </c>
      <c r="M2926">
        <v>1428585710</v>
      </c>
      <c r="N2926" t="b">
        <v>0</v>
      </c>
      <c r="O2926">
        <v>147</v>
      </c>
      <c r="P2926" t="b">
        <v>1</v>
      </c>
      <c r="Q2926" t="s">
        <v>5940</v>
      </c>
      <c r="R2926">
        <f t="shared" si="408"/>
        <v>103</v>
      </c>
      <c r="S2926">
        <f t="shared" si="409"/>
        <v>175.51</v>
      </c>
      <c r="T2926" t="str">
        <f t="shared" si="410"/>
        <v>09-Feb-1939</v>
      </c>
      <c r="U2926">
        <f t="shared" si="411"/>
        <v>1939</v>
      </c>
      <c r="V2926">
        <f t="shared" si="412"/>
        <v>2</v>
      </c>
      <c r="W2926" t="str">
        <f t="shared" si="413"/>
        <v>theater</v>
      </c>
    </row>
    <row r="2927" spans="1:23" ht="45.75">
      <c r="A2927">
        <v>2925</v>
      </c>
      <c r="B2927" s="3" t="s">
        <v>5947</v>
      </c>
      <c r="C2927" s="3" t="s">
        <v>5948</v>
      </c>
      <c r="D2927" s="6">
        <v>45000</v>
      </c>
      <c r="E2927" s="8">
        <v>46100.69</v>
      </c>
      <c r="F2927" t="s">
        <v>25</v>
      </c>
      <c r="G2927">
        <f t="shared" si="405"/>
        <v>1</v>
      </c>
      <c r="H2927">
        <f t="shared" si="406"/>
        <v>0</v>
      </c>
      <c r="I2927" t="b">
        <f t="shared" si="407"/>
        <v>0</v>
      </c>
      <c r="J2927" t="s">
        <v>26</v>
      </c>
      <c r="K2927" t="s">
        <v>27</v>
      </c>
      <c r="L2927">
        <v>1410444068</v>
      </c>
      <c r="M2927">
        <v>1407852068</v>
      </c>
      <c r="N2927" t="b">
        <v>0</v>
      </c>
      <c r="O2927">
        <v>199</v>
      </c>
      <c r="P2927" t="b">
        <v>1</v>
      </c>
      <c r="Q2927" t="s">
        <v>5940</v>
      </c>
      <c r="R2927">
        <f t="shared" si="408"/>
        <v>102</v>
      </c>
      <c r="S2927">
        <f t="shared" si="409"/>
        <v>231.66</v>
      </c>
      <c r="T2927" t="str">
        <f t="shared" si="410"/>
        <v>17-Jul-1938</v>
      </c>
      <c r="U2927">
        <f t="shared" si="411"/>
        <v>1938</v>
      </c>
      <c r="V2927">
        <f t="shared" si="412"/>
        <v>7</v>
      </c>
      <c r="W2927" t="str">
        <f t="shared" si="413"/>
        <v>theater</v>
      </c>
    </row>
    <row r="2928" spans="1:23" ht="45.75">
      <c r="A2928">
        <v>2926</v>
      </c>
      <c r="B2928" s="3" t="s">
        <v>5949</v>
      </c>
      <c r="C2928" s="3" t="s">
        <v>5950</v>
      </c>
      <c r="D2928" s="6">
        <v>3000</v>
      </c>
      <c r="E2928" s="8">
        <v>3750</v>
      </c>
      <c r="F2928" t="s">
        <v>25</v>
      </c>
      <c r="G2928">
        <f t="shared" si="405"/>
        <v>1</v>
      </c>
      <c r="H2928">
        <f t="shared" si="406"/>
        <v>0</v>
      </c>
      <c r="I2928" t="b">
        <f t="shared" si="407"/>
        <v>0</v>
      </c>
      <c r="J2928" t="s">
        <v>26</v>
      </c>
      <c r="K2928" t="s">
        <v>27</v>
      </c>
      <c r="L2928">
        <v>1424715779</v>
      </c>
      <c r="M2928">
        <v>1423506179</v>
      </c>
      <c r="N2928" t="b">
        <v>0</v>
      </c>
      <c r="O2928">
        <v>50</v>
      </c>
      <c r="P2928" t="b">
        <v>1</v>
      </c>
      <c r="Q2928" t="s">
        <v>5940</v>
      </c>
      <c r="R2928">
        <f t="shared" si="408"/>
        <v>125</v>
      </c>
      <c r="S2928">
        <f t="shared" si="409"/>
        <v>75</v>
      </c>
      <c r="T2928" t="str">
        <f t="shared" si="410"/>
        <v>21-Dec-1938</v>
      </c>
      <c r="U2928">
        <f t="shared" si="411"/>
        <v>1938</v>
      </c>
      <c r="V2928">
        <f t="shared" si="412"/>
        <v>12</v>
      </c>
      <c r="W2928" t="str">
        <f t="shared" si="413"/>
        <v>theater</v>
      </c>
    </row>
    <row r="2929" spans="1:23" ht="60.75">
      <c r="A2929">
        <v>2927</v>
      </c>
      <c r="B2929" s="3" t="s">
        <v>5951</v>
      </c>
      <c r="C2929" s="3" t="s">
        <v>5952</v>
      </c>
      <c r="D2929" s="6">
        <v>1800</v>
      </c>
      <c r="E2929" s="8">
        <v>2355</v>
      </c>
      <c r="F2929" t="s">
        <v>25</v>
      </c>
      <c r="G2929">
        <f t="shared" si="405"/>
        <v>1</v>
      </c>
      <c r="H2929">
        <f t="shared" si="406"/>
        <v>0</v>
      </c>
      <c r="I2929" t="b">
        <f t="shared" si="407"/>
        <v>0</v>
      </c>
      <c r="J2929" t="s">
        <v>26</v>
      </c>
      <c r="K2929" t="s">
        <v>27</v>
      </c>
      <c r="L2929">
        <v>1405400400</v>
      </c>
      <c r="M2929">
        <v>1402934629</v>
      </c>
      <c r="N2929" t="b">
        <v>0</v>
      </c>
      <c r="O2929">
        <v>21</v>
      </c>
      <c r="P2929" t="b">
        <v>1</v>
      </c>
      <c r="Q2929" t="s">
        <v>5940</v>
      </c>
      <c r="R2929">
        <f t="shared" si="408"/>
        <v>131</v>
      </c>
      <c r="S2929">
        <f t="shared" si="409"/>
        <v>112.14</v>
      </c>
      <c r="T2929" t="str">
        <f t="shared" si="410"/>
        <v>29-May-1938</v>
      </c>
      <c r="U2929">
        <f t="shared" si="411"/>
        <v>1938</v>
      </c>
      <c r="V2929">
        <f t="shared" si="412"/>
        <v>5</v>
      </c>
      <c r="W2929" t="str">
        <f t="shared" si="413"/>
        <v>theater</v>
      </c>
    </row>
    <row r="2930" spans="1:23" ht="30.75">
      <c r="A2930">
        <v>2928</v>
      </c>
      <c r="B2930" s="3" t="s">
        <v>5953</v>
      </c>
      <c r="C2930" s="3" t="s">
        <v>5954</v>
      </c>
      <c r="D2930" s="6">
        <v>1000</v>
      </c>
      <c r="E2930" s="8">
        <v>1000</v>
      </c>
      <c r="F2930" t="s">
        <v>25</v>
      </c>
      <c r="G2930">
        <f t="shared" si="405"/>
        <v>1</v>
      </c>
      <c r="H2930">
        <f t="shared" si="406"/>
        <v>0</v>
      </c>
      <c r="I2930" t="b">
        <f t="shared" si="407"/>
        <v>0</v>
      </c>
      <c r="J2930" t="s">
        <v>26</v>
      </c>
      <c r="K2930" t="s">
        <v>27</v>
      </c>
      <c r="L2930">
        <v>1457135846</v>
      </c>
      <c r="M2930">
        <v>1454543846</v>
      </c>
      <c r="N2930" t="b">
        <v>0</v>
      </c>
      <c r="O2930">
        <v>24</v>
      </c>
      <c r="P2930" t="b">
        <v>1</v>
      </c>
      <c r="Q2930" t="s">
        <v>5940</v>
      </c>
      <c r="R2930">
        <f t="shared" si="408"/>
        <v>100</v>
      </c>
      <c r="S2930">
        <f t="shared" si="409"/>
        <v>41.67</v>
      </c>
      <c r="T2930" t="str">
        <f t="shared" si="410"/>
        <v>27-Oct-1939</v>
      </c>
      <c r="U2930">
        <f t="shared" si="411"/>
        <v>1939</v>
      </c>
      <c r="V2930">
        <f t="shared" si="412"/>
        <v>10</v>
      </c>
      <c r="W2930" t="str">
        <f t="shared" si="413"/>
        <v>theater</v>
      </c>
    </row>
    <row r="2931" spans="1:23" ht="45.75">
      <c r="A2931">
        <v>2929</v>
      </c>
      <c r="B2931" s="3" t="s">
        <v>5955</v>
      </c>
      <c r="C2931" s="3" t="s">
        <v>5956</v>
      </c>
      <c r="D2931" s="6">
        <v>8000</v>
      </c>
      <c r="E2931" s="8">
        <v>8165.55</v>
      </c>
      <c r="F2931" t="s">
        <v>25</v>
      </c>
      <c r="G2931">
        <f t="shared" si="405"/>
        <v>1</v>
      </c>
      <c r="H2931">
        <f t="shared" si="406"/>
        <v>0</v>
      </c>
      <c r="I2931" t="b">
        <f t="shared" si="407"/>
        <v>0</v>
      </c>
      <c r="J2931" t="s">
        <v>26</v>
      </c>
      <c r="K2931" t="s">
        <v>27</v>
      </c>
      <c r="L2931">
        <v>1401024758</v>
      </c>
      <c r="M2931">
        <v>1398432758</v>
      </c>
      <c r="N2931" t="b">
        <v>0</v>
      </c>
      <c r="O2931">
        <v>32</v>
      </c>
      <c r="P2931" t="b">
        <v>1</v>
      </c>
      <c r="Q2931" t="s">
        <v>5940</v>
      </c>
      <c r="R2931">
        <f t="shared" si="408"/>
        <v>102</v>
      </c>
      <c r="S2931">
        <f t="shared" si="409"/>
        <v>255.17</v>
      </c>
      <c r="T2931" t="str">
        <f t="shared" si="410"/>
        <v>14-Apr-1938</v>
      </c>
      <c r="U2931">
        <f t="shared" si="411"/>
        <v>1938</v>
      </c>
      <c r="V2931">
        <f t="shared" si="412"/>
        <v>4</v>
      </c>
      <c r="W2931" t="str">
        <f t="shared" si="413"/>
        <v>theater</v>
      </c>
    </row>
    <row r="2932" spans="1:23" ht="45.75">
      <c r="A2932">
        <v>2930</v>
      </c>
      <c r="B2932" s="3" t="s">
        <v>5957</v>
      </c>
      <c r="C2932" s="3" t="s">
        <v>5958</v>
      </c>
      <c r="D2932" s="6">
        <v>10000</v>
      </c>
      <c r="E2932" s="8">
        <v>10092</v>
      </c>
      <c r="F2932" t="s">
        <v>25</v>
      </c>
      <c r="G2932">
        <f t="shared" si="405"/>
        <v>1</v>
      </c>
      <c r="H2932">
        <f t="shared" si="406"/>
        <v>0</v>
      </c>
      <c r="I2932" t="b">
        <f t="shared" si="407"/>
        <v>0</v>
      </c>
      <c r="J2932" t="s">
        <v>33</v>
      </c>
      <c r="K2932" t="s">
        <v>34</v>
      </c>
      <c r="L2932">
        <v>1431007264</v>
      </c>
      <c r="M2932">
        <v>1428415264</v>
      </c>
      <c r="N2932" t="b">
        <v>0</v>
      </c>
      <c r="O2932">
        <v>62</v>
      </c>
      <c r="P2932" t="b">
        <v>1</v>
      </c>
      <c r="Q2932" t="s">
        <v>5940</v>
      </c>
      <c r="R2932">
        <f t="shared" si="408"/>
        <v>101</v>
      </c>
      <c r="S2932">
        <f t="shared" si="409"/>
        <v>162.77000000000001</v>
      </c>
      <c r="T2932" t="str">
        <f t="shared" si="410"/>
        <v>08-Feb-1939</v>
      </c>
      <c r="U2932">
        <f t="shared" si="411"/>
        <v>1939</v>
      </c>
      <c r="V2932">
        <f t="shared" si="412"/>
        <v>2</v>
      </c>
      <c r="W2932" t="str">
        <f t="shared" si="413"/>
        <v>theater</v>
      </c>
    </row>
    <row r="2933" spans="1:23" ht="60.75">
      <c r="A2933">
        <v>2931</v>
      </c>
      <c r="B2933" s="3" t="s">
        <v>5959</v>
      </c>
      <c r="C2933" s="3" t="s">
        <v>5960</v>
      </c>
      <c r="D2933" s="6">
        <v>750</v>
      </c>
      <c r="E2933" s="8">
        <v>795</v>
      </c>
      <c r="F2933" t="s">
        <v>25</v>
      </c>
      <c r="G2933">
        <f t="shared" si="405"/>
        <v>1</v>
      </c>
      <c r="H2933">
        <f t="shared" si="406"/>
        <v>0</v>
      </c>
      <c r="I2933" t="b">
        <f t="shared" si="407"/>
        <v>0</v>
      </c>
      <c r="J2933" t="s">
        <v>168</v>
      </c>
      <c r="K2933" t="s">
        <v>169</v>
      </c>
      <c r="L2933">
        <v>1410761280</v>
      </c>
      <c r="M2933">
        <v>1408604363</v>
      </c>
      <c r="N2933" t="b">
        <v>0</v>
      </c>
      <c r="O2933">
        <v>9</v>
      </c>
      <c r="P2933" t="b">
        <v>1</v>
      </c>
      <c r="Q2933" t="s">
        <v>5940</v>
      </c>
      <c r="R2933">
        <f t="shared" si="408"/>
        <v>106</v>
      </c>
      <c r="S2933">
        <f t="shared" si="409"/>
        <v>88.33</v>
      </c>
      <c r="T2933" t="str">
        <f t="shared" si="410"/>
        <v>25-Jul-1938</v>
      </c>
      <c r="U2933">
        <f t="shared" si="411"/>
        <v>1938</v>
      </c>
      <c r="V2933">
        <f t="shared" si="412"/>
        <v>7</v>
      </c>
      <c r="W2933" t="str">
        <f t="shared" si="413"/>
        <v>theater</v>
      </c>
    </row>
    <row r="2934" spans="1:23" ht="45.75">
      <c r="A2934">
        <v>2932</v>
      </c>
      <c r="B2934" s="3" t="s">
        <v>5961</v>
      </c>
      <c r="C2934" s="3" t="s">
        <v>5962</v>
      </c>
      <c r="D2934" s="6">
        <v>3100</v>
      </c>
      <c r="E2934" s="8">
        <v>3258</v>
      </c>
      <c r="F2934" t="s">
        <v>25</v>
      </c>
      <c r="G2934">
        <f t="shared" si="405"/>
        <v>1</v>
      </c>
      <c r="H2934">
        <f t="shared" si="406"/>
        <v>0</v>
      </c>
      <c r="I2934" t="b">
        <f t="shared" si="407"/>
        <v>0</v>
      </c>
      <c r="J2934" t="s">
        <v>59</v>
      </c>
      <c r="K2934" t="s">
        <v>60</v>
      </c>
      <c r="L2934">
        <v>1424516400</v>
      </c>
      <c r="M2934">
        <v>1421812637</v>
      </c>
      <c r="N2934" t="b">
        <v>0</v>
      </c>
      <c r="O2934">
        <v>38</v>
      </c>
      <c r="P2934" t="b">
        <v>1</v>
      </c>
      <c r="Q2934" t="s">
        <v>5940</v>
      </c>
      <c r="R2934">
        <f t="shared" si="408"/>
        <v>105</v>
      </c>
      <c r="S2934">
        <f t="shared" si="409"/>
        <v>85.74</v>
      </c>
      <c r="T2934" t="str">
        <f t="shared" si="410"/>
        <v>04-Dec-1938</v>
      </c>
      <c r="U2934">
        <f t="shared" si="411"/>
        <v>1938</v>
      </c>
      <c r="V2934">
        <f t="shared" si="412"/>
        <v>12</v>
      </c>
      <c r="W2934" t="str">
        <f t="shared" si="413"/>
        <v>theater</v>
      </c>
    </row>
    <row r="2935" spans="1:23" ht="60.75">
      <c r="A2935">
        <v>2933</v>
      </c>
      <c r="B2935" s="3" t="s">
        <v>5963</v>
      </c>
      <c r="C2935" s="3" t="s">
        <v>5964</v>
      </c>
      <c r="D2935" s="6">
        <v>2500</v>
      </c>
      <c r="E2935" s="8">
        <v>2569</v>
      </c>
      <c r="F2935" t="s">
        <v>25</v>
      </c>
      <c r="G2935">
        <f t="shared" si="405"/>
        <v>1</v>
      </c>
      <c r="H2935">
        <f t="shared" si="406"/>
        <v>0</v>
      </c>
      <c r="I2935" t="b">
        <f t="shared" si="407"/>
        <v>0</v>
      </c>
      <c r="J2935" t="s">
        <v>26</v>
      </c>
      <c r="K2935" t="s">
        <v>27</v>
      </c>
      <c r="L2935">
        <v>1465081053</v>
      </c>
      <c r="M2935">
        <v>1462489053</v>
      </c>
      <c r="N2935" t="b">
        <v>0</v>
      </c>
      <c r="O2935">
        <v>54</v>
      </c>
      <c r="P2935" t="b">
        <v>1</v>
      </c>
      <c r="Q2935" t="s">
        <v>5940</v>
      </c>
      <c r="R2935">
        <f t="shared" si="408"/>
        <v>103</v>
      </c>
      <c r="S2935">
        <f t="shared" si="409"/>
        <v>47.57</v>
      </c>
      <c r="T2935" t="str">
        <f t="shared" si="410"/>
        <v>14-Jan-1940</v>
      </c>
      <c r="U2935">
        <f t="shared" si="411"/>
        <v>1940</v>
      </c>
      <c r="V2935">
        <f t="shared" si="412"/>
        <v>1</v>
      </c>
      <c r="W2935" t="str">
        <f t="shared" si="413"/>
        <v>theater</v>
      </c>
    </row>
    <row r="2936" spans="1:23" ht="45.75">
      <c r="A2936">
        <v>2934</v>
      </c>
      <c r="B2936" s="3" t="s">
        <v>5965</v>
      </c>
      <c r="C2936" s="3" t="s">
        <v>5966</v>
      </c>
      <c r="D2936" s="6">
        <v>2500</v>
      </c>
      <c r="E2936" s="8">
        <v>2700</v>
      </c>
      <c r="F2936" t="s">
        <v>25</v>
      </c>
      <c r="G2936">
        <f t="shared" si="405"/>
        <v>1</v>
      </c>
      <c r="H2936">
        <f t="shared" si="406"/>
        <v>0</v>
      </c>
      <c r="I2936" t="b">
        <f t="shared" si="407"/>
        <v>0</v>
      </c>
      <c r="J2936" t="s">
        <v>168</v>
      </c>
      <c r="K2936" t="s">
        <v>169</v>
      </c>
      <c r="L2936">
        <v>1402845364</v>
      </c>
      <c r="M2936">
        <v>1400253364</v>
      </c>
      <c r="N2936" t="b">
        <v>0</v>
      </c>
      <c r="O2936">
        <v>37</v>
      </c>
      <c r="P2936" t="b">
        <v>1</v>
      </c>
      <c r="Q2936" t="s">
        <v>5940</v>
      </c>
      <c r="R2936">
        <f t="shared" si="408"/>
        <v>108</v>
      </c>
      <c r="S2936">
        <f t="shared" si="409"/>
        <v>72.97</v>
      </c>
      <c r="T2936" t="str">
        <f t="shared" si="410"/>
        <v>02-May-1938</v>
      </c>
      <c r="U2936">
        <f t="shared" si="411"/>
        <v>1938</v>
      </c>
      <c r="V2936">
        <f t="shared" si="412"/>
        <v>5</v>
      </c>
      <c r="W2936" t="str">
        <f t="shared" si="413"/>
        <v>theater</v>
      </c>
    </row>
    <row r="2937" spans="1:23" ht="45.75">
      <c r="A2937">
        <v>2935</v>
      </c>
      <c r="B2937" s="3" t="s">
        <v>5967</v>
      </c>
      <c r="C2937" s="3" t="s">
        <v>5968</v>
      </c>
      <c r="D2937" s="6">
        <v>3500</v>
      </c>
      <c r="E2937" s="8">
        <v>3531</v>
      </c>
      <c r="F2937" t="s">
        <v>25</v>
      </c>
      <c r="G2937">
        <f t="shared" si="405"/>
        <v>1</v>
      </c>
      <c r="H2937">
        <f t="shared" si="406"/>
        <v>0</v>
      </c>
      <c r="I2937" t="b">
        <f t="shared" si="407"/>
        <v>0</v>
      </c>
      <c r="J2937" t="s">
        <v>26</v>
      </c>
      <c r="K2937" t="s">
        <v>27</v>
      </c>
      <c r="L2937">
        <v>1472490000</v>
      </c>
      <c r="M2937">
        <v>1467468008</v>
      </c>
      <c r="N2937" t="b">
        <v>0</v>
      </c>
      <c r="O2937">
        <v>39</v>
      </c>
      <c r="P2937" t="b">
        <v>1</v>
      </c>
      <c r="Q2937" t="s">
        <v>5940</v>
      </c>
      <c r="R2937">
        <f t="shared" si="408"/>
        <v>101</v>
      </c>
      <c r="S2937">
        <f t="shared" si="409"/>
        <v>90.54</v>
      </c>
      <c r="T2937" t="str">
        <f t="shared" si="410"/>
        <v>04-Mar-1940</v>
      </c>
      <c r="U2937">
        <f t="shared" si="411"/>
        <v>1940</v>
      </c>
      <c r="V2937">
        <f t="shared" si="412"/>
        <v>3</v>
      </c>
      <c r="W2937" t="str">
        <f t="shared" si="413"/>
        <v>theater</v>
      </c>
    </row>
    <row r="2938" spans="1:23" ht="45.75">
      <c r="A2938">
        <v>2936</v>
      </c>
      <c r="B2938" s="3" t="s">
        <v>5969</v>
      </c>
      <c r="C2938" s="3" t="s">
        <v>5970</v>
      </c>
      <c r="D2938" s="6">
        <v>1000</v>
      </c>
      <c r="E2938" s="8">
        <v>1280</v>
      </c>
      <c r="F2938" t="s">
        <v>25</v>
      </c>
      <c r="G2938">
        <f t="shared" si="405"/>
        <v>1</v>
      </c>
      <c r="H2938">
        <f t="shared" si="406"/>
        <v>0</v>
      </c>
      <c r="I2938" t="b">
        <f t="shared" si="407"/>
        <v>0</v>
      </c>
      <c r="J2938" t="s">
        <v>26</v>
      </c>
      <c r="K2938" t="s">
        <v>27</v>
      </c>
      <c r="L2938">
        <v>1413176340</v>
      </c>
      <c r="M2938">
        <v>1412091423</v>
      </c>
      <c r="N2938" t="b">
        <v>0</v>
      </c>
      <c r="O2938">
        <v>34</v>
      </c>
      <c r="P2938" t="b">
        <v>1</v>
      </c>
      <c r="Q2938" t="s">
        <v>5940</v>
      </c>
      <c r="R2938">
        <f t="shared" si="408"/>
        <v>128</v>
      </c>
      <c r="S2938">
        <f t="shared" si="409"/>
        <v>37.65</v>
      </c>
      <c r="T2938" t="str">
        <f t="shared" si="410"/>
        <v>28-Aug-1938</v>
      </c>
      <c r="U2938">
        <f t="shared" si="411"/>
        <v>1938</v>
      </c>
      <c r="V2938">
        <f t="shared" si="412"/>
        <v>8</v>
      </c>
      <c r="W2938" t="str">
        <f t="shared" si="413"/>
        <v>theater</v>
      </c>
    </row>
    <row r="2939" spans="1:23" ht="30.75">
      <c r="A2939">
        <v>2937</v>
      </c>
      <c r="B2939" s="3" t="s">
        <v>5971</v>
      </c>
      <c r="C2939" s="3" t="s">
        <v>5972</v>
      </c>
      <c r="D2939" s="6">
        <v>1500</v>
      </c>
      <c r="E2939" s="8">
        <v>2000</v>
      </c>
      <c r="F2939" t="s">
        <v>25</v>
      </c>
      <c r="G2939">
        <f t="shared" si="405"/>
        <v>1</v>
      </c>
      <c r="H2939">
        <f t="shared" si="406"/>
        <v>0</v>
      </c>
      <c r="I2939" t="b">
        <f t="shared" si="407"/>
        <v>0</v>
      </c>
      <c r="J2939" t="s">
        <v>33</v>
      </c>
      <c r="K2939" t="s">
        <v>34</v>
      </c>
      <c r="L2939">
        <v>1405249113</v>
      </c>
      <c r="M2939">
        <v>1402657113</v>
      </c>
      <c r="N2939" t="b">
        <v>0</v>
      </c>
      <c r="O2939">
        <v>55</v>
      </c>
      <c r="P2939" t="b">
        <v>1</v>
      </c>
      <c r="Q2939" t="s">
        <v>5940</v>
      </c>
      <c r="R2939">
        <f t="shared" si="408"/>
        <v>133</v>
      </c>
      <c r="S2939">
        <f t="shared" si="409"/>
        <v>36.36</v>
      </c>
      <c r="T2939" t="str">
        <f t="shared" si="410"/>
        <v>26-May-1938</v>
      </c>
      <c r="U2939">
        <f t="shared" si="411"/>
        <v>1938</v>
      </c>
      <c r="V2939">
        <f t="shared" si="412"/>
        <v>5</v>
      </c>
      <c r="W2939" t="str">
        <f t="shared" si="413"/>
        <v>theater</v>
      </c>
    </row>
    <row r="2940" spans="1:23" ht="45.75">
      <c r="A2940">
        <v>2938</v>
      </c>
      <c r="B2940" s="3" t="s">
        <v>5973</v>
      </c>
      <c r="C2940" s="3" t="s">
        <v>5974</v>
      </c>
      <c r="D2940" s="6">
        <v>4000</v>
      </c>
      <c r="E2940" s="8">
        <v>4055</v>
      </c>
      <c r="F2940" t="s">
        <v>25</v>
      </c>
      <c r="G2940">
        <f t="shared" si="405"/>
        <v>1</v>
      </c>
      <c r="H2940">
        <f t="shared" si="406"/>
        <v>0</v>
      </c>
      <c r="I2940" t="b">
        <f t="shared" si="407"/>
        <v>0</v>
      </c>
      <c r="J2940" t="s">
        <v>26</v>
      </c>
      <c r="K2940" t="s">
        <v>27</v>
      </c>
      <c r="L2940">
        <v>1422636814</v>
      </c>
      <c r="M2940">
        <v>1420044814</v>
      </c>
      <c r="N2940" t="b">
        <v>0</v>
      </c>
      <c r="O2940">
        <v>32</v>
      </c>
      <c r="P2940" t="b">
        <v>1</v>
      </c>
      <c r="Q2940" t="s">
        <v>5940</v>
      </c>
      <c r="R2940">
        <f t="shared" si="408"/>
        <v>101</v>
      </c>
      <c r="S2940">
        <f t="shared" si="409"/>
        <v>126.72</v>
      </c>
      <c r="T2940" t="str">
        <f t="shared" si="410"/>
        <v>16-Nov-1938</v>
      </c>
      <c r="U2940">
        <f t="shared" si="411"/>
        <v>1938</v>
      </c>
      <c r="V2940">
        <f t="shared" si="412"/>
        <v>11</v>
      </c>
      <c r="W2940" t="str">
        <f t="shared" si="413"/>
        <v>theater</v>
      </c>
    </row>
    <row r="2941" spans="1:23" ht="60.75">
      <c r="A2941">
        <v>2939</v>
      </c>
      <c r="B2941" s="3" t="s">
        <v>5975</v>
      </c>
      <c r="C2941" s="3" t="s">
        <v>5976</v>
      </c>
      <c r="D2941" s="6">
        <v>8000</v>
      </c>
      <c r="E2941" s="8">
        <v>8230</v>
      </c>
      <c r="F2941" t="s">
        <v>25</v>
      </c>
      <c r="G2941">
        <f t="shared" si="405"/>
        <v>1</v>
      </c>
      <c r="H2941">
        <f t="shared" si="406"/>
        <v>0</v>
      </c>
      <c r="I2941" t="b">
        <f t="shared" si="407"/>
        <v>0</v>
      </c>
      <c r="J2941" t="s">
        <v>26</v>
      </c>
      <c r="K2941" t="s">
        <v>27</v>
      </c>
      <c r="L2941">
        <v>1409187600</v>
      </c>
      <c r="M2941">
        <v>1406316312</v>
      </c>
      <c r="N2941" t="b">
        <v>0</v>
      </c>
      <c r="O2941">
        <v>25</v>
      </c>
      <c r="P2941" t="b">
        <v>1</v>
      </c>
      <c r="Q2941" t="s">
        <v>5940</v>
      </c>
      <c r="R2941">
        <f t="shared" si="408"/>
        <v>103</v>
      </c>
      <c r="S2941">
        <f t="shared" si="409"/>
        <v>329.2</v>
      </c>
      <c r="T2941" t="str">
        <f t="shared" si="410"/>
        <v>02-Jul-1938</v>
      </c>
      <c r="U2941">
        <f t="shared" si="411"/>
        <v>1938</v>
      </c>
      <c r="V2941">
        <f t="shared" si="412"/>
        <v>7</v>
      </c>
      <c r="W2941" t="str">
        <f t="shared" si="413"/>
        <v>theater</v>
      </c>
    </row>
    <row r="2942" spans="1:23" ht="45.75">
      <c r="A2942">
        <v>2940</v>
      </c>
      <c r="B2942" s="3" t="s">
        <v>5977</v>
      </c>
      <c r="C2942" s="3" t="s">
        <v>5978</v>
      </c>
      <c r="D2942" s="6">
        <v>2500</v>
      </c>
      <c r="E2942" s="8">
        <v>2681</v>
      </c>
      <c r="F2942" t="s">
        <v>25</v>
      </c>
      <c r="G2942">
        <f t="shared" si="405"/>
        <v>1</v>
      </c>
      <c r="H2942">
        <f t="shared" si="406"/>
        <v>0</v>
      </c>
      <c r="I2942" t="b">
        <f t="shared" si="407"/>
        <v>0</v>
      </c>
      <c r="J2942" t="s">
        <v>26</v>
      </c>
      <c r="K2942" t="s">
        <v>27</v>
      </c>
      <c r="L2942">
        <v>1421606018</v>
      </c>
      <c r="M2942">
        <v>1418150018</v>
      </c>
      <c r="N2942" t="b">
        <v>0</v>
      </c>
      <c r="O2942">
        <v>33</v>
      </c>
      <c r="P2942" t="b">
        <v>1</v>
      </c>
      <c r="Q2942" t="s">
        <v>5940</v>
      </c>
      <c r="R2942">
        <f t="shared" si="408"/>
        <v>107</v>
      </c>
      <c r="S2942">
        <f t="shared" si="409"/>
        <v>81.239999999999995</v>
      </c>
      <c r="T2942" t="str">
        <f t="shared" si="410"/>
        <v>28-Oct-1938</v>
      </c>
      <c r="U2942">
        <f t="shared" si="411"/>
        <v>1938</v>
      </c>
      <c r="V2942">
        <f t="shared" si="412"/>
        <v>10</v>
      </c>
      <c r="W2942" t="str">
        <f t="shared" si="413"/>
        <v>theater</v>
      </c>
    </row>
    <row r="2943" spans="1:23" ht="60.75">
      <c r="A2943">
        <v>2941</v>
      </c>
      <c r="B2943" s="3" t="s">
        <v>5979</v>
      </c>
      <c r="C2943" s="3" t="s">
        <v>5980</v>
      </c>
      <c r="D2943" s="6">
        <v>25000</v>
      </c>
      <c r="E2943" s="8">
        <v>1</v>
      </c>
      <c r="F2943" t="s">
        <v>366</v>
      </c>
      <c r="G2943">
        <f t="shared" si="405"/>
        <v>0</v>
      </c>
      <c r="H2943">
        <f t="shared" si="406"/>
        <v>1</v>
      </c>
      <c r="I2943" t="b">
        <f t="shared" si="407"/>
        <v>0</v>
      </c>
      <c r="J2943" t="s">
        <v>26</v>
      </c>
      <c r="K2943" t="s">
        <v>27</v>
      </c>
      <c r="L2943">
        <v>1425250955</v>
      </c>
      <c r="M2943">
        <v>1422658955</v>
      </c>
      <c r="N2943" t="b">
        <v>0</v>
      </c>
      <c r="O2943">
        <v>1</v>
      </c>
      <c r="P2943" t="b">
        <v>0</v>
      </c>
      <c r="Q2943" t="s">
        <v>5498</v>
      </c>
      <c r="R2943">
        <f t="shared" si="408"/>
        <v>0</v>
      </c>
      <c r="S2943">
        <f t="shared" si="409"/>
        <v>1</v>
      </c>
      <c r="T2943" t="str">
        <f t="shared" si="410"/>
        <v>12-Dec-1938</v>
      </c>
      <c r="U2943">
        <f t="shared" si="411"/>
        <v>1938</v>
      </c>
      <c r="V2943">
        <f t="shared" si="412"/>
        <v>12</v>
      </c>
      <c r="W2943" t="str">
        <f t="shared" si="413"/>
        <v>theater</v>
      </c>
    </row>
    <row r="2944" spans="1:23" ht="45.75">
      <c r="A2944">
        <v>2942</v>
      </c>
      <c r="B2944" s="3" t="s">
        <v>5981</v>
      </c>
      <c r="C2944" s="3" t="s">
        <v>5982</v>
      </c>
      <c r="D2944" s="6">
        <v>200000</v>
      </c>
      <c r="E2944" s="8">
        <v>40850</v>
      </c>
      <c r="F2944" t="s">
        <v>366</v>
      </c>
      <c r="G2944">
        <f t="shared" si="405"/>
        <v>0</v>
      </c>
      <c r="H2944">
        <f t="shared" si="406"/>
        <v>1</v>
      </c>
      <c r="I2944" t="b">
        <f t="shared" si="407"/>
        <v>0</v>
      </c>
      <c r="J2944" t="s">
        <v>168</v>
      </c>
      <c r="K2944" t="s">
        <v>169</v>
      </c>
      <c r="L2944">
        <v>1450297080</v>
      </c>
      <c r="M2944">
        <v>1448565459</v>
      </c>
      <c r="N2944" t="b">
        <v>0</v>
      </c>
      <c r="O2944">
        <v>202</v>
      </c>
      <c r="P2944" t="b">
        <v>0</v>
      </c>
      <c r="Q2944" t="s">
        <v>5498</v>
      </c>
      <c r="R2944">
        <f t="shared" si="408"/>
        <v>20</v>
      </c>
      <c r="S2944">
        <f t="shared" si="409"/>
        <v>202.23</v>
      </c>
      <c r="T2944" t="str">
        <f t="shared" si="410"/>
        <v>28-Aug-1939</v>
      </c>
      <c r="U2944">
        <f t="shared" si="411"/>
        <v>1939</v>
      </c>
      <c r="V2944">
        <f t="shared" si="412"/>
        <v>8</v>
      </c>
      <c r="W2944" t="str">
        <f t="shared" si="413"/>
        <v>theater</v>
      </c>
    </row>
    <row r="2945" spans="1:23" ht="45.75">
      <c r="A2945">
        <v>2943</v>
      </c>
      <c r="B2945" s="3" t="s">
        <v>5983</v>
      </c>
      <c r="C2945" s="3" t="s">
        <v>5984</v>
      </c>
      <c r="D2945" s="6">
        <v>3000</v>
      </c>
      <c r="E2945" s="8">
        <v>0</v>
      </c>
      <c r="F2945" t="s">
        <v>366</v>
      </c>
      <c r="G2945">
        <f t="shared" si="405"/>
        <v>0</v>
      </c>
      <c r="H2945">
        <f t="shared" si="406"/>
        <v>1</v>
      </c>
      <c r="I2945" t="b">
        <f t="shared" si="407"/>
        <v>0</v>
      </c>
      <c r="J2945" t="s">
        <v>26</v>
      </c>
      <c r="K2945" t="s">
        <v>27</v>
      </c>
      <c r="L2945">
        <v>1428894380</v>
      </c>
      <c r="M2945">
        <v>1426302380</v>
      </c>
      <c r="N2945" t="b">
        <v>0</v>
      </c>
      <c r="O2945">
        <v>0</v>
      </c>
      <c r="P2945" t="b">
        <v>0</v>
      </c>
      <c r="Q2945" t="s">
        <v>5498</v>
      </c>
      <c r="R2945">
        <f t="shared" si="408"/>
        <v>0</v>
      </c>
      <c r="S2945" t="e">
        <f t="shared" si="409"/>
        <v>#DIV/0!</v>
      </c>
      <c r="T2945" t="str">
        <f t="shared" si="410"/>
        <v>18-Jan-1939</v>
      </c>
      <c r="U2945">
        <f t="shared" si="411"/>
        <v>1939</v>
      </c>
      <c r="V2945">
        <f t="shared" si="412"/>
        <v>1</v>
      </c>
      <c r="W2945" t="str">
        <f t="shared" si="413"/>
        <v>theater</v>
      </c>
    </row>
    <row r="2946" spans="1:23" ht="45.75">
      <c r="A2946">
        <v>2944</v>
      </c>
      <c r="B2946" s="3" t="s">
        <v>5985</v>
      </c>
      <c r="C2946" s="3" t="s">
        <v>5986</v>
      </c>
      <c r="D2946" s="6">
        <v>10000</v>
      </c>
      <c r="E2946" s="8">
        <v>100</v>
      </c>
      <c r="F2946" t="s">
        <v>366</v>
      </c>
      <c r="G2946">
        <f t="shared" si="405"/>
        <v>0</v>
      </c>
      <c r="H2946">
        <f t="shared" si="406"/>
        <v>1</v>
      </c>
      <c r="I2946" t="b">
        <f t="shared" si="407"/>
        <v>0</v>
      </c>
      <c r="J2946" t="s">
        <v>26</v>
      </c>
      <c r="K2946" t="s">
        <v>27</v>
      </c>
      <c r="L2946">
        <v>1433714198</v>
      </c>
      <c r="M2946">
        <v>1431122198</v>
      </c>
      <c r="N2946" t="b">
        <v>0</v>
      </c>
      <c r="O2946">
        <v>1</v>
      </c>
      <c r="P2946" t="b">
        <v>0</v>
      </c>
      <c r="Q2946" t="s">
        <v>5498</v>
      </c>
      <c r="R2946">
        <f t="shared" si="408"/>
        <v>1</v>
      </c>
      <c r="S2946">
        <f t="shared" si="409"/>
        <v>100</v>
      </c>
      <c r="T2946" t="str">
        <f t="shared" si="410"/>
        <v>07-Mar-1939</v>
      </c>
      <c r="U2946">
        <f t="shared" si="411"/>
        <v>1939</v>
      </c>
      <c r="V2946">
        <f t="shared" si="412"/>
        <v>3</v>
      </c>
      <c r="W2946" t="str">
        <f t="shared" si="413"/>
        <v>theater</v>
      </c>
    </row>
    <row r="2947" spans="1:23" ht="60.75">
      <c r="A2947">
        <v>2945</v>
      </c>
      <c r="B2947" s="3" t="s">
        <v>5987</v>
      </c>
      <c r="C2947" s="3" t="s">
        <v>5988</v>
      </c>
      <c r="D2947" s="6">
        <v>50000</v>
      </c>
      <c r="E2947" s="8">
        <v>0</v>
      </c>
      <c r="F2947" t="s">
        <v>366</v>
      </c>
      <c r="G2947">
        <f t="shared" ref="G2947:G3010" si="414">IF(F2947="successful",1,0)</f>
        <v>0</v>
      </c>
      <c r="H2947">
        <f t="shared" ref="H2947:H3010" si="415">IF(F2947="failed",1,0)</f>
        <v>1</v>
      </c>
      <c r="I2947" t="b">
        <f t="shared" ref="I2947:I3010" si="416">IF(F2947="canceled",1)</f>
        <v>0</v>
      </c>
      <c r="J2947" t="s">
        <v>26</v>
      </c>
      <c r="K2947" t="s">
        <v>27</v>
      </c>
      <c r="L2947">
        <v>1432437660</v>
      </c>
      <c r="M2947">
        <v>1429845660</v>
      </c>
      <c r="N2947" t="b">
        <v>0</v>
      </c>
      <c r="O2947">
        <v>0</v>
      </c>
      <c r="P2947" t="b">
        <v>0</v>
      </c>
      <c r="Q2947" t="s">
        <v>5498</v>
      </c>
      <c r="R2947">
        <f t="shared" ref="R2947:R3010" si="417">ROUND(E2947/D2947*100,0)</f>
        <v>0</v>
      </c>
      <c r="S2947" t="e">
        <f t="shared" ref="S2947:S3010" si="418">ROUND(E2947/O2947,2)</f>
        <v>#DIV/0!</v>
      </c>
      <c r="T2947" t="str">
        <f t="shared" ref="T2947:T3010" si="419">TEXT(LEFT(M2947,5),"dd-mmm-yyyy")</f>
        <v>22-Feb-1939</v>
      </c>
      <c r="U2947">
        <f t="shared" ref="U2947:U3010" si="420">YEAR(T2947)</f>
        <v>1939</v>
      </c>
      <c r="V2947">
        <f t="shared" ref="V2947:V3010" si="421">MONTH(T2947)</f>
        <v>2</v>
      </c>
      <c r="W2947" t="str">
        <f t="shared" ref="W2947:W3010" si="422">LEFT(Q2947,FIND("/",Q2947,1)-1)</f>
        <v>theater</v>
      </c>
    </row>
    <row r="2948" spans="1:23" ht="45.75">
      <c r="A2948">
        <v>2946</v>
      </c>
      <c r="B2948" s="3" t="s">
        <v>5989</v>
      </c>
      <c r="C2948" s="3" t="s">
        <v>5990</v>
      </c>
      <c r="D2948" s="6">
        <v>2000</v>
      </c>
      <c r="E2948" s="8">
        <v>2</v>
      </c>
      <c r="F2948" t="s">
        <v>366</v>
      </c>
      <c r="G2948">
        <f t="shared" si="414"/>
        <v>0</v>
      </c>
      <c r="H2948">
        <f t="shared" si="415"/>
        <v>1</v>
      </c>
      <c r="I2948" t="b">
        <f t="shared" si="416"/>
        <v>0</v>
      </c>
      <c r="J2948" t="s">
        <v>33</v>
      </c>
      <c r="K2948" t="s">
        <v>34</v>
      </c>
      <c r="L2948">
        <v>1471265092</v>
      </c>
      <c r="M2948">
        <v>1468673092</v>
      </c>
      <c r="N2948" t="b">
        <v>0</v>
      </c>
      <c r="O2948">
        <v>2</v>
      </c>
      <c r="P2948" t="b">
        <v>0</v>
      </c>
      <c r="Q2948" t="s">
        <v>5498</v>
      </c>
      <c r="R2948">
        <f t="shared" si="417"/>
        <v>0</v>
      </c>
      <c r="S2948">
        <f t="shared" si="418"/>
        <v>1</v>
      </c>
      <c r="T2948" t="str">
        <f t="shared" si="419"/>
        <v>16-Mar-1940</v>
      </c>
      <c r="U2948">
        <f t="shared" si="420"/>
        <v>1940</v>
      </c>
      <c r="V2948">
        <f t="shared" si="421"/>
        <v>3</v>
      </c>
      <c r="W2948" t="str">
        <f t="shared" si="422"/>
        <v>theater</v>
      </c>
    </row>
    <row r="2949" spans="1:23" ht="60.75">
      <c r="A2949">
        <v>2947</v>
      </c>
      <c r="B2949" s="3" t="s">
        <v>5991</v>
      </c>
      <c r="C2949" s="3" t="s">
        <v>5992</v>
      </c>
      <c r="D2949" s="6">
        <v>25000</v>
      </c>
      <c r="E2949" s="8">
        <v>1072</v>
      </c>
      <c r="F2949" t="s">
        <v>366</v>
      </c>
      <c r="G2949">
        <f t="shared" si="414"/>
        <v>0</v>
      </c>
      <c r="H2949">
        <f t="shared" si="415"/>
        <v>1</v>
      </c>
      <c r="I2949" t="b">
        <f t="shared" si="416"/>
        <v>0</v>
      </c>
      <c r="J2949" t="s">
        <v>26</v>
      </c>
      <c r="K2949" t="s">
        <v>27</v>
      </c>
      <c r="L2949">
        <v>1480007460</v>
      </c>
      <c r="M2949">
        <v>1475760567</v>
      </c>
      <c r="N2949" t="b">
        <v>0</v>
      </c>
      <c r="O2949">
        <v>13</v>
      </c>
      <c r="P2949" t="b">
        <v>0</v>
      </c>
      <c r="Q2949" t="s">
        <v>5498</v>
      </c>
      <c r="R2949">
        <f t="shared" si="417"/>
        <v>4</v>
      </c>
      <c r="S2949">
        <f t="shared" si="418"/>
        <v>82.46</v>
      </c>
      <c r="T2949" t="str">
        <f t="shared" si="419"/>
        <v>26-May-1940</v>
      </c>
      <c r="U2949">
        <f t="shared" si="420"/>
        <v>1940</v>
      </c>
      <c r="V2949">
        <f t="shared" si="421"/>
        <v>5</v>
      </c>
      <c r="W2949" t="str">
        <f t="shared" si="422"/>
        <v>theater</v>
      </c>
    </row>
    <row r="2950" spans="1:23" ht="60.75">
      <c r="A2950">
        <v>2948</v>
      </c>
      <c r="B2950" s="3" t="s">
        <v>5993</v>
      </c>
      <c r="C2950" s="3" t="s">
        <v>5994</v>
      </c>
      <c r="D2950" s="6">
        <v>500000</v>
      </c>
      <c r="E2950" s="8">
        <v>24</v>
      </c>
      <c r="F2950" t="s">
        <v>366</v>
      </c>
      <c r="G2950">
        <f t="shared" si="414"/>
        <v>0</v>
      </c>
      <c r="H2950">
        <f t="shared" si="415"/>
        <v>1</v>
      </c>
      <c r="I2950" t="b">
        <f t="shared" si="416"/>
        <v>0</v>
      </c>
      <c r="J2950" t="s">
        <v>26</v>
      </c>
      <c r="K2950" t="s">
        <v>27</v>
      </c>
      <c r="L2950">
        <v>1433259293</v>
      </c>
      <c r="M2950">
        <v>1428075293</v>
      </c>
      <c r="N2950" t="b">
        <v>0</v>
      </c>
      <c r="O2950">
        <v>9</v>
      </c>
      <c r="P2950" t="b">
        <v>0</v>
      </c>
      <c r="Q2950" t="s">
        <v>5498</v>
      </c>
      <c r="R2950">
        <f t="shared" si="417"/>
        <v>0</v>
      </c>
      <c r="S2950">
        <f t="shared" si="418"/>
        <v>2.67</v>
      </c>
      <c r="T2950" t="str">
        <f t="shared" si="419"/>
        <v>04-Feb-1939</v>
      </c>
      <c r="U2950">
        <f t="shared" si="420"/>
        <v>1939</v>
      </c>
      <c r="V2950">
        <f t="shared" si="421"/>
        <v>2</v>
      </c>
      <c r="W2950" t="str">
        <f t="shared" si="422"/>
        <v>theater</v>
      </c>
    </row>
    <row r="2951" spans="1:23" ht="60.75">
      <c r="A2951">
        <v>2949</v>
      </c>
      <c r="B2951" s="3" t="s">
        <v>5995</v>
      </c>
      <c r="C2951" s="3" t="s">
        <v>5996</v>
      </c>
      <c r="D2951" s="6">
        <v>1000</v>
      </c>
      <c r="E2951" s="8">
        <v>25</v>
      </c>
      <c r="F2951" t="s">
        <v>366</v>
      </c>
      <c r="G2951">
        <f t="shared" si="414"/>
        <v>0</v>
      </c>
      <c r="H2951">
        <f t="shared" si="415"/>
        <v>1</v>
      </c>
      <c r="I2951" t="b">
        <f t="shared" si="416"/>
        <v>0</v>
      </c>
      <c r="J2951" t="s">
        <v>26</v>
      </c>
      <c r="K2951" t="s">
        <v>27</v>
      </c>
      <c r="L2951">
        <v>1447965917</v>
      </c>
      <c r="M2951">
        <v>1445370317</v>
      </c>
      <c r="N2951" t="b">
        <v>0</v>
      </c>
      <c r="O2951">
        <v>2</v>
      </c>
      <c r="P2951" t="b">
        <v>0</v>
      </c>
      <c r="Q2951" t="s">
        <v>5498</v>
      </c>
      <c r="R2951">
        <f t="shared" si="417"/>
        <v>3</v>
      </c>
      <c r="S2951">
        <f t="shared" si="418"/>
        <v>12.5</v>
      </c>
      <c r="T2951" t="str">
        <f t="shared" si="419"/>
        <v>27-Jul-1939</v>
      </c>
      <c r="U2951">
        <f t="shared" si="420"/>
        <v>1939</v>
      </c>
      <c r="V2951">
        <f t="shared" si="421"/>
        <v>7</v>
      </c>
      <c r="W2951" t="str">
        <f t="shared" si="422"/>
        <v>theater</v>
      </c>
    </row>
    <row r="2952" spans="1:23" ht="60.75">
      <c r="A2952">
        <v>2950</v>
      </c>
      <c r="B2952" s="3" t="s">
        <v>5997</v>
      </c>
      <c r="C2952" s="3" t="s">
        <v>5998</v>
      </c>
      <c r="D2952" s="6">
        <v>5000000</v>
      </c>
      <c r="E2952" s="8">
        <v>0</v>
      </c>
      <c r="F2952" t="s">
        <v>366</v>
      </c>
      <c r="G2952">
        <f t="shared" si="414"/>
        <v>0</v>
      </c>
      <c r="H2952">
        <f t="shared" si="415"/>
        <v>1</v>
      </c>
      <c r="I2952" t="b">
        <f t="shared" si="416"/>
        <v>0</v>
      </c>
      <c r="J2952" t="s">
        <v>26</v>
      </c>
      <c r="K2952" t="s">
        <v>27</v>
      </c>
      <c r="L2952">
        <v>1453538752</v>
      </c>
      <c r="M2952">
        <v>1450946752</v>
      </c>
      <c r="N2952" t="b">
        <v>0</v>
      </c>
      <c r="O2952">
        <v>0</v>
      </c>
      <c r="P2952" t="b">
        <v>0</v>
      </c>
      <c r="Q2952" t="s">
        <v>5498</v>
      </c>
      <c r="R2952">
        <f t="shared" si="417"/>
        <v>0</v>
      </c>
      <c r="S2952" t="e">
        <f t="shared" si="418"/>
        <v>#DIV/0!</v>
      </c>
      <c r="T2952" t="str">
        <f t="shared" si="419"/>
        <v>21-Sep-1939</v>
      </c>
      <c r="U2952">
        <f t="shared" si="420"/>
        <v>1939</v>
      </c>
      <c r="V2952">
        <f t="shared" si="421"/>
        <v>9</v>
      </c>
      <c r="W2952" t="str">
        <f t="shared" si="422"/>
        <v>theater</v>
      </c>
    </row>
    <row r="2953" spans="1:23" ht="60.75">
      <c r="A2953">
        <v>2951</v>
      </c>
      <c r="B2953" s="3" t="s">
        <v>5999</v>
      </c>
      <c r="C2953" s="3" t="s">
        <v>6000</v>
      </c>
      <c r="D2953" s="6">
        <v>50000</v>
      </c>
      <c r="E2953" s="8">
        <v>1096</v>
      </c>
      <c r="F2953" t="s">
        <v>281</v>
      </c>
      <c r="G2953">
        <f t="shared" si="414"/>
        <v>0</v>
      </c>
      <c r="H2953">
        <f t="shared" si="415"/>
        <v>0</v>
      </c>
      <c r="I2953">
        <f t="shared" si="416"/>
        <v>1</v>
      </c>
      <c r="J2953" t="s">
        <v>26</v>
      </c>
      <c r="K2953" t="s">
        <v>27</v>
      </c>
      <c r="L2953">
        <v>1412536573</v>
      </c>
      <c r="M2953">
        <v>1408648573</v>
      </c>
      <c r="N2953" t="b">
        <v>0</v>
      </c>
      <c r="O2953">
        <v>58</v>
      </c>
      <c r="P2953" t="b">
        <v>0</v>
      </c>
      <c r="Q2953" t="s">
        <v>5498</v>
      </c>
      <c r="R2953">
        <f t="shared" si="417"/>
        <v>2</v>
      </c>
      <c r="S2953">
        <f t="shared" si="418"/>
        <v>18.899999999999999</v>
      </c>
      <c r="T2953" t="str">
        <f t="shared" si="419"/>
        <v>25-Jul-1938</v>
      </c>
      <c r="U2953">
        <f t="shared" si="420"/>
        <v>1938</v>
      </c>
      <c r="V2953">
        <f t="shared" si="421"/>
        <v>7</v>
      </c>
      <c r="W2953" t="str">
        <f t="shared" si="422"/>
        <v>theater</v>
      </c>
    </row>
    <row r="2954" spans="1:23" ht="60.75">
      <c r="A2954">
        <v>2952</v>
      </c>
      <c r="B2954" s="3" t="s">
        <v>6001</v>
      </c>
      <c r="C2954" s="3" t="s">
        <v>6002</v>
      </c>
      <c r="D2954" s="6">
        <v>20000</v>
      </c>
      <c r="E2954" s="8">
        <v>1605</v>
      </c>
      <c r="F2954" t="s">
        <v>281</v>
      </c>
      <c r="G2954">
        <f t="shared" si="414"/>
        <v>0</v>
      </c>
      <c r="H2954">
        <f t="shared" si="415"/>
        <v>0</v>
      </c>
      <c r="I2954">
        <f t="shared" si="416"/>
        <v>1</v>
      </c>
      <c r="J2954" t="s">
        <v>26</v>
      </c>
      <c r="K2954" t="s">
        <v>27</v>
      </c>
      <c r="L2954">
        <v>1476676800</v>
      </c>
      <c r="M2954">
        <v>1473957239</v>
      </c>
      <c r="N2954" t="b">
        <v>0</v>
      </c>
      <c r="O2954">
        <v>8</v>
      </c>
      <c r="P2954" t="b">
        <v>0</v>
      </c>
      <c r="Q2954" t="s">
        <v>5498</v>
      </c>
      <c r="R2954">
        <f t="shared" si="417"/>
        <v>8</v>
      </c>
      <c r="S2954">
        <f t="shared" si="418"/>
        <v>200.63</v>
      </c>
      <c r="T2954" t="str">
        <f t="shared" si="419"/>
        <v>08-May-1940</v>
      </c>
      <c r="U2954">
        <f t="shared" si="420"/>
        <v>1940</v>
      </c>
      <c r="V2954">
        <f t="shared" si="421"/>
        <v>5</v>
      </c>
      <c r="W2954" t="str">
        <f t="shared" si="422"/>
        <v>theater</v>
      </c>
    </row>
    <row r="2955" spans="1:23" ht="45.75">
      <c r="A2955">
        <v>2953</v>
      </c>
      <c r="B2955" s="3" t="s">
        <v>6003</v>
      </c>
      <c r="C2955" s="3" t="s">
        <v>6004</v>
      </c>
      <c r="D2955" s="6">
        <v>400000</v>
      </c>
      <c r="E2955" s="8">
        <v>605</v>
      </c>
      <c r="F2955" t="s">
        <v>281</v>
      </c>
      <c r="G2955">
        <f t="shared" si="414"/>
        <v>0</v>
      </c>
      <c r="H2955">
        <f t="shared" si="415"/>
        <v>0</v>
      </c>
      <c r="I2955">
        <f t="shared" si="416"/>
        <v>1</v>
      </c>
      <c r="J2955" t="s">
        <v>26</v>
      </c>
      <c r="K2955" t="s">
        <v>27</v>
      </c>
      <c r="L2955">
        <v>1444330821</v>
      </c>
      <c r="M2955">
        <v>1441738821</v>
      </c>
      <c r="N2955" t="b">
        <v>0</v>
      </c>
      <c r="O2955">
        <v>3</v>
      </c>
      <c r="P2955" t="b">
        <v>0</v>
      </c>
      <c r="Q2955" t="s">
        <v>5498</v>
      </c>
      <c r="R2955">
        <f t="shared" si="417"/>
        <v>0</v>
      </c>
      <c r="S2955">
        <f t="shared" si="418"/>
        <v>201.67</v>
      </c>
      <c r="T2955" t="str">
        <f t="shared" si="419"/>
        <v>21-Jun-1939</v>
      </c>
      <c r="U2955">
        <f t="shared" si="420"/>
        <v>1939</v>
      </c>
      <c r="V2955">
        <f t="shared" si="421"/>
        <v>6</v>
      </c>
      <c r="W2955" t="str">
        <f t="shared" si="422"/>
        <v>theater</v>
      </c>
    </row>
    <row r="2956" spans="1:23" ht="45.75">
      <c r="A2956">
        <v>2954</v>
      </c>
      <c r="B2956" s="3" t="s">
        <v>6005</v>
      </c>
      <c r="C2956" s="3" t="s">
        <v>6006</v>
      </c>
      <c r="D2956" s="6">
        <v>15000</v>
      </c>
      <c r="E2956" s="8">
        <v>0</v>
      </c>
      <c r="F2956" t="s">
        <v>281</v>
      </c>
      <c r="G2956">
        <f t="shared" si="414"/>
        <v>0</v>
      </c>
      <c r="H2956">
        <f t="shared" si="415"/>
        <v>0</v>
      </c>
      <c r="I2956">
        <f t="shared" si="416"/>
        <v>1</v>
      </c>
      <c r="J2956" t="s">
        <v>26</v>
      </c>
      <c r="K2956" t="s">
        <v>27</v>
      </c>
      <c r="L2956">
        <v>1489669203</v>
      </c>
      <c r="M2956">
        <v>1487944803</v>
      </c>
      <c r="N2956" t="b">
        <v>0</v>
      </c>
      <c r="O2956">
        <v>0</v>
      </c>
      <c r="P2956" t="b">
        <v>0</v>
      </c>
      <c r="Q2956" t="s">
        <v>5498</v>
      </c>
      <c r="R2956">
        <f t="shared" si="417"/>
        <v>0</v>
      </c>
      <c r="S2956" t="e">
        <f t="shared" si="418"/>
        <v>#DIV/0!</v>
      </c>
      <c r="T2956" t="str">
        <f t="shared" si="419"/>
        <v>25-Sep-1940</v>
      </c>
      <c r="U2956">
        <f t="shared" si="420"/>
        <v>1940</v>
      </c>
      <c r="V2956">
        <f t="shared" si="421"/>
        <v>9</v>
      </c>
      <c r="W2956" t="str">
        <f t="shared" si="422"/>
        <v>theater</v>
      </c>
    </row>
    <row r="2957" spans="1:23" ht="45.75">
      <c r="A2957">
        <v>2955</v>
      </c>
      <c r="B2957" s="3" t="s">
        <v>6007</v>
      </c>
      <c r="C2957" s="3" t="s">
        <v>6008</v>
      </c>
      <c r="D2957" s="6">
        <v>1200</v>
      </c>
      <c r="E2957" s="8">
        <v>715</v>
      </c>
      <c r="F2957" t="s">
        <v>281</v>
      </c>
      <c r="G2957">
        <f t="shared" si="414"/>
        <v>0</v>
      </c>
      <c r="H2957">
        <f t="shared" si="415"/>
        <v>0</v>
      </c>
      <c r="I2957">
        <f t="shared" si="416"/>
        <v>1</v>
      </c>
      <c r="J2957" t="s">
        <v>26</v>
      </c>
      <c r="K2957" t="s">
        <v>27</v>
      </c>
      <c r="L2957">
        <v>1434476849</v>
      </c>
      <c r="M2957">
        <v>1431884849</v>
      </c>
      <c r="N2957" t="b">
        <v>0</v>
      </c>
      <c r="O2957">
        <v>11</v>
      </c>
      <c r="P2957" t="b">
        <v>0</v>
      </c>
      <c r="Q2957" t="s">
        <v>5498</v>
      </c>
      <c r="R2957">
        <f t="shared" si="417"/>
        <v>60</v>
      </c>
      <c r="S2957">
        <f t="shared" si="418"/>
        <v>65</v>
      </c>
      <c r="T2957" t="str">
        <f t="shared" si="419"/>
        <v>14-Mar-1939</v>
      </c>
      <c r="U2957">
        <f t="shared" si="420"/>
        <v>1939</v>
      </c>
      <c r="V2957">
        <f t="shared" si="421"/>
        <v>3</v>
      </c>
      <c r="W2957" t="str">
        <f t="shared" si="422"/>
        <v>theater</v>
      </c>
    </row>
    <row r="2958" spans="1:23" ht="60.75">
      <c r="A2958">
        <v>2956</v>
      </c>
      <c r="B2958" s="3" t="s">
        <v>6009</v>
      </c>
      <c r="C2958" s="3" t="s">
        <v>6010</v>
      </c>
      <c r="D2958" s="6">
        <v>7900</v>
      </c>
      <c r="E2958" s="8">
        <v>1322</v>
      </c>
      <c r="F2958" t="s">
        <v>281</v>
      </c>
      <c r="G2958">
        <f t="shared" si="414"/>
        <v>0</v>
      </c>
      <c r="H2958">
        <f t="shared" si="415"/>
        <v>0</v>
      </c>
      <c r="I2958">
        <f t="shared" si="416"/>
        <v>1</v>
      </c>
      <c r="J2958" t="s">
        <v>26</v>
      </c>
      <c r="K2958" t="s">
        <v>27</v>
      </c>
      <c r="L2958">
        <v>1462402850</v>
      </c>
      <c r="M2958">
        <v>1459810850</v>
      </c>
      <c r="N2958" t="b">
        <v>0</v>
      </c>
      <c r="O2958">
        <v>20</v>
      </c>
      <c r="P2958" t="b">
        <v>0</v>
      </c>
      <c r="Q2958" t="s">
        <v>5498</v>
      </c>
      <c r="R2958">
        <f t="shared" si="417"/>
        <v>17</v>
      </c>
      <c r="S2958">
        <f t="shared" si="418"/>
        <v>66.099999999999994</v>
      </c>
      <c r="T2958" t="str">
        <f t="shared" si="419"/>
        <v>19-Dec-1939</v>
      </c>
      <c r="U2958">
        <f t="shared" si="420"/>
        <v>1939</v>
      </c>
      <c r="V2958">
        <f t="shared" si="421"/>
        <v>12</v>
      </c>
      <c r="W2958" t="str">
        <f t="shared" si="422"/>
        <v>theater</v>
      </c>
    </row>
    <row r="2959" spans="1:23" ht="45.75">
      <c r="A2959">
        <v>2957</v>
      </c>
      <c r="B2959" s="3" t="s">
        <v>6011</v>
      </c>
      <c r="C2959" s="3" t="s">
        <v>6012</v>
      </c>
      <c r="D2959" s="6">
        <v>15000</v>
      </c>
      <c r="E2959" s="8">
        <v>280</v>
      </c>
      <c r="F2959" t="s">
        <v>281</v>
      </c>
      <c r="G2959">
        <f t="shared" si="414"/>
        <v>0</v>
      </c>
      <c r="H2959">
        <f t="shared" si="415"/>
        <v>0</v>
      </c>
      <c r="I2959">
        <f t="shared" si="416"/>
        <v>1</v>
      </c>
      <c r="J2959" t="s">
        <v>26</v>
      </c>
      <c r="K2959" t="s">
        <v>27</v>
      </c>
      <c r="L2959">
        <v>1427498172</v>
      </c>
      <c r="M2959">
        <v>1422317772</v>
      </c>
      <c r="N2959" t="b">
        <v>0</v>
      </c>
      <c r="O2959">
        <v>3</v>
      </c>
      <c r="P2959" t="b">
        <v>0</v>
      </c>
      <c r="Q2959" t="s">
        <v>5498</v>
      </c>
      <c r="R2959">
        <f t="shared" si="417"/>
        <v>2</v>
      </c>
      <c r="S2959">
        <f t="shared" si="418"/>
        <v>93.33</v>
      </c>
      <c r="T2959" t="str">
        <f t="shared" si="419"/>
        <v>09-Dec-1938</v>
      </c>
      <c r="U2959">
        <f t="shared" si="420"/>
        <v>1938</v>
      </c>
      <c r="V2959">
        <f t="shared" si="421"/>
        <v>12</v>
      </c>
      <c r="W2959" t="str">
        <f t="shared" si="422"/>
        <v>theater</v>
      </c>
    </row>
    <row r="2960" spans="1:23" ht="45.75">
      <c r="A2960">
        <v>2958</v>
      </c>
      <c r="B2960" s="3" t="s">
        <v>6013</v>
      </c>
      <c r="C2960" s="3" t="s">
        <v>6014</v>
      </c>
      <c r="D2960" s="6">
        <v>80000</v>
      </c>
      <c r="E2960" s="8">
        <v>0</v>
      </c>
      <c r="F2960" t="s">
        <v>281</v>
      </c>
      <c r="G2960">
        <f t="shared" si="414"/>
        <v>0</v>
      </c>
      <c r="H2960">
        <f t="shared" si="415"/>
        <v>0</v>
      </c>
      <c r="I2960">
        <f t="shared" si="416"/>
        <v>1</v>
      </c>
      <c r="J2960" t="s">
        <v>26</v>
      </c>
      <c r="K2960" t="s">
        <v>27</v>
      </c>
      <c r="L2960">
        <v>1462729317</v>
      </c>
      <c r="M2960">
        <v>1457548917</v>
      </c>
      <c r="N2960" t="b">
        <v>0</v>
      </c>
      <c r="O2960">
        <v>0</v>
      </c>
      <c r="P2960" t="b">
        <v>0</v>
      </c>
      <c r="Q2960" t="s">
        <v>5498</v>
      </c>
      <c r="R2960">
        <f t="shared" si="417"/>
        <v>0</v>
      </c>
      <c r="S2960" t="e">
        <f t="shared" si="418"/>
        <v>#DIV/0!</v>
      </c>
      <c r="T2960" t="str">
        <f t="shared" si="419"/>
        <v>26-Nov-1939</v>
      </c>
      <c r="U2960">
        <f t="shared" si="420"/>
        <v>1939</v>
      </c>
      <c r="V2960">
        <f t="shared" si="421"/>
        <v>11</v>
      </c>
      <c r="W2960" t="str">
        <f t="shared" si="422"/>
        <v>theater</v>
      </c>
    </row>
    <row r="2961" spans="1:23" ht="60.75">
      <c r="A2961">
        <v>2959</v>
      </c>
      <c r="B2961" s="3" t="s">
        <v>6015</v>
      </c>
      <c r="C2961" s="3" t="s">
        <v>6016</v>
      </c>
      <c r="D2961" s="6">
        <v>10000</v>
      </c>
      <c r="E2961" s="8">
        <v>0</v>
      </c>
      <c r="F2961" t="s">
        <v>281</v>
      </c>
      <c r="G2961">
        <f t="shared" si="414"/>
        <v>0</v>
      </c>
      <c r="H2961">
        <f t="shared" si="415"/>
        <v>0</v>
      </c>
      <c r="I2961">
        <f t="shared" si="416"/>
        <v>1</v>
      </c>
      <c r="J2961" t="s">
        <v>33</v>
      </c>
      <c r="K2961" t="s">
        <v>34</v>
      </c>
      <c r="L2961">
        <v>1465258325</v>
      </c>
      <c r="M2961">
        <v>1462666325</v>
      </c>
      <c r="N2961" t="b">
        <v>0</v>
      </c>
      <c r="O2961">
        <v>0</v>
      </c>
      <c r="P2961" t="b">
        <v>0</v>
      </c>
      <c r="Q2961" t="s">
        <v>5498</v>
      </c>
      <c r="R2961">
        <f t="shared" si="417"/>
        <v>0</v>
      </c>
      <c r="S2961" t="e">
        <f t="shared" si="418"/>
        <v>#DIV/0!</v>
      </c>
      <c r="T2961" t="str">
        <f t="shared" si="419"/>
        <v>16-Jan-1940</v>
      </c>
      <c r="U2961">
        <f t="shared" si="420"/>
        <v>1940</v>
      </c>
      <c r="V2961">
        <f t="shared" si="421"/>
        <v>1</v>
      </c>
      <c r="W2961" t="str">
        <f t="shared" si="422"/>
        <v>theater</v>
      </c>
    </row>
    <row r="2962" spans="1:23" ht="45.75">
      <c r="A2962">
        <v>2960</v>
      </c>
      <c r="B2962" s="3" t="s">
        <v>6017</v>
      </c>
      <c r="C2962" s="3" t="s">
        <v>6018</v>
      </c>
      <c r="D2962" s="6">
        <v>30000000</v>
      </c>
      <c r="E2962" s="8">
        <v>0</v>
      </c>
      <c r="F2962" t="s">
        <v>281</v>
      </c>
      <c r="G2962">
        <f t="shared" si="414"/>
        <v>0</v>
      </c>
      <c r="H2962">
        <f t="shared" si="415"/>
        <v>0</v>
      </c>
      <c r="I2962">
        <f t="shared" si="416"/>
        <v>1</v>
      </c>
      <c r="J2962" t="s">
        <v>26</v>
      </c>
      <c r="K2962" t="s">
        <v>27</v>
      </c>
      <c r="L2962">
        <v>1410459023</v>
      </c>
      <c r="M2962">
        <v>1407867023</v>
      </c>
      <c r="N2962" t="b">
        <v>0</v>
      </c>
      <c r="O2962">
        <v>0</v>
      </c>
      <c r="P2962" t="b">
        <v>0</v>
      </c>
      <c r="Q2962" t="s">
        <v>5498</v>
      </c>
      <c r="R2962">
        <f t="shared" si="417"/>
        <v>0</v>
      </c>
      <c r="S2962" t="e">
        <f t="shared" si="418"/>
        <v>#DIV/0!</v>
      </c>
      <c r="T2962" t="str">
        <f t="shared" si="419"/>
        <v>17-Jul-1938</v>
      </c>
      <c r="U2962">
        <f t="shared" si="420"/>
        <v>1938</v>
      </c>
      <c r="V2962">
        <f t="shared" si="421"/>
        <v>7</v>
      </c>
      <c r="W2962" t="str">
        <f t="shared" si="422"/>
        <v>theater</v>
      </c>
    </row>
    <row r="2963" spans="1:23" ht="60.75">
      <c r="A2963">
        <v>2961</v>
      </c>
      <c r="B2963" s="3" t="s">
        <v>6019</v>
      </c>
      <c r="C2963" s="3" t="s">
        <v>6020</v>
      </c>
      <c r="D2963" s="6">
        <v>5000</v>
      </c>
      <c r="E2963" s="8">
        <v>5481</v>
      </c>
      <c r="F2963" t="s">
        <v>25</v>
      </c>
      <c r="G2963">
        <f t="shared" si="414"/>
        <v>1</v>
      </c>
      <c r="H2963">
        <f t="shared" si="415"/>
        <v>0</v>
      </c>
      <c r="I2963" t="b">
        <f t="shared" si="416"/>
        <v>0</v>
      </c>
      <c r="J2963" t="s">
        <v>26</v>
      </c>
      <c r="K2963" t="s">
        <v>27</v>
      </c>
      <c r="L2963">
        <v>1427342400</v>
      </c>
      <c r="M2963">
        <v>1424927159</v>
      </c>
      <c r="N2963" t="b">
        <v>0</v>
      </c>
      <c r="O2963">
        <v>108</v>
      </c>
      <c r="P2963" t="b">
        <v>1</v>
      </c>
      <c r="Q2963" t="s">
        <v>1095</v>
      </c>
      <c r="R2963">
        <f t="shared" si="417"/>
        <v>110</v>
      </c>
      <c r="S2963">
        <f t="shared" si="418"/>
        <v>50.75</v>
      </c>
      <c r="T2963" t="str">
        <f t="shared" si="419"/>
        <v>04-Jan-1939</v>
      </c>
      <c r="U2963">
        <f t="shared" si="420"/>
        <v>1939</v>
      </c>
      <c r="V2963">
        <f t="shared" si="421"/>
        <v>1</v>
      </c>
      <c r="W2963" t="str">
        <f t="shared" si="422"/>
        <v>theater</v>
      </c>
    </row>
    <row r="2964" spans="1:23" ht="45.75">
      <c r="A2964">
        <v>2962</v>
      </c>
      <c r="B2964" s="3" t="s">
        <v>6021</v>
      </c>
      <c r="C2964" s="3" t="s">
        <v>6022</v>
      </c>
      <c r="D2964" s="6">
        <v>1000</v>
      </c>
      <c r="E2964" s="8">
        <v>1218</v>
      </c>
      <c r="F2964" t="s">
        <v>25</v>
      </c>
      <c r="G2964">
        <f t="shared" si="414"/>
        <v>1</v>
      </c>
      <c r="H2964">
        <f t="shared" si="415"/>
        <v>0</v>
      </c>
      <c r="I2964" t="b">
        <f t="shared" si="416"/>
        <v>0</v>
      </c>
      <c r="J2964" t="s">
        <v>26</v>
      </c>
      <c r="K2964" t="s">
        <v>27</v>
      </c>
      <c r="L2964">
        <v>1425193140</v>
      </c>
      <c r="M2964">
        <v>1422769906</v>
      </c>
      <c r="N2964" t="b">
        <v>0</v>
      </c>
      <c r="O2964">
        <v>20</v>
      </c>
      <c r="P2964" t="b">
        <v>1</v>
      </c>
      <c r="Q2964" t="s">
        <v>1095</v>
      </c>
      <c r="R2964">
        <f t="shared" si="417"/>
        <v>122</v>
      </c>
      <c r="S2964">
        <f t="shared" si="418"/>
        <v>60.9</v>
      </c>
      <c r="T2964" t="str">
        <f t="shared" si="419"/>
        <v>13-Dec-1938</v>
      </c>
      <c r="U2964">
        <f t="shared" si="420"/>
        <v>1938</v>
      </c>
      <c r="V2964">
        <f t="shared" si="421"/>
        <v>12</v>
      </c>
      <c r="W2964" t="str">
        <f t="shared" si="422"/>
        <v>theater</v>
      </c>
    </row>
    <row r="2965" spans="1:23" ht="60.75">
      <c r="A2965">
        <v>2963</v>
      </c>
      <c r="B2965" s="3" t="s">
        <v>6023</v>
      </c>
      <c r="C2965" s="3" t="s">
        <v>6024</v>
      </c>
      <c r="D2965" s="6">
        <v>10000</v>
      </c>
      <c r="E2965" s="8">
        <v>10685</v>
      </c>
      <c r="F2965" t="s">
        <v>25</v>
      </c>
      <c r="G2965">
        <f t="shared" si="414"/>
        <v>1</v>
      </c>
      <c r="H2965">
        <f t="shared" si="415"/>
        <v>0</v>
      </c>
      <c r="I2965" t="b">
        <f t="shared" si="416"/>
        <v>0</v>
      </c>
      <c r="J2965" t="s">
        <v>26</v>
      </c>
      <c r="K2965" t="s">
        <v>27</v>
      </c>
      <c r="L2965">
        <v>1435835824</v>
      </c>
      <c r="M2965">
        <v>1433243824</v>
      </c>
      <c r="N2965" t="b">
        <v>0</v>
      </c>
      <c r="O2965">
        <v>98</v>
      </c>
      <c r="P2965" t="b">
        <v>1</v>
      </c>
      <c r="Q2965" t="s">
        <v>1095</v>
      </c>
      <c r="R2965">
        <f t="shared" si="417"/>
        <v>107</v>
      </c>
      <c r="S2965">
        <f t="shared" si="418"/>
        <v>109.03</v>
      </c>
      <c r="T2965" t="str">
        <f t="shared" si="419"/>
        <v>28-Mar-1939</v>
      </c>
      <c r="U2965">
        <f t="shared" si="420"/>
        <v>1939</v>
      </c>
      <c r="V2965">
        <f t="shared" si="421"/>
        <v>3</v>
      </c>
      <c r="W2965" t="str">
        <f t="shared" si="422"/>
        <v>theater</v>
      </c>
    </row>
    <row r="2966" spans="1:23" ht="45.75">
      <c r="A2966">
        <v>2964</v>
      </c>
      <c r="B2966" s="3" t="s">
        <v>6025</v>
      </c>
      <c r="C2966" s="3" t="s">
        <v>6026</v>
      </c>
      <c r="D2966" s="6">
        <v>5000</v>
      </c>
      <c r="E2966" s="8">
        <v>5035.6899999999996</v>
      </c>
      <c r="F2966" t="s">
        <v>25</v>
      </c>
      <c r="G2966">
        <f t="shared" si="414"/>
        <v>1</v>
      </c>
      <c r="H2966">
        <f t="shared" si="415"/>
        <v>0</v>
      </c>
      <c r="I2966" t="b">
        <f t="shared" si="416"/>
        <v>0</v>
      </c>
      <c r="J2966" t="s">
        <v>26</v>
      </c>
      <c r="K2966" t="s">
        <v>27</v>
      </c>
      <c r="L2966">
        <v>1407360720</v>
      </c>
      <c r="M2966">
        <v>1404769819</v>
      </c>
      <c r="N2966" t="b">
        <v>0</v>
      </c>
      <c r="O2966">
        <v>196</v>
      </c>
      <c r="P2966" t="b">
        <v>1</v>
      </c>
      <c r="Q2966" t="s">
        <v>1095</v>
      </c>
      <c r="R2966">
        <f t="shared" si="417"/>
        <v>101</v>
      </c>
      <c r="S2966">
        <f t="shared" si="418"/>
        <v>25.69</v>
      </c>
      <c r="T2966" t="str">
        <f t="shared" si="419"/>
        <v>16-Jun-1938</v>
      </c>
      <c r="U2966">
        <f t="shared" si="420"/>
        <v>1938</v>
      </c>
      <c r="V2966">
        <f t="shared" si="421"/>
        <v>6</v>
      </c>
      <c r="W2966" t="str">
        <f t="shared" si="422"/>
        <v>theater</v>
      </c>
    </row>
    <row r="2967" spans="1:23" ht="60.75">
      <c r="A2967">
        <v>2965</v>
      </c>
      <c r="B2967" s="3" t="s">
        <v>6027</v>
      </c>
      <c r="C2967" s="3" t="s">
        <v>6028</v>
      </c>
      <c r="D2967" s="6">
        <v>1500</v>
      </c>
      <c r="E2967" s="8">
        <v>1635</v>
      </c>
      <c r="F2967" t="s">
        <v>25</v>
      </c>
      <c r="G2967">
        <f t="shared" si="414"/>
        <v>1</v>
      </c>
      <c r="H2967">
        <f t="shared" si="415"/>
        <v>0</v>
      </c>
      <c r="I2967" t="b">
        <f t="shared" si="416"/>
        <v>0</v>
      </c>
      <c r="J2967" t="s">
        <v>26</v>
      </c>
      <c r="K2967" t="s">
        <v>27</v>
      </c>
      <c r="L2967">
        <v>1436290233</v>
      </c>
      <c r="M2967">
        <v>1433698233</v>
      </c>
      <c r="N2967" t="b">
        <v>0</v>
      </c>
      <c r="O2967">
        <v>39</v>
      </c>
      <c r="P2967" t="b">
        <v>1</v>
      </c>
      <c r="Q2967" t="s">
        <v>1095</v>
      </c>
      <c r="R2967">
        <f t="shared" si="417"/>
        <v>109</v>
      </c>
      <c r="S2967">
        <f t="shared" si="418"/>
        <v>41.92</v>
      </c>
      <c r="T2967" t="str">
        <f t="shared" si="419"/>
        <v>01-Apr-1939</v>
      </c>
      <c r="U2967">
        <f t="shared" si="420"/>
        <v>1939</v>
      </c>
      <c r="V2967">
        <f t="shared" si="421"/>
        <v>4</v>
      </c>
      <c r="W2967" t="str">
        <f t="shared" si="422"/>
        <v>theater</v>
      </c>
    </row>
    <row r="2968" spans="1:23" ht="45.75">
      <c r="A2968">
        <v>2966</v>
      </c>
      <c r="B2968" s="3" t="s">
        <v>6029</v>
      </c>
      <c r="C2968" s="3" t="s">
        <v>6030</v>
      </c>
      <c r="D2968" s="6">
        <v>10000</v>
      </c>
      <c r="E2968" s="8">
        <v>11363</v>
      </c>
      <c r="F2968" t="s">
        <v>25</v>
      </c>
      <c r="G2968">
        <f t="shared" si="414"/>
        <v>1</v>
      </c>
      <c r="H2968">
        <f t="shared" si="415"/>
        <v>0</v>
      </c>
      <c r="I2968" t="b">
        <f t="shared" si="416"/>
        <v>0</v>
      </c>
      <c r="J2968" t="s">
        <v>26</v>
      </c>
      <c r="K2968" t="s">
        <v>27</v>
      </c>
      <c r="L2968">
        <v>1442425412</v>
      </c>
      <c r="M2968">
        <v>1439833412</v>
      </c>
      <c r="N2968" t="b">
        <v>0</v>
      </c>
      <c r="O2968">
        <v>128</v>
      </c>
      <c r="P2968" t="b">
        <v>1</v>
      </c>
      <c r="Q2968" t="s">
        <v>1095</v>
      </c>
      <c r="R2968">
        <f t="shared" si="417"/>
        <v>114</v>
      </c>
      <c r="S2968">
        <f t="shared" si="418"/>
        <v>88.77</v>
      </c>
      <c r="T2968" t="str">
        <f t="shared" si="419"/>
        <v>02-Jun-1939</v>
      </c>
      <c r="U2968">
        <f t="shared" si="420"/>
        <v>1939</v>
      </c>
      <c r="V2968">
        <f t="shared" si="421"/>
        <v>6</v>
      </c>
      <c r="W2968" t="str">
        <f t="shared" si="422"/>
        <v>theater</v>
      </c>
    </row>
    <row r="2969" spans="1:23" ht="45.75">
      <c r="A2969">
        <v>2967</v>
      </c>
      <c r="B2969" s="3" t="s">
        <v>6031</v>
      </c>
      <c r="C2969" s="3" t="s">
        <v>6032</v>
      </c>
      <c r="D2969" s="6">
        <v>5000</v>
      </c>
      <c r="E2969" s="8">
        <v>5696</v>
      </c>
      <c r="F2969" t="s">
        <v>25</v>
      </c>
      <c r="G2969">
        <f t="shared" si="414"/>
        <v>1</v>
      </c>
      <c r="H2969">
        <f t="shared" si="415"/>
        <v>0</v>
      </c>
      <c r="I2969" t="b">
        <f t="shared" si="416"/>
        <v>0</v>
      </c>
      <c r="J2969" t="s">
        <v>26</v>
      </c>
      <c r="K2969" t="s">
        <v>27</v>
      </c>
      <c r="L2969">
        <v>1425872692</v>
      </c>
      <c r="M2969">
        <v>1423284292</v>
      </c>
      <c r="N2969" t="b">
        <v>0</v>
      </c>
      <c r="O2969">
        <v>71</v>
      </c>
      <c r="P2969" t="b">
        <v>1</v>
      </c>
      <c r="Q2969" t="s">
        <v>1095</v>
      </c>
      <c r="R2969">
        <f t="shared" si="417"/>
        <v>114</v>
      </c>
      <c r="S2969">
        <f t="shared" si="418"/>
        <v>80.23</v>
      </c>
      <c r="T2969" t="str">
        <f t="shared" si="419"/>
        <v>18-Dec-1938</v>
      </c>
      <c r="U2969">
        <f t="shared" si="420"/>
        <v>1938</v>
      </c>
      <c r="V2969">
        <f t="shared" si="421"/>
        <v>12</v>
      </c>
      <c r="W2969" t="str">
        <f t="shared" si="422"/>
        <v>theater</v>
      </c>
    </row>
    <row r="2970" spans="1:23" ht="30.75">
      <c r="A2970">
        <v>2968</v>
      </c>
      <c r="B2970" s="3" t="s">
        <v>6033</v>
      </c>
      <c r="C2970" s="3" t="s">
        <v>6034</v>
      </c>
      <c r="D2970" s="6">
        <v>3500</v>
      </c>
      <c r="E2970" s="8">
        <v>3710</v>
      </c>
      <c r="F2970" t="s">
        <v>25</v>
      </c>
      <c r="G2970">
        <f t="shared" si="414"/>
        <v>1</v>
      </c>
      <c r="H2970">
        <f t="shared" si="415"/>
        <v>0</v>
      </c>
      <c r="I2970" t="b">
        <f t="shared" si="416"/>
        <v>0</v>
      </c>
      <c r="J2970" t="s">
        <v>26</v>
      </c>
      <c r="K2970" t="s">
        <v>27</v>
      </c>
      <c r="L2970">
        <v>1471406340</v>
      </c>
      <c r="M2970">
        <v>1470227660</v>
      </c>
      <c r="N2970" t="b">
        <v>0</v>
      </c>
      <c r="O2970">
        <v>47</v>
      </c>
      <c r="P2970" t="b">
        <v>1</v>
      </c>
      <c r="Q2970" t="s">
        <v>1095</v>
      </c>
      <c r="R2970">
        <f t="shared" si="417"/>
        <v>106</v>
      </c>
      <c r="S2970">
        <f t="shared" si="418"/>
        <v>78.94</v>
      </c>
      <c r="T2970" t="str">
        <f t="shared" si="419"/>
        <v>01-Apr-1940</v>
      </c>
      <c r="U2970">
        <f t="shared" si="420"/>
        <v>1940</v>
      </c>
      <c r="V2970">
        <f t="shared" si="421"/>
        <v>4</v>
      </c>
      <c r="W2970" t="str">
        <f t="shared" si="422"/>
        <v>theater</v>
      </c>
    </row>
    <row r="2971" spans="1:23" ht="45.75">
      <c r="A2971">
        <v>2969</v>
      </c>
      <c r="B2971" s="3" t="s">
        <v>6035</v>
      </c>
      <c r="C2971" s="3" t="s">
        <v>6036</v>
      </c>
      <c r="D2971" s="6">
        <v>1000</v>
      </c>
      <c r="E2971" s="8">
        <v>1625</v>
      </c>
      <c r="F2971" t="s">
        <v>25</v>
      </c>
      <c r="G2971">
        <f t="shared" si="414"/>
        <v>1</v>
      </c>
      <c r="H2971">
        <f t="shared" si="415"/>
        <v>0</v>
      </c>
      <c r="I2971" t="b">
        <f t="shared" si="416"/>
        <v>0</v>
      </c>
      <c r="J2971" t="s">
        <v>168</v>
      </c>
      <c r="K2971" t="s">
        <v>169</v>
      </c>
      <c r="L2971">
        <v>1430693460</v>
      </c>
      <c r="M2971">
        <v>1428087153</v>
      </c>
      <c r="N2971" t="b">
        <v>0</v>
      </c>
      <c r="O2971">
        <v>17</v>
      </c>
      <c r="P2971" t="b">
        <v>1</v>
      </c>
      <c r="Q2971" t="s">
        <v>1095</v>
      </c>
      <c r="R2971">
        <f t="shared" si="417"/>
        <v>163</v>
      </c>
      <c r="S2971">
        <f t="shared" si="418"/>
        <v>95.59</v>
      </c>
      <c r="T2971" t="str">
        <f t="shared" si="419"/>
        <v>04-Feb-1939</v>
      </c>
      <c r="U2971">
        <f t="shared" si="420"/>
        <v>1939</v>
      </c>
      <c r="V2971">
        <f t="shared" si="421"/>
        <v>2</v>
      </c>
      <c r="W2971" t="str">
        <f t="shared" si="422"/>
        <v>theater</v>
      </c>
    </row>
    <row r="2972" spans="1:23" ht="45.75">
      <c r="A2972">
        <v>2970</v>
      </c>
      <c r="B2972" s="3" t="s">
        <v>6037</v>
      </c>
      <c r="C2972" s="3" t="s">
        <v>6038</v>
      </c>
      <c r="D2972" s="6">
        <v>6000</v>
      </c>
      <c r="E2972" s="8">
        <v>6360</v>
      </c>
      <c r="F2972" t="s">
        <v>25</v>
      </c>
      <c r="G2972">
        <f t="shared" si="414"/>
        <v>1</v>
      </c>
      <c r="H2972">
        <f t="shared" si="415"/>
        <v>0</v>
      </c>
      <c r="I2972" t="b">
        <f t="shared" si="416"/>
        <v>0</v>
      </c>
      <c r="J2972" t="s">
        <v>26</v>
      </c>
      <c r="K2972" t="s">
        <v>27</v>
      </c>
      <c r="L2972">
        <v>1405699451</v>
      </c>
      <c r="M2972">
        <v>1403107451</v>
      </c>
      <c r="N2972" t="b">
        <v>0</v>
      </c>
      <c r="O2972">
        <v>91</v>
      </c>
      <c r="P2972" t="b">
        <v>1</v>
      </c>
      <c r="Q2972" t="s">
        <v>1095</v>
      </c>
      <c r="R2972">
        <f t="shared" si="417"/>
        <v>106</v>
      </c>
      <c r="S2972">
        <f t="shared" si="418"/>
        <v>69.89</v>
      </c>
      <c r="T2972" t="str">
        <f t="shared" si="419"/>
        <v>31-May-1938</v>
      </c>
      <c r="U2972">
        <f t="shared" si="420"/>
        <v>1938</v>
      </c>
      <c r="V2972">
        <f t="shared" si="421"/>
        <v>5</v>
      </c>
      <c r="W2972" t="str">
        <f t="shared" si="422"/>
        <v>theater</v>
      </c>
    </row>
    <row r="2973" spans="1:23" ht="60.75">
      <c r="A2973">
        <v>2971</v>
      </c>
      <c r="B2973" s="3" t="s">
        <v>6039</v>
      </c>
      <c r="C2973" s="3" t="s">
        <v>6040</v>
      </c>
      <c r="D2973" s="6">
        <v>3200</v>
      </c>
      <c r="E2973" s="8">
        <v>3205</v>
      </c>
      <c r="F2973" t="s">
        <v>25</v>
      </c>
      <c r="G2973">
        <f t="shared" si="414"/>
        <v>1</v>
      </c>
      <c r="H2973">
        <f t="shared" si="415"/>
        <v>0</v>
      </c>
      <c r="I2973" t="b">
        <f t="shared" si="416"/>
        <v>0</v>
      </c>
      <c r="J2973" t="s">
        <v>26</v>
      </c>
      <c r="K2973" t="s">
        <v>27</v>
      </c>
      <c r="L2973">
        <v>1409500078</v>
      </c>
      <c r="M2973">
        <v>1406908078</v>
      </c>
      <c r="N2973" t="b">
        <v>0</v>
      </c>
      <c r="O2973">
        <v>43</v>
      </c>
      <c r="P2973" t="b">
        <v>1</v>
      </c>
      <c r="Q2973" t="s">
        <v>1095</v>
      </c>
      <c r="R2973">
        <f t="shared" si="417"/>
        <v>100</v>
      </c>
      <c r="S2973">
        <f t="shared" si="418"/>
        <v>74.53</v>
      </c>
      <c r="T2973" t="str">
        <f t="shared" si="419"/>
        <v>08-Jul-1938</v>
      </c>
      <c r="U2973">
        <f t="shared" si="420"/>
        <v>1938</v>
      </c>
      <c r="V2973">
        <f t="shared" si="421"/>
        <v>7</v>
      </c>
      <c r="W2973" t="str">
        <f t="shared" si="422"/>
        <v>theater</v>
      </c>
    </row>
    <row r="2974" spans="1:23" ht="30.75">
      <c r="A2974">
        <v>2972</v>
      </c>
      <c r="B2974" s="3" t="s">
        <v>6041</v>
      </c>
      <c r="C2974" s="3" t="s">
        <v>6042</v>
      </c>
      <c r="D2974" s="6">
        <v>2000</v>
      </c>
      <c r="E2974" s="8">
        <v>2107</v>
      </c>
      <c r="F2974" t="s">
        <v>25</v>
      </c>
      <c r="G2974">
        <f t="shared" si="414"/>
        <v>1</v>
      </c>
      <c r="H2974">
        <f t="shared" si="415"/>
        <v>0</v>
      </c>
      <c r="I2974" t="b">
        <f t="shared" si="416"/>
        <v>0</v>
      </c>
      <c r="J2974" t="s">
        <v>26</v>
      </c>
      <c r="K2974" t="s">
        <v>27</v>
      </c>
      <c r="L2974">
        <v>1480899600</v>
      </c>
      <c r="M2974">
        <v>1479609520</v>
      </c>
      <c r="N2974" t="b">
        <v>0</v>
      </c>
      <c r="O2974">
        <v>17</v>
      </c>
      <c r="P2974" t="b">
        <v>1</v>
      </c>
      <c r="Q2974" t="s">
        <v>1095</v>
      </c>
      <c r="R2974">
        <f t="shared" si="417"/>
        <v>105</v>
      </c>
      <c r="S2974">
        <f t="shared" si="418"/>
        <v>123.94</v>
      </c>
      <c r="T2974" t="str">
        <f t="shared" si="419"/>
        <v>04-Jul-1940</v>
      </c>
      <c r="U2974">
        <f t="shared" si="420"/>
        <v>1940</v>
      </c>
      <c r="V2974">
        <f t="shared" si="421"/>
        <v>7</v>
      </c>
      <c r="W2974" t="str">
        <f t="shared" si="422"/>
        <v>theater</v>
      </c>
    </row>
    <row r="2975" spans="1:23" ht="60.75">
      <c r="A2975">
        <v>2973</v>
      </c>
      <c r="B2975" s="3" t="s">
        <v>6043</v>
      </c>
      <c r="C2975" s="3" t="s">
        <v>6044</v>
      </c>
      <c r="D2975" s="6">
        <v>5000</v>
      </c>
      <c r="E2975" s="8">
        <v>8740</v>
      </c>
      <c r="F2975" t="s">
        <v>25</v>
      </c>
      <c r="G2975">
        <f t="shared" si="414"/>
        <v>1</v>
      </c>
      <c r="H2975">
        <f t="shared" si="415"/>
        <v>0</v>
      </c>
      <c r="I2975" t="b">
        <f t="shared" si="416"/>
        <v>0</v>
      </c>
      <c r="J2975" t="s">
        <v>26</v>
      </c>
      <c r="K2975" t="s">
        <v>27</v>
      </c>
      <c r="L2975">
        <v>1451620800</v>
      </c>
      <c r="M2975">
        <v>1449171508</v>
      </c>
      <c r="N2975" t="b">
        <v>0</v>
      </c>
      <c r="O2975">
        <v>33</v>
      </c>
      <c r="P2975" t="b">
        <v>1</v>
      </c>
      <c r="Q2975" t="s">
        <v>1095</v>
      </c>
      <c r="R2975">
        <f t="shared" si="417"/>
        <v>175</v>
      </c>
      <c r="S2975">
        <f t="shared" si="418"/>
        <v>264.85000000000002</v>
      </c>
      <c r="T2975" t="str">
        <f t="shared" si="419"/>
        <v>03-Sep-1939</v>
      </c>
      <c r="U2975">
        <f t="shared" si="420"/>
        <v>1939</v>
      </c>
      <c r="V2975">
        <f t="shared" si="421"/>
        <v>9</v>
      </c>
      <c r="W2975" t="str">
        <f t="shared" si="422"/>
        <v>theater</v>
      </c>
    </row>
    <row r="2976" spans="1:23" ht="60.75">
      <c r="A2976">
        <v>2974</v>
      </c>
      <c r="B2976" s="3" t="s">
        <v>6045</v>
      </c>
      <c r="C2976" s="3" t="s">
        <v>6046</v>
      </c>
      <c r="D2976" s="6">
        <v>5000</v>
      </c>
      <c r="E2976" s="8">
        <v>5100</v>
      </c>
      <c r="F2976" t="s">
        <v>25</v>
      </c>
      <c r="G2976">
        <f t="shared" si="414"/>
        <v>1</v>
      </c>
      <c r="H2976">
        <f t="shared" si="415"/>
        <v>0</v>
      </c>
      <c r="I2976" t="b">
        <f t="shared" si="416"/>
        <v>0</v>
      </c>
      <c r="J2976" t="s">
        <v>26</v>
      </c>
      <c r="K2976" t="s">
        <v>27</v>
      </c>
      <c r="L2976">
        <v>1411695300</v>
      </c>
      <c r="M2976">
        <v>1409275671</v>
      </c>
      <c r="N2976" t="b">
        <v>0</v>
      </c>
      <c r="O2976">
        <v>87</v>
      </c>
      <c r="P2976" t="b">
        <v>1</v>
      </c>
      <c r="Q2976" t="s">
        <v>1095</v>
      </c>
      <c r="R2976">
        <f t="shared" si="417"/>
        <v>102</v>
      </c>
      <c r="S2976">
        <f t="shared" si="418"/>
        <v>58.62</v>
      </c>
      <c r="T2976" t="str">
        <f t="shared" si="419"/>
        <v>31-Jul-1938</v>
      </c>
      <c r="U2976">
        <f t="shared" si="420"/>
        <v>1938</v>
      </c>
      <c r="V2976">
        <f t="shared" si="421"/>
        <v>7</v>
      </c>
      <c r="W2976" t="str">
        <f t="shared" si="422"/>
        <v>theater</v>
      </c>
    </row>
    <row r="2977" spans="1:23" ht="60.75">
      <c r="A2977">
        <v>2975</v>
      </c>
      <c r="B2977" s="3" t="s">
        <v>6047</v>
      </c>
      <c r="C2977" s="3" t="s">
        <v>6048</v>
      </c>
      <c r="D2977" s="6">
        <v>8000</v>
      </c>
      <c r="E2977" s="8">
        <v>8010</v>
      </c>
      <c r="F2977" t="s">
        <v>25</v>
      </c>
      <c r="G2977">
        <f t="shared" si="414"/>
        <v>1</v>
      </c>
      <c r="H2977">
        <f t="shared" si="415"/>
        <v>0</v>
      </c>
      <c r="I2977" t="b">
        <f t="shared" si="416"/>
        <v>0</v>
      </c>
      <c r="J2977" t="s">
        <v>26</v>
      </c>
      <c r="K2977" t="s">
        <v>27</v>
      </c>
      <c r="L2977">
        <v>1417057200</v>
      </c>
      <c r="M2977">
        <v>1414599886</v>
      </c>
      <c r="N2977" t="b">
        <v>0</v>
      </c>
      <c r="O2977">
        <v>113</v>
      </c>
      <c r="P2977" t="b">
        <v>1</v>
      </c>
      <c r="Q2977" t="s">
        <v>1095</v>
      </c>
      <c r="R2977">
        <f t="shared" si="417"/>
        <v>100</v>
      </c>
      <c r="S2977">
        <f t="shared" si="418"/>
        <v>70.88</v>
      </c>
      <c r="T2977" t="str">
        <f t="shared" si="419"/>
        <v>22-Sep-1938</v>
      </c>
      <c r="U2977">
        <f t="shared" si="420"/>
        <v>1938</v>
      </c>
      <c r="V2977">
        <f t="shared" si="421"/>
        <v>9</v>
      </c>
      <c r="W2977" t="str">
        <f t="shared" si="422"/>
        <v>theater</v>
      </c>
    </row>
    <row r="2978" spans="1:23" ht="45.75">
      <c r="A2978">
        <v>2976</v>
      </c>
      <c r="B2978" s="3" t="s">
        <v>6049</v>
      </c>
      <c r="C2978" s="3" t="s">
        <v>6050</v>
      </c>
      <c r="D2978" s="6">
        <v>70</v>
      </c>
      <c r="E2978" s="8">
        <v>120</v>
      </c>
      <c r="F2978" t="s">
        <v>25</v>
      </c>
      <c r="G2978">
        <f t="shared" si="414"/>
        <v>1</v>
      </c>
      <c r="H2978">
        <f t="shared" si="415"/>
        <v>0</v>
      </c>
      <c r="I2978" t="b">
        <f t="shared" si="416"/>
        <v>0</v>
      </c>
      <c r="J2978" t="s">
        <v>33</v>
      </c>
      <c r="K2978" t="s">
        <v>34</v>
      </c>
      <c r="L2978">
        <v>1457870400</v>
      </c>
      <c r="M2978">
        <v>1456421530</v>
      </c>
      <c r="N2978" t="b">
        <v>0</v>
      </c>
      <c r="O2978">
        <v>14</v>
      </c>
      <c r="P2978" t="b">
        <v>1</v>
      </c>
      <c r="Q2978" t="s">
        <v>1095</v>
      </c>
      <c r="R2978">
        <f t="shared" si="417"/>
        <v>171</v>
      </c>
      <c r="S2978">
        <f t="shared" si="418"/>
        <v>8.57</v>
      </c>
      <c r="T2978" t="str">
        <f t="shared" si="419"/>
        <v>15-Nov-1939</v>
      </c>
      <c r="U2978">
        <f t="shared" si="420"/>
        <v>1939</v>
      </c>
      <c r="V2978">
        <f t="shared" si="421"/>
        <v>11</v>
      </c>
      <c r="W2978" t="str">
        <f t="shared" si="422"/>
        <v>theater</v>
      </c>
    </row>
    <row r="2979" spans="1:23" ht="60.75">
      <c r="A2979">
        <v>2977</v>
      </c>
      <c r="B2979" s="3" t="s">
        <v>6051</v>
      </c>
      <c r="C2979" s="3" t="s">
        <v>6052</v>
      </c>
      <c r="D2979" s="6">
        <v>3000</v>
      </c>
      <c r="E2979" s="8">
        <v>3407</v>
      </c>
      <c r="F2979" t="s">
        <v>25</v>
      </c>
      <c r="G2979">
        <f t="shared" si="414"/>
        <v>1</v>
      </c>
      <c r="H2979">
        <f t="shared" si="415"/>
        <v>0</v>
      </c>
      <c r="I2979" t="b">
        <f t="shared" si="416"/>
        <v>0</v>
      </c>
      <c r="J2979" t="s">
        <v>26</v>
      </c>
      <c r="K2979" t="s">
        <v>27</v>
      </c>
      <c r="L2979">
        <v>1427076840</v>
      </c>
      <c r="M2979">
        <v>1421960934</v>
      </c>
      <c r="N2979" t="b">
        <v>0</v>
      </c>
      <c r="O2979">
        <v>30</v>
      </c>
      <c r="P2979" t="b">
        <v>1</v>
      </c>
      <c r="Q2979" t="s">
        <v>1095</v>
      </c>
      <c r="R2979">
        <f t="shared" si="417"/>
        <v>114</v>
      </c>
      <c r="S2979">
        <f t="shared" si="418"/>
        <v>113.57</v>
      </c>
      <c r="T2979" t="str">
        <f t="shared" si="419"/>
        <v>05-Dec-1938</v>
      </c>
      <c r="U2979">
        <f t="shared" si="420"/>
        <v>1938</v>
      </c>
      <c r="V2979">
        <f t="shared" si="421"/>
        <v>12</v>
      </c>
      <c r="W2979" t="str">
        <f t="shared" si="422"/>
        <v>theater</v>
      </c>
    </row>
    <row r="2980" spans="1:23" ht="60.75">
      <c r="A2980">
        <v>2978</v>
      </c>
      <c r="B2980" s="3" t="s">
        <v>6053</v>
      </c>
      <c r="C2980" s="3" t="s">
        <v>6054</v>
      </c>
      <c r="D2980" s="6">
        <v>750</v>
      </c>
      <c r="E2980" s="8">
        <v>971</v>
      </c>
      <c r="F2980" t="s">
        <v>25</v>
      </c>
      <c r="G2980">
        <f t="shared" si="414"/>
        <v>1</v>
      </c>
      <c r="H2980">
        <f t="shared" si="415"/>
        <v>0</v>
      </c>
      <c r="I2980" t="b">
        <f t="shared" si="416"/>
        <v>0</v>
      </c>
      <c r="J2980" t="s">
        <v>26</v>
      </c>
      <c r="K2980" t="s">
        <v>27</v>
      </c>
      <c r="L2980">
        <v>1413784740</v>
      </c>
      <c r="M2980">
        <v>1412954547</v>
      </c>
      <c r="N2980" t="b">
        <v>0</v>
      </c>
      <c r="O2980">
        <v>16</v>
      </c>
      <c r="P2980" t="b">
        <v>1</v>
      </c>
      <c r="Q2980" t="s">
        <v>1095</v>
      </c>
      <c r="R2980">
        <f t="shared" si="417"/>
        <v>129</v>
      </c>
      <c r="S2980">
        <f t="shared" si="418"/>
        <v>60.69</v>
      </c>
      <c r="T2980" t="str">
        <f t="shared" si="419"/>
        <v>06-Sep-1938</v>
      </c>
      <c r="U2980">
        <f t="shared" si="420"/>
        <v>1938</v>
      </c>
      <c r="V2980">
        <f t="shared" si="421"/>
        <v>9</v>
      </c>
      <c r="W2980" t="str">
        <f t="shared" si="422"/>
        <v>theater</v>
      </c>
    </row>
    <row r="2981" spans="1:23" ht="60.75">
      <c r="A2981">
        <v>2979</v>
      </c>
      <c r="B2981" s="3" t="s">
        <v>6055</v>
      </c>
      <c r="C2981" s="3" t="s">
        <v>6056</v>
      </c>
      <c r="D2981" s="6">
        <v>5000</v>
      </c>
      <c r="E2981" s="8">
        <v>5070</v>
      </c>
      <c r="F2981" t="s">
        <v>25</v>
      </c>
      <c r="G2981">
        <f t="shared" si="414"/>
        <v>1</v>
      </c>
      <c r="H2981">
        <f t="shared" si="415"/>
        <v>0</v>
      </c>
      <c r="I2981" t="b">
        <f t="shared" si="416"/>
        <v>0</v>
      </c>
      <c r="J2981" t="s">
        <v>26</v>
      </c>
      <c r="K2981" t="s">
        <v>27</v>
      </c>
      <c r="L2981">
        <v>1420524000</v>
      </c>
      <c r="M2981">
        <v>1419104823</v>
      </c>
      <c r="N2981" t="b">
        <v>0</v>
      </c>
      <c r="O2981">
        <v>46</v>
      </c>
      <c r="P2981" t="b">
        <v>1</v>
      </c>
      <c r="Q2981" t="s">
        <v>1095</v>
      </c>
      <c r="R2981">
        <f t="shared" si="417"/>
        <v>101</v>
      </c>
      <c r="S2981">
        <f t="shared" si="418"/>
        <v>110.22</v>
      </c>
      <c r="T2981" t="str">
        <f t="shared" si="419"/>
        <v>07-Nov-1938</v>
      </c>
      <c r="U2981">
        <f t="shared" si="420"/>
        <v>1938</v>
      </c>
      <c r="V2981">
        <f t="shared" si="421"/>
        <v>11</v>
      </c>
      <c r="W2981" t="str">
        <f t="shared" si="422"/>
        <v>theater</v>
      </c>
    </row>
    <row r="2982" spans="1:23" ht="45.75">
      <c r="A2982">
        <v>2980</v>
      </c>
      <c r="B2982" s="3" t="s">
        <v>6057</v>
      </c>
      <c r="C2982" s="3" t="s">
        <v>6058</v>
      </c>
      <c r="D2982" s="6">
        <v>3000</v>
      </c>
      <c r="E2982" s="8">
        <v>3275</v>
      </c>
      <c r="F2982" t="s">
        <v>25</v>
      </c>
      <c r="G2982">
        <f t="shared" si="414"/>
        <v>1</v>
      </c>
      <c r="H2982">
        <f t="shared" si="415"/>
        <v>0</v>
      </c>
      <c r="I2982" t="b">
        <f t="shared" si="416"/>
        <v>0</v>
      </c>
      <c r="J2982" t="s">
        <v>26</v>
      </c>
      <c r="K2982" t="s">
        <v>27</v>
      </c>
      <c r="L2982">
        <v>1440381600</v>
      </c>
      <c r="M2982">
        <v>1438639130</v>
      </c>
      <c r="N2982" t="b">
        <v>0</v>
      </c>
      <c r="O2982">
        <v>24</v>
      </c>
      <c r="P2982" t="b">
        <v>1</v>
      </c>
      <c r="Q2982" t="s">
        <v>1095</v>
      </c>
      <c r="R2982">
        <f t="shared" si="417"/>
        <v>109</v>
      </c>
      <c r="S2982">
        <f t="shared" si="418"/>
        <v>136.46</v>
      </c>
      <c r="T2982" t="str">
        <f t="shared" si="419"/>
        <v>21-May-1939</v>
      </c>
      <c r="U2982">
        <f t="shared" si="420"/>
        <v>1939</v>
      </c>
      <c r="V2982">
        <f t="shared" si="421"/>
        <v>5</v>
      </c>
      <c r="W2982" t="str">
        <f t="shared" si="422"/>
        <v>theater</v>
      </c>
    </row>
    <row r="2983" spans="1:23" ht="60.75">
      <c r="A2983">
        <v>2981</v>
      </c>
      <c r="B2983" s="3" t="s">
        <v>6059</v>
      </c>
      <c r="C2983" s="3" t="s">
        <v>6060</v>
      </c>
      <c r="D2983" s="6">
        <v>4000</v>
      </c>
      <c r="E2983" s="8">
        <v>5157</v>
      </c>
      <c r="F2983" t="s">
        <v>25</v>
      </c>
      <c r="G2983">
        <f t="shared" si="414"/>
        <v>1</v>
      </c>
      <c r="H2983">
        <f t="shared" si="415"/>
        <v>0</v>
      </c>
      <c r="I2983" t="b">
        <f t="shared" si="416"/>
        <v>0</v>
      </c>
      <c r="J2983" t="s">
        <v>2464</v>
      </c>
      <c r="K2983" t="s">
        <v>64</v>
      </c>
      <c r="L2983">
        <v>1443014756</v>
      </c>
      <c r="M2983">
        <v>1439126756</v>
      </c>
      <c r="N2983" t="b">
        <v>1</v>
      </c>
      <c r="O2983">
        <v>97</v>
      </c>
      <c r="P2983" t="b">
        <v>1</v>
      </c>
      <c r="Q2983" t="s">
        <v>5498</v>
      </c>
      <c r="R2983">
        <f t="shared" si="417"/>
        <v>129</v>
      </c>
      <c r="S2983">
        <f t="shared" si="418"/>
        <v>53.16</v>
      </c>
      <c r="T2983" t="str">
        <f t="shared" si="419"/>
        <v>26-May-1939</v>
      </c>
      <c r="U2983">
        <f t="shared" si="420"/>
        <v>1939</v>
      </c>
      <c r="V2983">
        <f t="shared" si="421"/>
        <v>5</v>
      </c>
      <c r="W2983" t="str">
        <f t="shared" si="422"/>
        <v>theater</v>
      </c>
    </row>
    <row r="2984" spans="1:23" ht="45.75">
      <c r="A2984">
        <v>2982</v>
      </c>
      <c r="B2984" s="3" t="s">
        <v>6061</v>
      </c>
      <c r="C2984" s="3" t="s">
        <v>6062</v>
      </c>
      <c r="D2984" s="6">
        <v>5000</v>
      </c>
      <c r="E2984" s="8">
        <v>5103</v>
      </c>
      <c r="F2984" t="s">
        <v>25</v>
      </c>
      <c r="G2984">
        <f t="shared" si="414"/>
        <v>1</v>
      </c>
      <c r="H2984">
        <f t="shared" si="415"/>
        <v>0</v>
      </c>
      <c r="I2984" t="b">
        <f t="shared" si="416"/>
        <v>0</v>
      </c>
      <c r="J2984" t="s">
        <v>33</v>
      </c>
      <c r="K2984" t="s">
        <v>34</v>
      </c>
      <c r="L2984">
        <v>1455208143</v>
      </c>
      <c r="M2984">
        <v>1452616143</v>
      </c>
      <c r="N2984" t="b">
        <v>1</v>
      </c>
      <c r="O2984">
        <v>59</v>
      </c>
      <c r="P2984" t="b">
        <v>1</v>
      </c>
      <c r="Q2984" t="s">
        <v>5498</v>
      </c>
      <c r="R2984">
        <f t="shared" si="417"/>
        <v>102</v>
      </c>
      <c r="S2984">
        <f t="shared" si="418"/>
        <v>86.49</v>
      </c>
      <c r="T2984" t="str">
        <f t="shared" si="419"/>
        <v>08-Oct-1939</v>
      </c>
      <c r="U2984">
        <f t="shared" si="420"/>
        <v>1939</v>
      </c>
      <c r="V2984">
        <f t="shared" si="421"/>
        <v>10</v>
      </c>
      <c r="W2984" t="str">
        <f t="shared" si="422"/>
        <v>theater</v>
      </c>
    </row>
    <row r="2985" spans="1:23" ht="45.75">
      <c r="A2985">
        <v>2983</v>
      </c>
      <c r="B2985" s="3" t="s">
        <v>6063</v>
      </c>
      <c r="C2985" s="3" t="s">
        <v>6064</v>
      </c>
      <c r="D2985" s="6">
        <v>116000</v>
      </c>
      <c r="E2985" s="8">
        <v>169985.91</v>
      </c>
      <c r="F2985" t="s">
        <v>25</v>
      </c>
      <c r="G2985">
        <f t="shared" si="414"/>
        <v>1</v>
      </c>
      <c r="H2985">
        <f t="shared" si="415"/>
        <v>0</v>
      </c>
      <c r="I2985" t="b">
        <f t="shared" si="416"/>
        <v>0</v>
      </c>
      <c r="J2985" t="s">
        <v>26</v>
      </c>
      <c r="K2985" t="s">
        <v>27</v>
      </c>
      <c r="L2985">
        <v>1415722236</v>
      </c>
      <c r="M2985">
        <v>1410534636</v>
      </c>
      <c r="N2985" t="b">
        <v>1</v>
      </c>
      <c r="O2985">
        <v>1095</v>
      </c>
      <c r="P2985" t="b">
        <v>1</v>
      </c>
      <c r="Q2985" t="s">
        <v>5498</v>
      </c>
      <c r="R2985">
        <f t="shared" si="417"/>
        <v>147</v>
      </c>
      <c r="S2985">
        <f t="shared" si="418"/>
        <v>155.24</v>
      </c>
      <c r="T2985" t="str">
        <f t="shared" si="419"/>
        <v>13-Aug-1938</v>
      </c>
      <c r="U2985">
        <f t="shared" si="420"/>
        <v>1938</v>
      </c>
      <c r="V2985">
        <f t="shared" si="421"/>
        <v>8</v>
      </c>
      <c r="W2985" t="str">
        <f t="shared" si="422"/>
        <v>theater</v>
      </c>
    </row>
    <row r="2986" spans="1:23" ht="60.75">
      <c r="A2986">
        <v>2984</v>
      </c>
      <c r="B2986" s="3" t="s">
        <v>6065</v>
      </c>
      <c r="C2986" s="3" t="s">
        <v>6066</v>
      </c>
      <c r="D2986" s="6">
        <v>25000</v>
      </c>
      <c r="E2986" s="8">
        <v>25088</v>
      </c>
      <c r="F2986" t="s">
        <v>25</v>
      </c>
      <c r="G2986">
        <f t="shared" si="414"/>
        <v>1</v>
      </c>
      <c r="H2986">
        <f t="shared" si="415"/>
        <v>0</v>
      </c>
      <c r="I2986" t="b">
        <f t="shared" si="416"/>
        <v>0</v>
      </c>
      <c r="J2986" t="s">
        <v>26</v>
      </c>
      <c r="K2986" t="s">
        <v>27</v>
      </c>
      <c r="L2986">
        <v>1472020881</v>
      </c>
      <c r="M2986">
        <v>1469428881</v>
      </c>
      <c r="N2986" t="b">
        <v>1</v>
      </c>
      <c r="O2986">
        <v>218</v>
      </c>
      <c r="P2986" t="b">
        <v>1</v>
      </c>
      <c r="Q2986" t="s">
        <v>5498</v>
      </c>
      <c r="R2986">
        <f t="shared" si="417"/>
        <v>100</v>
      </c>
      <c r="S2986">
        <f t="shared" si="418"/>
        <v>115.08</v>
      </c>
      <c r="T2986" t="str">
        <f t="shared" si="419"/>
        <v>24-Mar-1940</v>
      </c>
      <c r="U2986">
        <f t="shared" si="420"/>
        <v>1940</v>
      </c>
      <c r="V2986">
        <f t="shared" si="421"/>
        <v>3</v>
      </c>
      <c r="W2986" t="str">
        <f t="shared" si="422"/>
        <v>theater</v>
      </c>
    </row>
    <row r="2987" spans="1:23" ht="60.75">
      <c r="A2987">
        <v>2985</v>
      </c>
      <c r="B2987" s="3" t="s">
        <v>6067</v>
      </c>
      <c r="C2987" s="3" t="s">
        <v>6068</v>
      </c>
      <c r="D2987" s="6">
        <v>10000</v>
      </c>
      <c r="E2987" s="8">
        <v>12165</v>
      </c>
      <c r="F2987" t="s">
        <v>25</v>
      </c>
      <c r="G2987">
        <f t="shared" si="414"/>
        <v>1</v>
      </c>
      <c r="H2987">
        <f t="shared" si="415"/>
        <v>0</v>
      </c>
      <c r="I2987" t="b">
        <f t="shared" si="416"/>
        <v>0</v>
      </c>
      <c r="J2987" t="s">
        <v>89</v>
      </c>
      <c r="K2987" t="s">
        <v>90</v>
      </c>
      <c r="L2987">
        <v>1477886400</v>
      </c>
      <c r="M2987">
        <v>1476228128</v>
      </c>
      <c r="N2987" t="b">
        <v>0</v>
      </c>
      <c r="O2987">
        <v>111</v>
      </c>
      <c r="P2987" t="b">
        <v>1</v>
      </c>
      <c r="Q2987" t="s">
        <v>5498</v>
      </c>
      <c r="R2987">
        <f t="shared" si="417"/>
        <v>122</v>
      </c>
      <c r="S2987">
        <f t="shared" si="418"/>
        <v>109.59</v>
      </c>
      <c r="T2987" t="str">
        <f t="shared" si="419"/>
        <v>31-May-1940</v>
      </c>
      <c r="U2987">
        <f t="shared" si="420"/>
        <v>1940</v>
      </c>
      <c r="V2987">
        <f t="shared" si="421"/>
        <v>5</v>
      </c>
      <c r="W2987" t="str">
        <f t="shared" si="422"/>
        <v>theater</v>
      </c>
    </row>
    <row r="2988" spans="1:23" ht="45.75">
      <c r="A2988">
        <v>2986</v>
      </c>
      <c r="B2988" s="3" t="s">
        <v>6069</v>
      </c>
      <c r="C2988" s="3" t="s">
        <v>6070</v>
      </c>
      <c r="D2988" s="6">
        <v>2400</v>
      </c>
      <c r="E2988" s="8">
        <v>2532</v>
      </c>
      <c r="F2988" t="s">
        <v>25</v>
      </c>
      <c r="G2988">
        <f t="shared" si="414"/>
        <v>1</v>
      </c>
      <c r="H2988">
        <f t="shared" si="415"/>
        <v>0</v>
      </c>
      <c r="I2988" t="b">
        <f t="shared" si="416"/>
        <v>0</v>
      </c>
      <c r="J2988" t="s">
        <v>33</v>
      </c>
      <c r="K2988" t="s">
        <v>34</v>
      </c>
      <c r="L2988">
        <v>1462100406</v>
      </c>
      <c r="M2988">
        <v>1456920006</v>
      </c>
      <c r="N2988" t="b">
        <v>0</v>
      </c>
      <c r="O2988">
        <v>56</v>
      </c>
      <c r="P2988" t="b">
        <v>1</v>
      </c>
      <c r="Q2988" t="s">
        <v>5498</v>
      </c>
      <c r="R2988">
        <f t="shared" si="417"/>
        <v>106</v>
      </c>
      <c r="S2988">
        <f t="shared" si="418"/>
        <v>45.21</v>
      </c>
      <c r="T2988" t="str">
        <f t="shared" si="419"/>
        <v>20-Nov-1939</v>
      </c>
      <c r="U2988">
        <f t="shared" si="420"/>
        <v>1939</v>
      </c>
      <c r="V2988">
        <f t="shared" si="421"/>
        <v>11</v>
      </c>
      <c r="W2988" t="str">
        <f t="shared" si="422"/>
        <v>theater</v>
      </c>
    </row>
    <row r="2989" spans="1:23" ht="60.75">
      <c r="A2989">
        <v>2987</v>
      </c>
      <c r="B2989" s="3" t="s">
        <v>6071</v>
      </c>
      <c r="C2989" s="3" t="s">
        <v>6072</v>
      </c>
      <c r="D2989" s="6">
        <v>25000</v>
      </c>
      <c r="E2989" s="8">
        <v>27600.2</v>
      </c>
      <c r="F2989" t="s">
        <v>25</v>
      </c>
      <c r="G2989">
        <f t="shared" si="414"/>
        <v>1</v>
      </c>
      <c r="H2989">
        <f t="shared" si="415"/>
        <v>0</v>
      </c>
      <c r="I2989" t="b">
        <f t="shared" si="416"/>
        <v>0</v>
      </c>
      <c r="J2989" t="s">
        <v>26</v>
      </c>
      <c r="K2989" t="s">
        <v>27</v>
      </c>
      <c r="L2989">
        <v>1476316800</v>
      </c>
      <c r="M2989">
        <v>1473837751</v>
      </c>
      <c r="N2989" t="b">
        <v>0</v>
      </c>
      <c r="O2989">
        <v>265</v>
      </c>
      <c r="P2989" t="b">
        <v>1</v>
      </c>
      <c r="Q2989" t="s">
        <v>5498</v>
      </c>
      <c r="R2989">
        <f t="shared" si="417"/>
        <v>110</v>
      </c>
      <c r="S2989">
        <f t="shared" si="418"/>
        <v>104.15</v>
      </c>
      <c r="T2989" t="str">
        <f t="shared" si="419"/>
        <v>07-May-1940</v>
      </c>
      <c r="U2989">
        <f t="shared" si="420"/>
        <v>1940</v>
      </c>
      <c r="V2989">
        <f t="shared" si="421"/>
        <v>5</v>
      </c>
      <c r="W2989" t="str">
        <f t="shared" si="422"/>
        <v>theater</v>
      </c>
    </row>
    <row r="2990" spans="1:23" ht="45.75">
      <c r="A2990">
        <v>2988</v>
      </c>
      <c r="B2990" s="3" t="s">
        <v>6073</v>
      </c>
      <c r="C2990" s="3" t="s">
        <v>6074</v>
      </c>
      <c r="D2990" s="6">
        <v>1000</v>
      </c>
      <c r="E2990" s="8">
        <v>1000</v>
      </c>
      <c r="F2990" t="s">
        <v>25</v>
      </c>
      <c r="G2990">
        <f t="shared" si="414"/>
        <v>1</v>
      </c>
      <c r="H2990">
        <f t="shared" si="415"/>
        <v>0</v>
      </c>
      <c r="I2990" t="b">
        <f t="shared" si="416"/>
        <v>0</v>
      </c>
      <c r="J2990" t="s">
        <v>33</v>
      </c>
      <c r="K2990" t="s">
        <v>34</v>
      </c>
      <c r="L2990">
        <v>1466412081</v>
      </c>
      <c r="M2990">
        <v>1463820081</v>
      </c>
      <c r="N2990" t="b">
        <v>0</v>
      </c>
      <c r="O2990">
        <v>28</v>
      </c>
      <c r="P2990" t="b">
        <v>1</v>
      </c>
      <c r="Q2990" t="s">
        <v>5498</v>
      </c>
      <c r="R2990">
        <f t="shared" si="417"/>
        <v>100</v>
      </c>
      <c r="S2990">
        <f t="shared" si="418"/>
        <v>35.71</v>
      </c>
      <c r="T2990" t="str">
        <f t="shared" si="419"/>
        <v>28-Jan-1940</v>
      </c>
      <c r="U2990">
        <f t="shared" si="420"/>
        <v>1940</v>
      </c>
      <c r="V2990">
        <f t="shared" si="421"/>
        <v>1</v>
      </c>
      <c r="W2990" t="str">
        <f t="shared" si="422"/>
        <v>theater</v>
      </c>
    </row>
    <row r="2991" spans="1:23">
      <c r="A2991">
        <v>2989</v>
      </c>
      <c r="B2991" s="3" t="s">
        <v>6075</v>
      </c>
      <c r="C2991" s="3" t="s">
        <v>6076</v>
      </c>
      <c r="D2991" s="6">
        <v>20000</v>
      </c>
      <c r="E2991" s="8">
        <v>35307</v>
      </c>
      <c r="F2991" t="s">
        <v>25</v>
      </c>
      <c r="G2991">
        <f t="shared" si="414"/>
        <v>1</v>
      </c>
      <c r="H2991">
        <f t="shared" si="415"/>
        <v>0</v>
      </c>
      <c r="I2991" t="b">
        <f t="shared" si="416"/>
        <v>0</v>
      </c>
      <c r="J2991" t="s">
        <v>26</v>
      </c>
      <c r="K2991" t="s">
        <v>27</v>
      </c>
      <c r="L2991">
        <v>1450673940</v>
      </c>
      <c r="M2991">
        <v>1448756962</v>
      </c>
      <c r="N2991" t="b">
        <v>0</v>
      </c>
      <c r="O2991">
        <v>364</v>
      </c>
      <c r="P2991" t="b">
        <v>1</v>
      </c>
      <c r="Q2991" t="s">
        <v>5498</v>
      </c>
      <c r="R2991">
        <f t="shared" si="417"/>
        <v>177</v>
      </c>
      <c r="S2991">
        <f t="shared" si="418"/>
        <v>97</v>
      </c>
      <c r="T2991" t="str">
        <f t="shared" si="419"/>
        <v>30-Aug-1939</v>
      </c>
      <c r="U2991">
        <f t="shared" si="420"/>
        <v>1939</v>
      </c>
      <c r="V2991">
        <f t="shared" si="421"/>
        <v>8</v>
      </c>
      <c r="W2991" t="str">
        <f t="shared" si="422"/>
        <v>theater</v>
      </c>
    </row>
    <row r="2992" spans="1:23" ht="45.75">
      <c r="A2992">
        <v>2990</v>
      </c>
      <c r="B2992" s="3" t="s">
        <v>6077</v>
      </c>
      <c r="C2992" s="3" t="s">
        <v>6078</v>
      </c>
      <c r="D2992" s="6">
        <v>10000</v>
      </c>
      <c r="E2992" s="8">
        <v>10000</v>
      </c>
      <c r="F2992" t="s">
        <v>25</v>
      </c>
      <c r="G2992">
        <f t="shared" si="414"/>
        <v>1</v>
      </c>
      <c r="H2992">
        <f t="shared" si="415"/>
        <v>0</v>
      </c>
      <c r="I2992" t="b">
        <f t="shared" si="416"/>
        <v>0</v>
      </c>
      <c r="J2992" t="s">
        <v>26</v>
      </c>
      <c r="K2992" t="s">
        <v>27</v>
      </c>
      <c r="L2992">
        <v>1452174420</v>
      </c>
      <c r="M2992">
        <v>1449150420</v>
      </c>
      <c r="N2992" t="b">
        <v>0</v>
      </c>
      <c r="O2992">
        <v>27</v>
      </c>
      <c r="P2992" t="b">
        <v>1</v>
      </c>
      <c r="Q2992" t="s">
        <v>5498</v>
      </c>
      <c r="R2992">
        <f t="shared" si="417"/>
        <v>100</v>
      </c>
      <c r="S2992">
        <f t="shared" si="418"/>
        <v>370.37</v>
      </c>
      <c r="T2992" t="str">
        <f t="shared" si="419"/>
        <v>03-Sep-1939</v>
      </c>
      <c r="U2992">
        <f t="shared" si="420"/>
        <v>1939</v>
      </c>
      <c r="V2992">
        <f t="shared" si="421"/>
        <v>9</v>
      </c>
      <c r="W2992" t="str">
        <f t="shared" si="422"/>
        <v>theater</v>
      </c>
    </row>
    <row r="2993" spans="1:23" ht="45.75">
      <c r="A2993">
        <v>2991</v>
      </c>
      <c r="B2993" s="3" t="s">
        <v>6079</v>
      </c>
      <c r="C2993" s="3" t="s">
        <v>6080</v>
      </c>
      <c r="D2993" s="6">
        <v>8500</v>
      </c>
      <c r="E2993" s="8">
        <v>8780</v>
      </c>
      <c r="F2993" t="s">
        <v>25</v>
      </c>
      <c r="G2993">
        <f t="shared" si="414"/>
        <v>1</v>
      </c>
      <c r="H2993">
        <f t="shared" si="415"/>
        <v>0</v>
      </c>
      <c r="I2993" t="b">
        <f t="shared" si="416"/>
        <v>0</v>
      </c>
      <c r="J2993" t="s">
        <v>26</v>
      </c>
      <c r="K2993" t="s">
        <v>27</v>
      </c>
      <c r="L2993">
        <v>1485547530</v>
      </c>
      <c r="M2993">
        <v>1483646730</v>
      </c>
      <c r="N2993" t="b">
        <v>0</v>
      </c>
      <c r="O2993">
        <v>93</v>
      </c>
      <c r="P2993" t="b">
        <v>1</v>
      </c>
      <c r="Q2993" t="s">
        <v>5498</v>
      </c>
      <c r="R2993">
        <f t="shared" si="417"/>
        <v>103</v>
      </c>
      <c r="S2993">
        <f t="shared" si="418"/>
        <v>94.41</v>
      </c>
      <c r="T2993" t="str">
        <f t="shared" si="419"/>
        <v>13-Aug-1940</v>
      </c>
      <c r="U2993">
        <f t="shared" si="420"/>
        <v>1940</v>
      </c>
      <c r="V2993">
        <f t="shared" si="421"/>
        <v>8</v>
      </c>
      <c r="W2993" t="str">
        <f t="shared" si="422"/>
        <v>theater</v>
      </c>
    </row>
    <row r="2994" spans="1:23" ht="45.75">
      <c r="A2994">
        <v>2992</v>
      </c>
      <c r="B2994" s="3" t="s">
        <v>6081</v>
      </c>
      <c r="C2994" s="3" t="s">
        <v>6082</v>
      </c>
      <c r="D2994" s="6">
        <v>3000</v>
      </c>
      <c r="E2994" s="8">
        <v>3135</v>
      </c>
      <c r="F2994" t="s">
        <v>25</v>
      </c>
      <c r="G2994">
        <f t="shared" si="414"/>
        <v>1</v>
      </c>
      <c r="H2994">
        <f t="shared" si="415"/>
        <v>0</v>
      </c>
      <c r="I2994" t="b">
        <f t="shared" si="416"/>
        <v>0</v>
      </c>
      <c r="J2994" t="s">
        <v>26</v>
      </c>
      <c r="K2994" t="s">
        <v>27</v>
      </c>
      <c r="L2994">
        <v>1476037510</v>
      </c>
      <c r="M2994">
        <v>1473445510</v>
      </c>
      <c r="N2994" t="b">
        <v>0</v>
      </c>
      <c r="O2994">
        <v>64</v>
      </c>
      <c r="P2994" t="b">
        <v>1</v>
      </c>
      <c r="Q2994" t="s">
        <v>5498</v>
      </c>
      <c r="R2994">
        <f t="shared" si="417"/>
        <v>105</v>
      </c>
      <c r="S2994">
        <f t="shared" si="418"/>
        <v>48.98</v>
      </c>
      <c r="T2994" t="str">
        <f t="shared" si="419"/>
        <v>03-May-1940</v>
      </c>
      <c r="U2994">
        <f t="shared" si="420"/>
        <v>1940</v>
      </c>
      <c r="V2994">
        <f t="shared" si="421"/>
        <v>5</v>
      </c>
      <c r="W2994" t="str">
        <f t="shared" si="422"/>
        <v>theater</v>
      </c>
    </row>
    <row r="2995" spans="1:23">
      <c r="A2995">
        <v>2993</v>
      </c>
      <c r="B2995" s="3" t="s">
        <v>6083</v>
      </c>
      <c r="C2995" s="3" t="s">
        <v>6084</v>
      </c>
      <c r="D2995" s="6">
        <v>1000</v>
      </c>
      <c r="E2995" s="8">
        <v>1003</v>
      </c>
      <c r="F2995" t="s">
        <v>25</v>
      </c>
      <c r="G2995">
        <f t="shared" si="414"/>
        <v>1</v>
      </c>
      <c r="H2995">
        <f t="shared" si="415"/>
        <v>0</v>
      </c>
      <c r="I2995" t="b">
        <f t="shared" si="416"/>
        <v>0</v>
      </c>
      <c r="J2995" t="s">
        <v>26</v>
      </c>
      <c r="K2995" t="s">
        <v>27</v>
      </c>
      <c r="L2995">
        <v>1455998867</v>
      </c>
      <c r="M2995">
        <v>1453406867</v>
      </c>
      <c r="N2995" t="b">
        <v>0</v>
      </c>
      <c r="O2995">
        <v>22</v>
      </c>
      <c r="P2995" t="b">
        <v>1</v>
      </c>
      <c r="Q2995" t="s">
        <v>5498</v>
      </c>
      <c r="R2995">
        <f t="shared" si="417"/>
        <v>100</v>
      </c>
      <c r="S2995">
        <f t="shared" si="418"/>
        <v>45.59</v>
      </c>
      <c r="T2995" t="str">
        <f t="shared" si="419"/>
        <v>16-Oct-1939</v>
      </c>
      <c r="U2995">
        <f t="shared" si="420"/>
        <v>1939</v>
      </c>
      <c r="V2995">
        <f t="shared" si="421"/>
        <v>10</v>
      </c>
      <c r="W2995" t="str">
        <f t="shared" si="422"/>
        <v>theater</v>
      </c>
    </row>
    <row r="2996" spans="1:23" ht="45.75">
      <c r="A2996">
        <v>2994</v>
      </c>
      <c r="B2996" s="3" t="s">
        <v>6085</v>
      </c>
      <c r="C2996" s="3" t="s">
        <v>6086</v>
      </c>
      <c r="D2996" s="6">
        <v>300</v>
      </c>
      <c r="E2996" s="8">
        <v>1373.24</v>
      </c>
      <c r="F2996" t="s">
        <v>25</v>
      </c>
      <c r="G2996">
        <f t="shared" si="414"/>
        <v>1</v>
      </c>
      <c r="H2996">
        <f t="shared" si="415"/>
        <v>0</v>
      </c>
      <c r="I2996" t="b">
        <f t="shared" si="416"/>
        <v>0</v>
      </c>
      <c r="J2996" t="s">
        <v>33</v>
      </c>
      <c r="K2996" t="s">
        <v>34</v>
      </c>
      <c r="L2996">
        <v>1412335772</v>
      </c>
      <c r="M2996">
        <v>1409743772</v>
      </c>
      <c r="N2996" t="b">
        <v>0</v>
      </c>
      <c r="O2996">
        <v>59</v>
      </c>
      <c r="P2996" t="b">
        <v>1</v>
      </c>
      <c r="Q2996" t="s">
        <v>5498</v>
      </c>
      <c r="R2996">
        <f t="shared" si="417"/>
        <v>458</v>
      </c>
      <c r="S2996">
        <f t="shared" si="418"/>
        <v>23.28</v>
      </c>
      <c r="T2996" t="str">
        <f t="shared" si="419"/>
        <v>05-Aug-1938</v>
      </c>
      <c r="U2996">
        <f t="shared" si="420"/>
        <v>1938</v>
      </c>
      <c r="V2996">
        <f t="shared" si="421"/>
        <v>8</v>
      </c>
      <c r="W2996" t="str">
        <f t="shared" si="422"/>
        <v>theater</v>
      </c>
    </row>
    <row r="2997" spans="1:23" ht="45.75">
      <c r="A2997">
        <v>2995</v>
      </c>
      <c r="B2997" s="3" t="s">
        <v>6087</v>
      </c>
      <c r="C2997" s="3" t="s">
        <v>6088</v>
      </c>
      <c r="D2997" s="6">
        <v>15000</v>
      </c>
      <c r="E2997" s="8">
        <v>15744</v>
      </c>
      <c r="F2997" t="s">
        <v>25</v>
      </c>
      <c r="G2997">
        <f t="shared" si="414"/>
        <v>1</v>
      </c>
      <c r="H2997">
        <f t="shared" si="415"/>
        <v>0</v>
      </c>
      <c r="I2997" t="b">
        <f t="shared" si="416"/>
        <v>0</v>
      </c>
      <c r="J2997" t="s">
        <v>26</v>
      </c>
      <c r="K2997" t="s">
        <v>27</v>
      </c>
      <c r="L2997">
        <v>1484841471</v>
      </c>
      <c r="M2997">
        <v>1482249471</v>
      </c>
      <c r="N2997" t="b">
        <v>0</v>
      </c>
      <c r="O2997">
        <v>249</v>
      </c>
      <c r="P2997" t="b">
        <v>1</v>
      </c>
      <c r="Q2997" t="s">
        <v>5498</v>
      </c>
      <c r="R2997">
        <f t="shared" si="417"/>
        <v>105</v>
      </c>
      <c r="S2997">
        <f t="shared" si="418"/>
        <v>63.23</v>
      </c>
      <c r="T2997" t="str">
        <f t="shared" si="419"/>
        <v>30-Jul-1940</v>
      </c>
      <c r="U2997">
        <f t="shared" si="420"/>
        <v>1940</v>
      </c>
      <c r="V2997">
        <f t="shared" si="421"/>
        <v>7</v>
      </c>
      <c r="W2997" t="str">
        <f t="shared" si="422"/>
        <v>theater</v>
      </c>
    </row>
    <row r="2998" spans="1:23" ht="45.75">
      <c r="A2998">
        <v>2996</v>
      </c>
      <c r="B2998" s="3" t="s">
        <v>6089</v>
      </c>
      <c r="C2998" s="3" t="s">
        <v>6090</v>
      </c>
      <c r="D2998" s="6">
        <v>35000</v>
      </c>
      <c r="E2998" s="8">
        <v>60180</v>
      </c>
      <c r="F2998" t="s">
        <v>25</v>
      </c>
      <c r="G2998">
        <f t="shared" si="414"/>
        <v>1</v>
      </c>
      <c r="H2998">
        <f t="shared" si="415"/>
        <v>0</v>
      </c>
      <c r="I2998" t="b">
        <f t="shared" si="416"/>
        <v>0</v>
      </c>
      <c r="J2998" t="s">
        <v>26</v>
      </c>
      <c r="K2998" t="s">
        <v>27</v>
      </c>
      <c r="L2998">
        <v>1432677240</v>
      </c>
      <c r="M2998">
        <v>1427493240</v>
      </c>
      <c r="N2998" t="b">
        <v>0</v>
      </c>
      <c r="O2998">
        <v>392</v>
      </c>
      <c r="P2998" t="b">
        <v>1</v>
      </c>
      <c r="Q2998" t="s">
        <v>5498</v>
      </c>
      <c r="R2998">
        <f t="shared" si="417"/>
        <v>172</v>
      </c>
      <c r="S2998">
        <f t="shared" si="418"/>
        <v>153.52000000000001</v>
      </c>
      <c r="T2998" t="str">
        <f t="shared" si="419"/>
        <v>29-Jan-1939</v>
      </c>
      <c r="U2998">
        <f t="shared" si="420"/>
        <v>1939</v>
      </c>
      <c r="V2998">
        <f t="shared" si="421"/>
        <v>1</v>
      </c>
      <c r="W2998" t="str">
        <f t="shared" si="422"/>
        <v>theater</v>
      </c>
    </row>
    <row r="2999" spans="1:23" ht="45.75">
      <c r="A2999">
        <v>2997</v>
      </c>
      <c r="B2999" s="3" t="s">
        <v>6091</v>
      </c>
      <c r="C2999" s="3" t="s">
        <v>6092</v>
      </c>
      <c r="D2999" s="6">
        <v>10000</v>
      </c>
      <c r="E2999" s="8">
        <v>10373</v>
      </c>
      <c r="F2999" t="s">
        <v>25</v>
      </c>
      <c r="G2999">
        <f t="shared" si="414"/>
        <v>1</v>
      </c>
      <c r="H2999">
        <f t="shared" si="415"/>
        <v>0</v>
      </c>
      <c r="I2999" t="b">
        <f t="shared" si="416"/>
        <v>0</v>
      </c>
      <c r="J2999" t="s">
        <v>26</v>
      </c>
      <c r="K2999" t="s">
        <v>27</v>
      </c>
      <c r="L2999">
        <v>1488171540</v>
      </c>
      <c r="M2999">
        <v>1486661793</v>
      </c>
      <c r="N2999" t="b">
        <v>0</v>
      </c>
      <c r="O2999">
        <v>115</v>
      </c>
      <c r="P2999" t="b">
        <v>1</v>
      </c>
      <c r="Q2999" t="s">
        <v>5498</v>
      </c>
      <c r="R2999">
        <f t="shared" si="417"/>
        <v>104</v>
      </c>
      <c r="S2999">
        <f t="shared" si="418"/>
        <v>90.2</v>
      </c>
      <c r="T2999" t="str">
        <f t="shared" si="419"/>
        <v>12-Sep-1940</v>
      </c>
      <c r="U2999">
        <f t="shared" si="420"/>
        <v>1940</v>
      </c>
      <c r="V2999">
        <f t="shared" si="421"/>
        <v>9</v>
      </c>
      <c r="W2999" t="str">
        <f t="shared" si="422"/>
        <v>theater</v>
      </c>
    </row>
    <row r="3000" spans="1:23" ht="45.75">
      <c r="A3000">
        <v>2998</v>
      </c>
      <c r="B3000" s="3" t="s">
        <v>6093</v>
      </c>
      <c r="C3000" s="3" t="s">
        <v>6094</v>
      </c>
      <c r="D3000" s="6">
        <v>50000</v>
      </c>
      <c r="E3000" s="8">
        <v>51514.5</v>
      </c>
      <c r="F3000" t="s">
        <v>25</v>
      </c>
      <c r="G3000">
        <f t="shared" si="414"/>
        <v>1</v>
      </c>
      <c r="H3000">
        <f t="shared" si="415"/>
        <v>0</v>
      </c>
      <c r="I3000" t="b">
        <f t="shared" si="416"/>
        <v>0</v>
      </c>
      <c r="J3000" t="s">
        <v>26</v>
      </c>
      <c r="K3000" t="s">
        <v>27</v>
      </c>
      <c r="L3000">
        <v>1402892700</v>
      </c>
      <c r="M3000">
        <v>1400474329</v>
      </c>
      <c r="N3000" t="b">
        <v>0</v>
      </c>
      <c r="O3000">
        <v>433</v>
      </c>
      <c r="P3000" t="b">
        <v>1</v>
      </c>
      <c r="Q3000" t="s">
        <v>5498</v>
      </c>
      <c r="R3000">
        <f t="shared" si="417"/>
        <v>103</v>
      </c>
      <c r="S3000">
        <f t="shared" si="418"/>
        <v>118.97</v>
      </c>
      <c r="T3000" t="str">
        <f t="shared" si="419"/>
        <v>04-May-1938</v>
      </c>
      <c r="U3000">
        <f t="shared" si="420"/>
        <v>1938</v>
      </c>
      <c r="V3000">
        <f t="shared" si="421"/>
        <v>5</v>
      </c>
      <c r="W3000" t="str">
        <f t="shared" si="422"/>
        <v>theater</v>
      </c>
    </row>
    <row r="3001" spans="1:23" ht="45.75">
      <c r="A3001">
        <v>2999</v>
      </c>
      <c r="B3001" s="3" t="s">
        <v>6095</v>
      </c>
      <c r="C3001" s="3" t="s">
        <v>6096</v>
      </c>
      <c r="D3001" s="6">
        <v>1350</v>
      </c>
      <c r="E3001" s="8">
        <v>1605</v>
      </c>
      <c r="F3001" t="s">
        <v>25</v>
      </c>
      <c r="G3001">
        <f t="shared" si="414"/>
        <v>1</v>
      </c>
      <c r="H3001">
        <f t="shared" si="415"/>
        <v>0</v>
      </c>
      <c r="I3001" t="b">
        <f t="shared" si="416"/>
        <v>0</v>
      </c>
      <c r="J3001" t="s">
        <v>26</v>
      </c>
      <c r="K3001" t="s">
        <v>27</v>
      </c>
      <c r="L3001">
        <v>1488333600</v>
      </c>
      <c r="M3001">
        <v>1487094360</v>
      </c>
      <c r="N3001" t="b">
        <v>0</v>
      </c>
      <c r="O3001">
        <v>20</v>
      </c>
      <c r="P3001" t="b">
        <v>1</v>
      </c>
      <c r="Q3001" t="s">
        <v>5498</v>
      </c>
      <c r="R3001">
        <f t="shared" si="417"/>
        <v>119</v>
      </c>
      <c r="S3001">
        <f t="shared" si="418"/>
        <v>80.25</v>
      </c>
      <c r="T3001" t="str">
        <f t="shared" si="419"/>
        <v>16-Sep-1940</v>
      </c>
      <c r="U3001">
        <f t="shared" si="420"/>
        <v>1940</v>
      </c>
      <c r="V3001">
        <f t="shared" si="421"/>
        <v>9</v>
      </c>
      <c r="W3001" t="str">
        <f t="shared" si="422"/>
        <v>theater</v>
      </c>
    </row>
    <row r="3002" spans="1:23" ht="45.75">
      <c r="A3002">
        <v>3000</v>
      </c>
      <c r="B3002" s="3" t="s">
        <v>6097</v>
      </c>
      <c r="C3002" s="3" t="s">
        <v>6098</v>
      </c>
      <c r="D3002" s="6">
        <v>500</v>
      </c>
      <c r="E3002" s="8">
        <v>500</v>
      </c>
      <c r="F3002" t="s">
        <v>25</v>
      </c>
      <c r="G3002">
        <f t="shared" si="414"/>
        <v>1</v>
      </c>
      <c r="H3002">
        <f t="shared" si="415"/>
        <v>0</v>
      </c>
      <c r="I3002" t="b">
        <f t="shared" si="416"/>
        <v>0</v>
      </c>
      <c r="J3002" t="s">
        <v>26</v>
      </c>
      <c r="K3002" t="s">
        <v>27</v>
      </c>
      <c r="L3002">
        <v>1485885600</v>
      </c>
      <c r="M3002">
        <v>1484682670</v>
      </c>
      <c r="N3002" t="b">
        <v>0</v>
      </c>
      <c r="O3002">
        <v>8</v>
      </c>
      <c r="P3002" t="b">
        <v>1</v>
      </c>
      <c r="Q3002" t="s">
        <v>5498</v>
      </c>
      <c r="R3002">
        <f t="shared" si="417"/>
        <v>100</v>
      </c>
      <c r="S3002">
        <f t="shared" si="418"/>
        <v>62.5</v>
      </c>
      <c r="T3002" t="str">
        <f t="shared" si="419"/>
        <v>23-Aug-1940</v>
      </c>
      <c r="U3002">
        <f t="shared" si="420"/>
        <v>1940</v>
      </c>
      <c r="V3002">
        <f t="shared" si="421"/>
        <v>8</v>
      </c>
      <c r="W3002" t="str">
        <f t="shared" si="422"/>
        <v>theater</v>
      </c>
    </row>
    <row r="3003" spans="1:23" ht="45.75">
      <c r="A3003">
        <v>3001</v>
      </c>
      <c r="B3003" s="3" t="s">
        <v>6099</v>
      </c>
      <c r="C3003" s="3" t="s">
        <v>6100</v>
      </c>
      <c r="D3003" s="6">
        <v>7214</v>
      </c>
      <c r="E3003" s="8">
        <v>22991.01</v>
      </c>
      <c r="F3003" t="s">
        <v>25</v>
      </c>
      <c r="G3003">
        <f t="shared" si="414"/>
        <v>1</v>
      </c>
      <c r="H3003">
        <f t="shared" si="415"/>
        <v>0</v>
      </c>
      <c r="I3003" t="b">
        <f t="shared" si="416"/>
        <v>0</v>
      </c>
      <c r="J3003" t="s">
        <v>26</v>
      </c>
      <c r="K3003" t="s">
        <v>27</v>
      </c>
      <c r="L3003">
        <v>1468445382</v>
      </c>
      <c r="M3003">
        <v>1465853382</v>
      </c>
      <c r="N3003" t="b">
        <v>0</v>
      </c>
      <c r="O3003">
        <v>175</v>
      </c>
      <c r="P3003" t="b">
        <v>1</v>
      </c>
      <c r="Q3003" t="s">
        <v>5498</v>
      </c>
      <c r="R3003">
        <f t="shared" si="417"/>
        <v>319</v>
      </c>
      <c r="S3003">
        <f t="shared" si="418"/>
        <v>131.38</v>
      </c>
      <c r="T3003" t="str">
        <f t="shared" si="419"/>
        <v>17-Feb-1940</v>
      </c>
      <c r="U3003">
        <f t="shared" si="420"/>
        <v>1940</v>
      </c>
      <c r="V3003">
        <f t="shared" si="421"/>
        <v>2</v>
      </c>
      <c r="W3003" t="str">
        <f t="shared" si="422"/>
        <v>theater</v>
      </c>
    </row>
    <row r="3004" spans="1:23" ht="30.75">
      <c r="A3004">
        <v>3002</v>
      </c>
      <c r="B3004" s="3" t="s">
        <v>6101</v>
      </c>
      <c r="C3004" s="3" t="s">
        <v>6102</v>
      </c>
      <c r="D3004" s="6">
        <v>7000</v>
      </c>
      <c r="E3004" s="8">
        <v>7595.43</v>
      </c>
      <c r="F3004" t="s">
        <v>25</v>
      </c>
      <c r="G3004">
        <f t="shared" si="414"/>
        <v>1</v>
      </c>
      <c r="H3004">
        <f t="shared" si="415"/>
        <v>0</v>
      </c>
      <c r="I3004" t="b">
        <f t="shared" si="416"/>
        <v>0</v>
      </c>
      <c r="J3004" t="s">
        <v>26</v>
      </c>
      <c r="K3004" t="s">
        <v>27</v>
      </c>
      <c r="L3004">
        <v>1356552252</v>
      </c>
      <c r="M3004">
        <v>1353960252</v>
      </c>
      <c r="N3004" t="b">
        <v>0</v>
      </c>
      <c r="O3004">
        <v>104</v>
      </c>
      <c r="P3004" t="b">
        <v>1</v>
      </c>
      <c r="Q3004" t="s">
        <v>5498</v>
      </c>
      <c r="R3004">
        <f t="shared" si="417"/>
        <v>109</v>
      </c>
      <c r="S3004">
        <f t="shared" si="418"/>
        <v>73.03</v>
      </c>
      <c r="T3004" t="str">
        <f t="shared" si="419"/>
        <v>24-Jan-1937</v>
      </c>
      <c r="U3004">
        <f t="shared" si="420"/>
        <v>1937</v>
      </c>
      <c r="V3004">
        <f t="shared" si="421"/>
        <v>1</v>
      </c>
      <c r="W3004" t="str">
        <f t="shared" si="422"/>
        <v>theater</v>
      </c>
    </row>
    <row r="3005" spans="1:23" ht="60.75">
      <c r="A3005">
        <v>3003</v>
      </c>
      <c r="B3005" s="3" t="s">
        <v>6103</v>
      </c>
      <c r="C3005" s="3" t="s">
        <v>6104</v>
      </c>
      <c r="D3005" s="6">
        <v>3000</v>
      </c>
      <c r="E3005" s="8">
        <v>3035</v>
      </c>
      <c r="F3005" t="s">
        <v>25</v>
      </c>
      <c r="G3005">
        <f t="shared" si="414"/>
        <v>1</v>
      </c>
      <c r="H3005">
        <f t="shared" si="415"/>
        <v>0</v>
      </c>
      <c r="I3005" t="b">
        <f t="shared" si="416"/>
        <v>0</v>
      </c>
      <c r="J3005" t="s">
        <v>26</v>
      </c>
      <c r="K3005" t="s">
        <v>27</v>
      </c>
      <c r="L3005">
        <v>1456811940</v>
      </c>
      <c r="M3005">
        <v>1454098976</v>
      </c>
      <c r="N3005" t="b">
        <v>0</v>
      </c>
      <c r="O3005">
        <v>17</v>
      </c>
      <c r="P3005" t="b">
        <v>1</v>
      </c>
      <c r="Q3005" t="s">
        <v>5498</v>
      </c>
      <c r="R3005">
        <f t="shared" si="417"/>
        <v>101</v>
      </c>
      <c r="S3005">
        <f t="shared" si="418"/>
        <v>178.53</v>
      </c>
      <c r="T3005" t="str">
        <f t="shared" si="419"/>
        <v>22-Oct-1939</v>
      </c>
      <c r="U3005">
        <f t="shared" si="420"/>
        <v>1939</v>
      </c>
      <c r="V3005">
        <f t="shared" si="421"/>
        <v>10</v>
      </c>
      <c r="W3005" t="str">
        <f t="shared" si="422"/>
        <v>theater</v>
      </c>
    </row>
    <row r="3006" spans="1:23" ht="60.75">
      <c r="A3006">
        <v>3004</v>
      </c>
      <c r="B3006" s="3" t="s">
        <v>6105</v>
      </c>
      <c r="C3006" s="3" t="s">
        <v>6106</v>
      </c>
      <c r="D3006" s="6">
        <v>40000</v>
      </c>
      <c r="E3006" s="8">
        <v>45126</v>
      </c>
      <c r="F3006" t="s">
        <v>25</v>
      </c>
      <c r="G3006">
        <f t="shared" si="414"/>
        <v>1</v>
      </c>
      <c r="H3006">
        <f t="shared" si="415"/>
        <v>0</v>
      </c>
      <c r="I3006" t="b">
        <f t="shared" si="416"/>
        <v>0</v>
      </c>
      <c r="J3006" t="s">
        <v>26</v>
      </c>
      <c r="K3006" t="s">
        <v>27</v>
      </c>
      <c r="L3006">
        <v>1416089324</v>
      </c>
      <c r="M3006">
        <v>1413493724</v>
      </c>
      <c r="N3006" t="b">
        <v>0</v>
      </c>
      <c r="O3006">
        <v>277</v>
      </c>
      <c r="P3006" t="b">
        <v>1</v>
      </c>
      <c r="Q3006" t="s">
        <v>5498</v>
      </c>
      <c r="R3006">
        <f t="shared" si="417"/>
        <v>113</v>
      </c>
      <c r="S3006">
        <f t="shared" si="418"/>
        <v>162.91</v>
      </c>
      <c r="T3006" t="str">
        <f t="shared" si="419"/>
        <v>11-Sep-1938</v>
      </c>
      <c r="U3006">
        <f t="shared" si="420"/>
        <v>1938</v>
      </c>
      <c r="V3006">
        <f t="shared" si="421"/>
        <v>9</v>
      </c>
      <c r="W3006" t="str">
        <f t="shared" si="422"/>
        <v>theater</v>
      </c>
    </row>
    <row r="3007" spans="1:23" ht="60.75">
      <c r="A3007">
        <v>3005</v>
      </c>
      <c r="B3007" s="3" t="s">
        <v>6107</v>
      </c>
      <c r="C3007" s="3" t="s">
        <v>6108</v>
      </c>
      <c r="D3007" s="6">
        <v>10600</v>
      </c>
      <c r="E3007" s="8">
        <v>12772.6</v>
      </c>
      <c r="F3007" t="s">
        <v>25</v>
      </c>
      <c r="G3007">
        <f t="shared" si="414"/>
        <v>1</v>
      </c>
      <c r="H3007">
        <f t="shared" si="415"/>
        <v>0</v>
      </c>
      <c r="I3007" t="b">
        <f t="shared" si="416"/>
        <v>0</v>
      </c>
      <c r="J3007" t="s">
        <v>26</v>
      </c>
      <c r="K3007" t="s">
        <v>27</v>
      </c>
      <c r="L3007">
        <v>1412611905</v>
      </c>
      <c r="M3007">
        <v>1410019905</v>
      </c>
      <c r="N3007" t="b">
        <v>0</v>
      </c>
      <c r="O3007">
        <v>118</v>
      </c>
      <c r="P3007" t="b">
        <v>1</v>
      </c>
      <c r="Q3007" t="s">
        <v>5498</v>
      </c>
      <c r="R3007">
        <f t="shared" si="417"/>
        <v>120</v>
      </c>
      <c r="S3007">
        <f t="shared" si="418"/>
        <v>108.24</v>
      </c>
      <c r="T3007" t="str">
        <f t="shared" si="419"/>
        <v>08-Aug-1938</v>
      </c>
      <c r="U3007">
        <f t="shared" si="420"/>
        <v>1938</v>
      </c>
      <c r="V3007">
        <f t="shared" si="421"/>
        <v>8</v>
      </c>
      <c r="W3007" t="str">
        <f t="shared" si="422"/>
        <v>theater</v>
      </c>
    </row>
    <row r="3008" spans="1:23" ht="30.75">
      <c r="A3008">
        <v>3006</v>
      </c>
      <c r="B3008" s="3" t="s">
        <v>6109</v>
      </c>
      <c r="C3008" s="3" t="s">
        <v>6110</v>
      </c>
      <c r="D3008" s="6">
        <v>8000</v>
      </c>
      <c r="E3008" s="8">
        <v>8620</v>
      </c>
      <c r="F3008" t="s">
        <v>25</v>
      </c>
      <c r="G3008">
        <f t="shared" si="414"/>
        <v>1</v>
      </c>
      <c r="H3008">
        <f t="shared" si="415"/>
        <v>0</v>
      </c>
      <c r="I3008" t="b">
        <f t="shared" si="416"/>
        <v>0</v>
      </c>
      <c r="J3008" t="s">
        <v>168</v>
      </c>
      <c r="K3008" t="s">
        <v>169</v>
      </c>
      <c r="L3008">
        <v>1418580591</v>
      </c>
      <c r="M3008">
        <v>1415988591</v>
      </c>
      <c r="N3008" t="b">
        <v>0</v>
      </c>
      <c r="O3008">
        <v>97</v>
      </c>
      <c r="P3008" t="b">
        <v>1</v>
      </c>
      <c r="Q3008" t="s">
        <v>5498</v>
      </c>
      <c r="R3008">
        <f t="shared" si="417"/>
        <v>108</v>
      </c>
      <c r="S3008">
        <f t="shared" si="418"/>
        <v>88.87</v>
      </c>
      <c r="T3008" t="str">
        <f t="shared" si="419"/>
        <v>06-Oct-1938</v>
      </c>
      <c r="U3008">
        <f t="shared" si="420"/>
        <v>1938</v>
      </c>
      <c r="V3008">
        <f t="shared" si="421"/>
        <v>10</v>
      </c>
      <c r="W3008" t="str">
        <f t="shared" si="422"/>
        <v>theater</v>
      </c>
    </row>
    <row r="3009" spans="1:23" ht="30.75">
      <c r="A3009">
        <v>3007</v>
      </c>
      <c r="B3009" s="3" t="s">
        <v>6111</v>
      </c>
      <c r="C3009" s="3" t="s">
        <v>6112</v>
      </c>
      <c r="D3009" s="6">
        <v>600</v>
      </c>
      <c r="E3009" s="8">
        <v>1080</v>
      </c>
      <c r="F3009" t="s">
        <v>25</v>
      </c>
      <c r="G3009">
        <f t="shared" si="414"/>
        <v>1</v>
      </c>
      <c r="H3009">
        <f t="shared" si="415"/>
        <v>0</v>
      </c>
      <c r="I3009" t="b">
        <f t="shared" si="416"/>
        <v>0</v>
      </c>
      <c r="J3009" t="s">
        <v>26</v>
      </c>
      <c r="K3009" t="s">
        <v>27</v>
      </c>
      <c r="L3009">
        <v>1429938683</v>
      </c>
      <c r="M3009">
        <v>1428124283</v>
      </c>
      <c r="N3009" t="b">
        <v>0</v>
      </c>
      <c r="O3009">
        <v>20</v>
      </c>
      <c r="P3009" t="b">
        <v>1</v>
      </c>
      <c r="Q3009" t="s">
        <v>5498</v>
      </c>
      <c r="R3009">
        <f t="shared" si="417"/>
        <v>180</v>
      </c>
      <c r="S3009">
        <f t="shared" si="418"/>
        <v>54</v>
      </c>
      <c r="T3009" t="str">
        <f t="shared" si="419"/>
        <v>05-Feb-1939</v>
      </c>
      <c r="U3009">
        <f t="shared" si="420"/>
        <v>1939</v>
      </c>
      <c r="V3009">
        <f t="shared" si="421"/>
        <v>2</v>
      </c>
      <c r="W3009" t="str">
        <f t="shared" si="422"/>
        <v>theater</v>
      </c>
    </row>
    <row r="3010" spans="1:23" ht="45.75">
      <c r="A3010">
        <v>3008</v>
      </c>
      <c r="B3010" s="3" t="s">
        <v>6113</v>
      </c>
      <c r="C3010" s="3" t="s">
        <v>6114</v>
      </c>
      <c r="D3010" s="6">
        <v>3000</v>
      </c>
      <c r="E3010" s="8">
        <v>3035</v>
      </c>
      <c r="F3010" t="s">
        <v>25</v>
      </c>
      <c r="G3010">
        <f t="shared" si="414"/>
        <v>1</v>
      </c>
      <c r="H3010">
        <f t="shared" si="415"/>
        <v>0</v>
      </c>
      <c r="I3010" t="b">
        <f t="shared" si="416"/>
        <v>0</v>
      </c>
      <c r="J3010" t="s">
        <v>26</v>
      </c>
      <c r="K3010" t="s">
        <v>27</v>
      </c>
      <c r="L3010">
        <v>1453352719</v>
      </c>
      <c r="M3010">
        <v>1450760719</v>
      </c>
      <c r="N3010" t="b">
        <v>0</v>
      </c>
      <c r="O3010">
        <v>26</v>
      </c>
      <c r="P3010" t="b">
        <v>1</v>
      </c>
      <c r="Q3010" t="s">
        <v>5498</v>
      </c>
      <c r="R3010">
        <f t="shared" si="417"/>
        <v>101</v>
      </c>
      <c r="S3010">
        <f t="shared" si="418"/>
        <v>116.73</v>
      </c>
      <c r="T3010" t="str">
        <f t="shared" si="419"/>
        <v>19-Sep-1939</v>
      </c>
      <c r="U3010">
        <f t="shared" si="420"/>
        <v>1939</v>
      </c>
      <c r="V3010">
        <f t="shared" si="421"/>
        <v>9</v>
      </c>
      <c r="W3010" t="str">
        <f t="shared" si="422"/>
        <v>theater</v>
      </c>
    </row>
    <row r="3011" spans="1:23" ht="60.75">
      <c r="A3011">
        <v>3009</v>
      </c>
      <c r="B3011" s="3" t="s">
        <v>6115</v>
      </c>
      <c r="C3011" s="3" t="s">
        <v>6116</v>
      </c>
      <c r="D3011" s="6">
        <v>25000</v>
      </c>
      <c r="E3011" s="8">
        <v>29939</v>
      </c>
      <c r="F3011" t="s">
        <v>25</v>
      </c>
      <c r="G3011">
        <f t="shared" ref="G3011:G3074" si="423">IF(F3011="successful",1,0)</f>
        <v>1</v>
      </c>
      <c r="H3011">
        <f t="shared" ref="H3011:H3074" si="424">IF(F3011="failed",1,0)</f>
        <v>0</v>
      </c>
      <c r="I3011" t="b">
        <f t="shared" ref="I3011:I3074" si="425">IF(F3011="canceled",1)</f>
        <v>0</v>
      </c>
      <c r="J3011" t="s">
        <v>26</v>
      </c>
      <c r="K3011" t="s">
        <v>27</v>
      </c>
      <c r="L3011">
        <v>1417012840</v>
      </c>
      <c r="M3011">
        <v>1414417240</v>
      </c>
      <c r="N3011" t="b">
        <v>0</v>
      </c>
      <c r="O3011">
        <v>128</v>
      </c>
      <c r="P3011" t="b">
        <v>1</v>
      </c>
      <c r="Q3011" t="s">
        <v>5498</v>
      </c>
      <c r="R3011">
        <f t="shared" ref="R3011:R3074" si="426">ROUND(E3011/D3011*100,0)</f>
        <v>120</v>
      </c>
      <c r="S3011">
        <f t="shared" ref="S3011:S3074" si="427">ROUND(E3011/O3011,2)</f>
        <v>233.9</v>
      </c>
      <c r="T3011" t="str">
        <f t="shared" ref="T3011:T3074" si="428">TEXT(LEFT(M3011,5),"dd-mmm-yyyy")</f>
        <v>21-Sep-1938</v>
      </c>
      <c r="U3011">
        <f t="shared" ref="U3011:U3074" si="429">YEAR(T3011)</f>
        <v>1938</v>
      </c>
      <c r="V3011">
        <f t="shared" ref="V3011:V3074" si="430">MONTH(T3011)</f>
        <v>9</v>
      </c>
      <c r="W3011" t="str">
        <f t="shared" ref="W3011:W3074" si="431">LEFT(Q3011,FIND("/",Q3011,1)-1)</f>
        <v>theater</v>
      </c>
    </row>
    <row r="3012" spans="1:23" ht="60.75">
      <c r="A3012">
        <v>3010</v>
      </c>
      <c r="B3012" s="3" t="s">
        <v>6117</v>
      </c>
      <c r="C3012" s="3" t="s">
        <v>6118</v>
      </c>
      <c r="D3012" s="6">
        <v>1500</v>
      </c>
      <c r="E3012" s="8">
        <v>2370</v>
      </c>
      <c r="F3012" t="s">
        <v>25</v>
      </c>
      <c r="G3012">
        <f t="shared" si="423"/>
        <v>1</v>
      </c>
      <c r="H3012">
        <f t="shared" si="424"/>
        <v>0</v>
      </c>
      <c r="I3012" t="b">
        <f t="shared" si="425"/>
        <v>0</v>
      </c>
      <c r="J3012" t="s">
        <v>26</v>
      </c>
      <c r="K3012" t="s">
        <v>27</v>
      </c>
      <c r="L3012">
        <v>1424548719</v>
      </c>
      <c r="M3012">
        <v>1419364719</v>
      </c>
      <c r="N3012" t="b">
        <v>0</v>
      </c>
      <c r="O3012">
        <v>15</v>
      </c>
      <c r="P3012" t="b">
        <v>1</v>
      </c>
      <c r="Q3012" t="s">
        <v>5498</v>
      </c>
      <c r="R3012">
        <f t="shared" si="426"/>
        <v>158</v>
      </c>
      <c r="S3012">
        <f t="shared" si="427"/>
        <v>158</v>
      </c>
      <c r="T3012" t="str">
        <f t="shared" si="428"/>
        <v>09-Nov-1938</v>
      </c>
      <c r="U3012">
        <f t="shared" si="429"/>
        <v>1938</v>
      </c>
      <c r="V3012">
        <f t="shared" si="430"/>
        <v>11</v>
      </c>
      <c r="W3012" t="str">
        <f t="shared" si="431"/>
        <v>theater</v>
      </c>
    </row>
    <row r="3013" spans="1:23" ht="45.75">
      <c r="A3013">
        <v>3011</v>
      </c>
      <c r="B3013" s="3" t="s">
        <v>6119</v>
      </c>
      <c r="C3013" s="3" t="s">
        <v>6120</v>
      </c>
      <c r="D3013" s="6">
        <v>300</v>
      </c>
      <c r="E3013" s="8">
        <v>371</v>
      </c>
      <c r="F3013" t="s">
        <v>25</v>
      </c>
      <c r="G3013">
        <f t="shared" si="423"/>
        <v>1</v>
      </c>
      <c r="H3013">
        <f t="shared" si="424"/>
        <v>0</v>
      </c>
      <c r="I3013" t="b">
        <f t="shared" si="425"/>
        <v>0</v>
      </c>
      <c r="J3013" t="s">
        <v>63</v>
      </c>
      <c r="K3013" t="s">
        <v>64</v>
      </c>
      <c r="L3013">
        <v>1450911540</v>
      </c>
      <c r="M3013">
        <v>1448536516</v>
      </c>
      <c r="N3013" t="b">
        <v>0</v>
      </c>
      <c r="O3013">
        <v>25</v>
      </c>
      <c r="P3013" t="b">
        <v>1</v>
      </c>
      <c r="Q3013" t="s">
        <v>5498</v>
      </c>
      <c r="R3013">
        <f t="shared" si="426"/>
        <v>124</v>
      </c>
      <c r="S3013">
        <f t="shared" si="427"/>
        <v>14.84</v>
      </c>
      <c r="T3013" t="str">
        <f t="shared" si="428"/>
        <v>28-Aug-1939</v>
      </c>
      <c r="U3013">
        <f t="shared" si="429"/>
        <v>1939</v>
      </c>
      <c r="V3013">
        <f t="shared" si="430"/>
        <v>8</v>
      </c>
      <c r="W3013" t="str">
        <f t="shared" si="431"/>
        <v>theater</v>
      </c>
    </row>
    <row r="3014" spans="1:23" ht="45.75">
      <c r="A3014">
        <v>3012</v>
      </c>
      <c r="B3014" s="3" t="s">
        <v>6121</v>
      </c>
      <c r="C3014" s="3" t="s">
        <v>6122</v>
      </c>
      <c r="D3014" s="6">
        <v>4000</v>
      </c>
      <c r="E3014" s="8">
        <v>4685</v>
      </c>
      <c r="F3014" t="s">
        <v>25</v>
      </c>
      <c r="G3014">
        <f t="shared" si="423"/>
        <v>1</v>
      </c>
      <c r="H3014">
        <f t="shared" si="424"/>
        <v>0</v>
      </c>
      <c r="I3014" t="b">
        <f t="shared" si="425"/>
        <v>0</v>
      </c>
      <c r="J3014" t="s">
        <v>26</v>
      </c>
      <c r="K3014" t="s">
        <v>27</v>
      </c>
      <c r="L3014">
        <v>1423587130</v>
      </c>
      <c r="M3014">
        <v>1421772730</v>
      </c>
      <c r="N3014" t="b">
        <v>0</v>
      </c>
      <c r="O3014">
        <v>55</v>
      </c>
      <c r="P3014" t="b">
        <v>1</v>
      </c>
      <c r="Q3014" t="s">
        <v>5498</v>
      </c>
      <c r="R3014">
        <f t="shared" si="426"/>
        <v>117</v>
      </c>
      <c r="S3014">
        <f t="shared" si="427"/>
        <v>85.18</v>
      </c>
      <c r="T3014" t="str">
        <f t="shared" si="428"/>
        <v>03-Dec-1938</v>
      </c>
      <c r="U3014">
        <f t="shared" si="429"/>
        <v>1938</v>
      </c>
      <c r="V3014">
        <f t="shared" si="430"/>
        <v>12</v>
      </c>
      <c r="W3014" t="str">
        <f t="shared" si="431"/>
        <v>theater</v>
      </c>
    </row>
    <row r="3015" spans="1:23" ht="45.75">
      <c r="A3015">
        <v>3013</v>
      </c>
      <c r="B3015" s="3" t="s">
        <v>6123</v>
      </c>
      <c r="C3015" s="3" t="s">
        <v>6124</v>
      </c>
      <c r="D3015" s="6">
        <v>10000</v>
      </c>
      <c r="E3015" s="8">
        <v>15696</v>
      </c>
      <c r="F3015" t="s">
        <v>25</v>
      </c>
      <c r="G3015">
        <f t="shared" si="423"/>
        <v>1</v>
      </c>
      <c r="H3015">
        <f t="shared" si="424"/>
        <v>0</v>
      </c>
      <c r="I3015" t="b">
        <f t="shared" si="425"/>
        <v>0</v>
      </c>
      <c r="J3015" t="s">
        <v>26</v>
      </c>
      <c r="K3015" t="s">
        <v>27</v>
      </c>
      <c r="L3015">
        <v>1434917049</v>
      </c>
      <c r="M3015">
        <v>1432325049</v>
      </c>
      <c r="N3015" t="b">
        <v>0</v>
      </c>
      <c r="O3015">
        <v>107</v>
      </c>
      <c r="P3015" t="b">
        <v>1</v>
      </c>
      <c r="Q3015" t="s">
        <v>5498</v>
      </c>
      <c r="R3015">
        <f t="shared" si="426"/>
        <v>157</v>
      </c>
      <c r="S3015">
        <f t="shared" si="427"/>
        <v>146.69</v>
      </c>
      <c r="T3015" t="str">
        <f t="shared" si="428"/>
        <v>19-Mar-1939</v>
      </c>
      <c r="U3015">
        <f t="shared" si="429"/>
        <v>1939</v>
      </c>
      <c r="V3015">
        <f t="shared" si="430"/>
        <v>3</v>
      </c>
      <c r="W3015" t="str">
        <f t="shared" si="431"/>
        <v>theater</v>
      </c>
    </row>
    <row r="3016" spans="1:23" ht="60.75">
      <c r="A3016">
        <v>3014</v>
      </c>
      <c r="B3016" s="3" t="s">
        <v>6125</v>
      </c>
      <c r="C3016" s="3" t="s">
        <v>6126</v>
      </c>
      <c r="D3016" s="6">
        <v>25000</v>
      </c>
      <c r="E3016" s="8">
        <v>28276</v>
      </c>
      <c r="F3016" t="s">
        <v>25</v>
      </c>
      <c r="G3016">
        <f t="shared" si="423"/>
        <v>1</v>
      </c>
      <c r="H3016">
        <f t="shared" si="424"/>
        <v>0</v>
      </c>
      <c r="I3016" t="b">
        <f t="shared" si="425"/>
        <v>0</v>
      </c>
      <c r="J3016" t="s">
        <v>26</v>
      </c>
      <c r="K3016" t="s">
        <v>27</v>
      </c>
      <c r="L3016">
        <v>1415163600</v>
      </c>
      <c r="M3016">
        <v>1412737080</v>
      </c>
      <c r="N3016" t="b">
        <v>0</v>
      </c>
      <c r="O3016">
        <v>557</v>
      </c>
      <c r="P3016" t="b">
        <v>1</v>
      </c>
      <c r="Q3016" t="s">
        <v>5498</v>
      </c>
      <c r="R3016">
        <f t="shared" si="426"/>
        <v>113</v>
      </c>
      <c r="S3016">
        <f t="shared" si="427"/>
        <v>50.76</v>
      </c>
      <c r="T3016" t="str">
        <f t="shared" si="428"/>
        <v>04-Sep-1938</v>
      </c>
      <c r="U3016">
        <f t="shared" si="429"/>
        <v>1938</v>
      </c>
      <c r="V3016">
        <f t="shared" si="430"/>
        <v>9</v>
      </c>
      <c r="W3016" t="str">
        <f t="shared" si="431"/>
        <v>theater</v>
      </c>
    </row>
    <row r="3017" spans="1:23" ht="45.75">
      <c r="A3017">
        <v>3015</v>
      </c>
      <c r="B3017" s="3" t="s">
        <v>6127</v>
      </c>
      <c r="C3017" s="3" t="s">
        <v>6128</v>
      </c>
      <c r="D3017" s="6">
        <v>3400</v>
      </c>
      <c r="E3017" s="8">
        <v>3508</v>
      </c>
      <c r="F3017" t="s">
        <v>25</v>
      </c>
      <c r="G3017">
        <f t="shared" si="423"/>
        <v>1</v>
      </c>
      <c r="H3017">
        <f t="shared" si="424"/>
        <v>0</v>
      </c>
      <c r="I3017" t="b">
        <f t="shared" si="425"/>
        <v>0</v>
      </c>
      <c r="J3017" t="s">
        <v>26</v>
      </c>
      <c r="K3017" t="s">
        <v>27</v>
      </c>
      <c r="L3017">
        <v>1402459200</v>
      </c>
      <c r="M3017">
        <v>1401125238</v>
      </c>
      <c r="N3017" t="b">
        <v>0</v>
      </c>
      <c r="O3017">
        <v>40</v>
      </c>
      <c r="P3017" t="b">
        <v>1</v>
      </c>
      <c r="Q3017" t="s">
        <v>5498</v>
      </c>
      <c r="R3017">
        <f t="shared" si="426"/>
        <v>103</v>
      </c>
      <c r="S3017">
        <f t="shared" si="427"/>
        <v>87.7</v>
      </c>
      <c r="T3017" t="str">
        <f t="shared" si="428"/>
        <v>11-May-1938</v>
      </c>
      <c r="U3017">
        <f t="shared" si="429"/>
        <v>1938</v>
      </c>
      <c r="V3017">
        <f t="shared" si="430"/>
        <v>5</v>
      </c>
      <c r="W3017" t="str">
        <f t="shared" si="431"/>
        <v>theater</v>
      </c>
    </row>
    <row r="3018" spans="1:23" ht="60.75">
      <c r="A3018">
        <v>3016</v>
      </c>
      <c r="B3018" s="3" t="s">
        <v>6129</v>
      </c>
      <c r="C3018" s="3" t="s">
        <v>6130</v>
      </c>
      <c r="D3018" s="6">
        <v>8500</v>
      </c>
      <c r="E3018" s="8">
        <v>8722</v>
      </c>
      <c r="F3018" t="s">
        <v>25</v>
      </c>
      <c r="G3018">
        <f t="shared" si="423"/>
        <v>1</v>
      </c>
      <c r="H3018">
        <f t="shared" si="424"/>
        <v>0</v>
      </c>
      <c r="I3018" t="b">
        <f t="shared" si="425"/>
        <v>0</v>
      </c>
      <c r="J3018" t="s">
        <v>26</v>
      </c>
      <c r="K3018" t="s">
        <v>27</v>
      </c>
      <c r="L3018">
        <v>1405688952</v>
      </c>
      <c r="M3018">
        <v>1400504952</v>
      </c>
      <c r="N3018" t="b">
        <v>0</v>
      </c>
      <c r="O3018">
        <v>36</v>
      </c>
      <c r="P3018" t="b">
        <v>1</v>
      </c>
      <c r="Q3018" t="s">
        <v>5498</v>
      </c>
      <c r="R3018">
        <f t="shared" si="426"/>
        <v>103</v>
      </c>
      <c r="S3018">
        <f t="shared" si="427"/>
        <v>242.28</v>
      </c>
      <c r="T3018" t="str">
        <f t="shared" si="428"/>
        <v>05-May-1938</v>
      </c>
      <c r="U3018">
        <f t="shared" si="429"/>
        <v>1938</v>
      </c>
      <c r="V3018">
        <f t="shared" si="430"/>
        <v>5</v>
      </c>
      <c r="W3018" t="str">
        <f t="shared" si="431"/>
        <v>theater</v>
      </c>
    </row>
    <row r="3019" spans="1:23" ht="60.75">
      <c r="A3019">
        <v>3017</v>
      </c>
      <c r="B3019" s="3" t="s">
        <v>6131</v>
      </c>
      <c r="C3019" s="3" t="s">
        <v>6132</v>
      </c>
      <c r="D3019" s="6">
        <v>22000</v>
      </c>
      <c r="E3019" s="8">
        <v>23285</v>
      </c>
      <c r="F3019" t="s">
        <v>25</v>
      </c>
      <c r="G3019">
        <f t="shared" si="423"/>
        <v>1</v>
      </c>
      <c r="H3019">
        <f t="shared" si="424"/>
        <v>0</v>
      </c>
      <c r="I3019" t="b">
        <f t="shared" si="425"/>
        <v>0</v>
      </c>
      <c r="J3019" t="s">
        <v>26</v>
      </c>
      <c r="K3019" t="s">
        <v>27</v>
      </c>
      <c r="L3019">
        <v>1408566243</v>
      </c>
      <c r="M3019">
        <v>1405974243</v>
      </c>
      <c r="N3019" t="b">
        <v>0</v>
      </c>
      <c r="O3019">
        <v>159</v>
      </c>
      <c r="P3019" t="b">
        <v>1</v>
      </c>
      <c r="Q3019" t="s">
        <v>5498</v>
      </c>
      <c r="R3019">
        <f t="shared" si="426"/>
        <v>106</v>
      </c>
      <c r="S3019">
        <f t="shared" si="427"/>
        <v>146.44999999999999</v>
      </c>
      <c r="T3019" t="str">
        <f t="shared" si="428"/>
        <v>28-Jun-1938</v>
      </c>
      <c r="U3019">
        <f t="shared" si="429"/>
        <v>1938</v>
      </c>
      <c r="V3019">
        <f t="shared" si="430"/>
        <v>6</v>
      </c>
      <c r="W3019" t="str">
        <f t="shared" si="431"/>
        <v>theater</v>
      </c>
    </row>
    <row r="3020" spans="1:23" ht="60.75">
      <c r="A3020">
        <v>3018</v>
      </c>
      <c r="B3020" s="3" t="s">
        <v>6133</v>
      </c>
      <c r="C3020" s="3" t="s">
        <v>6134</v>
      </c>
      <c r="D3020" s="6">
        <v>4200</v>
      </c>
      <c r="E3020" s="8">
        <v>4230</v>
      </c>
      <c r="F3020" t="s">
        <v>25</v>
      </c>
      <c r="G3020">
        <f t="shared" si="423"/>
        <v>1</v>
      </c>
      <c r="H3020">
        <f t="shared" si="424"/>
        <v>0</v>
      </c>
      <c r="I3020" t="b">
        <f t="shared" si="425"/>
        <v>0</v>
      </c>
      <c r="J3020" t="s">
        <v>188</v>
      </c>
      <c r="K3020" t="s">
        <v>64</v>
      </c>
      <c r="L3020">
        <v>1437429600</v>
      </c>
      <c r="M3020">
        <v>1433747376</v>
      </c>
      <c r="N3020" t="b">
        <v>0</v>
      </c>
      <c r="O3020">
        <v>41</v>
      </c>
      <c r="P3020" t="b">
        <v>1</v>
      </c>
      <c r="Q3020" t="s">
        <v>5498</v>
      </c>
      <c r="R3020">
        <f t="shared" si="426"/>
        <v>101</v>
      </c>
      <c r="S3020">
        <f t="shared" si="427"/>
        <v>103.17</v>
      </c>
      <c r="T3020" t="str">
        <f t="shared" si="428"/>
        <v>02-Apr-1939</v>
      </c>
      <c r="U3020">
        <f t="shared" si="429"/>
        <v>1939</v>
      </c>
      <c r="V3020">
        <f t="shared" si="430"/>
        <v>4</v>
      </c>
      <c r="W3020" t="str">
        <f t="shared" si="431"/>
        <v>theater</v>
      </c>
    </row>
    <row r="3021" spans="1:23" ht="45.75">
      <c r="A3021">
        <v>3019</v>
      </c>
      <c r="B3021" s="3" t="s">
        <v>6135</v>
      </c>
      <c r="C3021" s="3" t="s">
        <v>6136</v>
      </c>
      <c r="D3021" s="6">
        <v>15000</v>
      </c>
      <c r="E3021" s="8">
        <v>18185</v>
      </c>
      <c r="F3021" t="s">
        <v>25</v>
      </c>
      <c r="G3021">
        <f t="shared" si="423"/>
        <v>1</v>
      </c>
      <c r="H3021">
        <f t="shared" si="424"/>
        <v>0</v>
      </c>
      <c r="I3021" t="b">
        <f t="shared" si="425"/>
        <v>0</v>
      </c>
      <c r="J3021" t="s">
        <v>26</v>
      </c>
      <c r="K3021" t="s">
        <v>27</v>
      </c>
      <c r="L3021">
        <v>1401159600</v>
      </c>
      <c r="M3021">
        <v>1398801620</v>
      </c>
      <c r="N3021" t="b">
        <v>0</v>
      </c>
      <c r="O3021">
        <v>226</v>
      </c>
      <c r="P3021" t="b">
        <v>1</v>
      </c>
      <c r="Q3021" t="s">
        <v>5498</v>
      </c>
      <c r="R3021">
        <f t="shared" si="426"/>
        <v>121</v>
      </c>
      <c r="S3021">
        <f t="shared" si="427"/>
        <v>80.459999999999994</v>
      </c>
      <c r="T3021" t="str">
        <f t="shared" si="428"/>
        <v>18-Apr-1938</v>
      </c>
      <c r="U3021">
        <f t="shared" si="429"/>
        <v>1938</v>
      </c>
      <c r="V3021">
        <f t="shared" si="430"/>
        <v>4</v>
      </c>
      <c r="W3021" t="str">
        <f t="shared" si="431"/>
        <v>theater</v>
      </c>
    </row>
    <row r="3022" spans="1:23" ht="60.75">
      <c r="A3022">
        <v>3020</v>
      </c>
      <c r="B3022" s="3" t="s">
        <v>6137</v>
      </c>
      <c r="C3022" s="3" t="s">
        <v>6138</v>
      </c>
      <c r="D3022" s="6">
        <v>7000</v>
      </c>
      <c r="E3022" s="8">
        <v>7040</v>
      </c>
      <c r="F3022" t="s">
        <v>25</v>
      </c>
      <c r="G3022">
        <f t="shared" si="423"/>
        <v>1</v>
      </c>
      <c r="H3022">
        <f t="shared" si="424"/>
        <v>0</v>
      </c>
      <c r="I3022" t="b">
        <f t="shared" si="425"/>
        <v>0</v>
      </c>
      <c r="J3022" t="s">
        <v>26</v>
      </c>
      <c r="K3022" t="s">
        <v>27</v>
      </c>
      <c r="L3022">
        <v>1439583533</v>
      </c>
      <c r="M3022">
        <v>1434399533</v>
      </c>
      <c r="N3022" t="b">
        <v>0</v>
      </c>
      <c r="O3022">
        <v>30</v>
      </c>
      <c r="P3022" t="b">
        <v>1</v>
      </c>
      <c r="Q3022" t="s">
        <v>5498</v>
      </c>
      <c r="R3022">
        <f t="shared" si="426"/>
        <v>101</v>
      </c>
      <c r="S3022">
        <f t="shared" si="427"/>
        <v>234.67</v>
      </c>
      <c r="T3022" t="str">
        <f t="shared" si="428"/>
        <v>08-Apr-1939</v>
      </c>
      <c r="U3022">
        <f t="shared" si="429"/>
        <v>1939</v>
      </c>
      <c r="V3022">
        <f t="shared" si="430"/>
        <v>4</v>
      </c>
      <c r="W3022" t="str">
        <f t="shared" si="431"/>
        <v>theater</v>
      </c>
    </row>
    <row r="3023" spans="1:23" ht="45.75">
      <c r="A3023">
        <v>3021</v>
      </c>
      <c r="B3023" s="3" t="s">
        <v>6139</v>
      </c>
      <c r="C3023" s="3" t="s">
        <v>6140</v>
      </c>
      <c r="D3023" s="6">
        <v>4500</v>
      </c>
      <c r="E3023" s="8">
        <v>5221</v>
      </c>
      <c r="F3023" t="s">
        <v>25</v>
      </c>
      <c r="G3023">
        <f t="shared" si="423"/>
        <v>1</v>
      </c>
      <c r="H3023">
        <f t="shared" si="424"/>
        <v>0</v>
      </c>
      <c r="I3023" t="b">
        <f t="shared" si="425"/>
        <v>0</v>
      </c>
      <c r="J3023" t="s">
        <v>26</v>
      </c>
      <c r="K3023" t="s">
        <v>27</v>
      </c>
      <c r="L3023">
        <v>1479794340</v>
      </c>
      <c r="M3023">
        <v>1476715869</v>
      </c>
      <c r="N3023" t="b">
        <v>0</v>
      </c>
      <c r="O3023">
        <v>103</v>
      </c>
      <c r="P3023" t="b">
        <v>1</v>
      </c>
      <c r="Q3023" t="s">
        <v>5498</v>
      </c>
      <c r="R3023">
        <f t="shared" si="426"/>
        <v>116</v>
      </c>
      <c r="S3023">
        <f t="shared" si="427"/>
        <v>50.69</v>
      </c>
      <c r="T3023" t="str">
        <f t="shared" si="428"/>
        <v>05-Jun-1940</v>
      </c>
      <c r="U3023">
        <f t="shared" si="429"/>
        <v>1940</v>
      </c>
      <c r="V3023">
        <f t="shared" si="430"/>
        <v>6</v>
      </c>
      <c r="W3023" t="str">
        <f t="shared" si="431"/>
        <v>theater</v>
      </c>
    </row>
    <row r="3024" spans="1:23" ht="60.75">
      <c r="A3024">
        <v>3022</v>
      </c>
      <c r="B3024" s="3" t="s">
        <v>6141</v>
      </c>
      <c r="C3024" s="3" t="s">
        <v>6142</v>
      </c>
      <c r="D3024" s="6">
        <v>10000</v>
      </c>
      <c r="E3024" s="8">
        <v>10088</v>
      </c>
      <c r="F3024" t="s">
        <v>25</v>
      </c>
      <c r="G3024">
        <f t="shared" si="423"/>
        <v>1</v>
      </c>
      <c r="H3024">
        <f t="shared" si="424"/>
        <v>0</v>
      </c>
      <c r="I3024" t="b">
        <f t="shared" si="425"/>
        <v>0</v>
      </c>
      <c r="J3024" t="s">
        <v>26</v>
      </c>
      <c r="K3024" t="s">
        <v>27</v>
      </c>
      <c r="L3024">
        <v>1472338409</v>
      </c>
      <c r="M3024">
        <v>1468450409</v>
      </c>
      <c r="N3024" t="b">
        <v>0</v>
      </c>
      <c r="O3024">
        <v>62</v>
      </c>
      <c r="P3024" t="b">
        <v>1</v>
      </c>
      <c r="Q3024" t="s">
        <v>5498</v>
      </c>
      <c r="R3024">
        <f t="shared" si="426"/>
        <v>101</v>
      </c>
      <c r="S3024">
        <f t="shared" si="427"/>
        <v>162.71</v>
      </c>
      <c r="T3024" t="str">
        <f t="shared" si="428"/>
        <v>14-Mar-1940</v>
      </c>
      <c r="U3024">
        <f t="shared" si="429"/>
        <v>1940</v>
      </c>
      <c r="V3024">
        <f t="shared" si="430"/>
        <v>3</v>
      </c>
      <c r="W3024" t="str">
        <f t="shared" si="431"/>
        <v>theater</v>
      </c>
    </row>
    <row r="3025" spans="1:23" ht="60.75">
      <c r="A3025">
        <v>3023</v>
      </c>
      <c r="B3025" s="3" t="s">
        <v>6143</v>
      </c>
      <c r="C3025" s="3" t="s">
        <v>6144</v>
      </c>
      <c r="D3025" s="6">
        <v>700</v>
      </c>
      <c r="E3025" s="8">
        <v>721</v>
      </c>
      <c r="F3025" t="s">
        <v>25</v>
      </c>
      <c r="G3025">
        <f t="shared" si="423"/>
        <v>1</v>
      </c>
      <c r="H3025">
        <f t="shared" si="424"/>
        <v>0</v>
      </c>
      <c r="I3025" t="b">
        <f t="shared" si="425"/>
        <v>0</v>
      </c>
      <c r="J3025" t="s">
        <v>33</v>
      </c>
      <c r="K3025" t="s">
        <v>34</v>
      </c>
      <c r="L3025">
        <v>1434039186</v>
      </c>
      <c r="M3025">
        <v>1430151186</v>
      </c>
      <c r="N3025" t="b">
        <v>0</v>
      </c>
      <c r="O3025">
        <v>6</v>
      </c>
      <c r="P3025" t="b">
        <v>1</v>
      </c>
      <c r="Q3025" t="s">
        <v>5498</v>
      </c>
      <c r="R3025">
        <f t="shared" si="426"/>
        <v>103</v>
      </c>
      <c r="S3025">
        <f t="shared" si="427"/>
        <v>120.17</v>
      </c>
      <c r="T3025" t="str">
        <f t="shared" si="428"/>
        <v>25-Feb-1939</v>
      </c>
      <c r="U3025">
        <f t="shared" si="429"/>
        <v>1939</v>
      </c>
      <c r="V3025">
        <f t="shared" si="430"/>
        <v>2</v>
      </c>
      <c r="W3025" t="str">
        <f t="shared" si="431"/>
        <v>theater</v>
      </c>
    </row>
    <row r="3026" spans="1:23" ht="60.75">
      <c r="A3026">
        <v>3024</v>
      </c>
      <c r="B3026" s="3" t="s">
        <v>6145</v>
      </c>
      <c r="C3026" s="3" t="s">
        <v>6146</v>
      </c>
      <c r="D3026" s="6">
        <v>5000</v>
      </c>
      <c r="E3026" s="8">
        <v>12321</v>
      </c>
      <c r="F3026" t="s">
        <v>25</v>
      </c>
      <c r="G3026">
        <f t="shared" si="423"/>
        <v>1</v>
      </c>
      <c r="H3026">
        <f t="shared" si="424"/>
        <v>0</v>
      </c>
      <c r="I3026" t="b">
        <f t="shared" si="425"/>
        <v>0</v>
      </c>
      <c r="J3026" t="s">
        <v>26</v>
      </c>
      <c r="K3026" t="s">
        <v>27</v>
      </c>
      <c r="L3026">
        <v>1349567475</v>
      </c>
      <c r="M3026">
        <v>1346975475</v>
      </c>
      <c r="N3026" t="b">
        <v>0</v>
      </c>
      <c r="O3026">
        <v>182</v>
      </c>
      <c r="P3026" t="b">
        <v>1</v>
      </c>
      <c r="Q3026" t="s">
        <v>5498</v>
      </c>
      <c r="R3026">
        <f t="shared" si="426"/>
        <v>246</v>
      </c>
      <c r="S3026">
        <f t="shared" si="427"/>
        <v>67.7</v>
      </c>
      <c r="T3026" t="str">
        <f t="shared" si="428"/>
        <v>15-Nov-1936</v>
      </c>
      <c r="U3026">
        <f t="shared" si="429"/>
        <v>1936</v>
      </c>
      <c r="V3026">
        <f t="shared" si="430"/>
        <v>11</v>
      </c>
      <c r="W3026" t="str">
        <f t="shared" si="431"/>
        <v>theater</v>
      </c>
    </row>
    <row r="3027" spans="1:23" ht="45.75">
      <c r="A3027">
        <v>3025</v>
      </c>
      <c r="B3027" s="3" t="s">
        <v>6147</v>
      </c>
      <c r="C3027" s="3" t="s">
        <v>6148</v>
      </c>
      <c r="D3027" s="6">
        <v>2500</v>
      </c>
      <c r="E3027" s="8">
        <v>7555</v>
      </c>
      <c r="F3027" t="s">
        <v>25</v>
      </c>
      <c r="G3027">
        <f t="shared" si="423"/>
        <v>1</v>
      </c>
      <c r="H3027">
        <f t="shared" si="424"/>
        <v>0</v>
      </c>
      <c r="I3027" t="b">
        <f t="shared" si="425"/>
        <v>0</v>
      </c>
      <c r="J3027" t="s">
        <v>33</v>
      </c>
      <c r="K3027" t="s">
        <v>34</v>
      </c>
      <c r="L3027">
        <v>1401465600</v>
      </c>
      <c r="M3027">
        <v>1399032813</v>
      </c>
      <c r="N3027" t="b">
        <v>0</v>
      </c>
      <c r="O3027">
        <v>145</v>
      </c>
      <c r="P3027" t="b">
        <v>1</v>
      </c>
      <c r="Q3027" t="s">
        <v>5498</v>
      </c>
      <c r="R3027">
        <f t="shared" si="426"/>
        <v>302</v>
      </c>
      <c r="S3027">
        <f t="shared" si="427"/>
        <v>52.1</v>
      </c>
      <c r="T3027" t="str">
        <f t="shared" si="428"/>
        <v>20-Apr-1938</v>
      </c>
      <c r="U3027">
        <f t="shared" si="429"/>
        <v>1938</v>
      </c>
      <c r="V3027">
        <f t="shared" si="430"/>
        <v>4</v>
      </c>
      <c r="W3027" t="str">
        <f t="shared" si="431"/>
        <v>theater</v>
      </c>
    </row>
    <row r="3028" spans="1:23" ht="60.75">
      <c r="A3028">
        <v>3026</v>
      </c>
      <c r="B3028" s="3" t="s">
        <v>6149</v>
      </c>
      <c r="C3028" s="3" t="s">
        <v>6150</v>
      </c>
      <c r="D3028" s="6">
        <v>900</v>
      </c>
      <c r="E3028" s="8">
        <v>1290</v>
      </c>
      <c r="F3028" t="s">
        <v>25</v>
      </c>
      <c r="G3028">
        <f t="shared" si="423"/>
        <v>1</v>
      </c>
      <c r="H3028">
        <f t="shared" si="424"/>
        <v>0</v>
      </c>
      <c r="I3028" t="b">
        <f t="shared" si="425"/>
        <v>0</v>
      </c>
      <c r="J3028" t="s">
        <v>33</v>
      </c>
      <c r="K3028" t="s">
        <v>34</v>
      </c>
      <c r="L3028">
        <v>1488538892</v>
      </c>
      <c r="M3028">
        <v>1487329292</v>
      </c>
      <c r="N3028" t="b">
        <v>0</v>
      </c>
      <c r="O3028">
        <v>25</v>
      </c>
      <c r="P3028" t="b">
        <v>1</v>
      </c>
      <c r="Q3028" t="s">
        <v>5498</v>
      </c>
      <c r="R3028">
        <f t="shared" si="426"/>
        <v>143</v>
      </c>
      <c r="S3028">
        <f t="shared" si="427"/>
        <v>51.6</v>
      </c>
      <c r="T3028" t="str">
        <f t="shared" si="428"/>
        <v>19-Sep-1940</v>
      </c>
      <c r="U3028">
        <f t="shared" si="429"/>
        <v>1940</v>
      </c>
      <c r="V3028">
        <f t="shared" si="430"/>
        <v>9</v>
      </c>
      <c r="W3028" t="str">
        <f t="shared" si="431"/>
        <v>theater</v>
      </c>
    </row>
    <row r="3029" spans="1:23" ht="45.75">
      <c r="A3029">
        <v>3027</v>
      </c>
      <c r="B3029" s="3" t="s">
        <v>6151</v>
      </c>
      <c r="C3029" s="3" t="s">
        <v>6152</v>
      </c>
      <c r="D3029" s="6">
        <v>40000</v>
      </c>
      <c r="E3029" s="8">
        <v>52576</v>
      </c>
      <c r="F3029" t="s">
        <v>25</v>
      </c>
      <c r="G3029">
        <f t="shared" si="423"/>
        <v>1</v>
      </c>
      <c r="H3029">
        <f t="shared" si="424"/>
        <v>0</v>
      </c>
      <c r="I3029" t="b">
        <f t="shared" si="425"/>
        <v>0</v>
      </c>
      <c r="J3029" t="s">
        <v>26</v>
      </c>
      <c r="K3029" t="s">
        <v>27</v>
      </c>
      <c r="L3029">
        <v>1426866851</v>
      </c>
      <c r="M3029">
        <v>1424278451</v>
      </c>
      <c r="N3029" t="b">
        <v>0</v>
      </c>
      <c r="O3029">
        <v>320</v>
      </c>
      <c r="P3029" t="b">
        <v>1</v>
      </c>
      <c r="Q3029" t="s">
        <v>5498</v>
      </c>
      <c r="R3029">
        <f t="shared" si="426"/>
        <v>131</v>
      </c>
      <c r="S3029">
        <f t="shared" si="427"/>
        <v>164.3</v>
      </c>
      <c r="T3029" t="str">
        <f t="shared" si="428"/>
        <v>28-Dec-1938</v>
      </c>
      <c r="U3029">
        <f t="shared" si="429"/>
        <v>1938</v>
      </c>
      <c r="V3029">
        <f t="shared" si="430"/>
        <v>12</v>
      </c>
      <c r="W3029" t="str">
        <f t="shared" si="431"/>
        <v>theater</v>
      </c>
    </row>
    <row r="3030" spans="1:23" ht="30.75">
      <c r="A3030">
        <v>3028</v>
      </c>
      <c r="B3030" s="3" t="s">
        <v>6153</v>
      </c>
      <c r="C3030" s="3" t="s">
        <v>6154</v>
      </c>
      <c r="D3030" s="6">
        <v>5000</v>
      </c>
      <c r="E3030" s="8">
        <v>8401</v>
      </c>
      <c r="F3030" t="s">
        <v>25</v>
      </c>
      <c r="G3030">
        <f t="shared" si="423"/>
        <v>1</v>
      </c>
      <c r="H3030">
        <f t="shared" si="424"/>
        <v>0</v>
      </c>
      <c r="I3030" t="b">
        <f t="shared" si="425"/>
        <v>0</v>
      </c>
      <c r="J3030" t="s">
        <v>26</v>
      </c>
      <c r="K3030" t="s">
        <v>27</v>
      </c>
      <c r="L3030">
        <v>1471242025</v>
      </c>
      <c r="M3030">
        <v>1468650025</v>
      </c>
      <c r="N3030" t="b">
        <v>0</v>
      </c>
      <c r="O3030">
        <v>99</v>
      </c>
      <c r="P3030" t="b">
        <v>1</v>
      </c>
      <c r="Q3030" t="s">
        <v>5498</v>
      </c>
      <c r="R3030">
        <f t="shared" si="426"/>
        <v>168</v>
      </c>
      <c r="S3030">
        <f t="shared" si="427"/>
        <v>84.86</v>
      </c>
      <c r="T3030" t="str">
        <f t="shared" si="428"/>
        <v>16-Mar-1940</v>
      </c>
      <c r="U3030">
        <f t="shared" si="429"/>
        <v>1940</v>
      </c>
      <c r="V3030">
        <f t="shared" si="430"/>
        <v>3</v>
      </c>
      <c r="W3030" t="str">
        <f t="shared" si="431"/>
        <v>theater</v>
      </c>
    </row>
    <row r="3031" spans="1:23" ht="60.75">
      <c r="A3031">
        <v>3029</v>
      </c>
      <c r="B3031" s="3" t="s">
        <v>6155</v>
      </c>
      <c r="C3031" s="3" t="s">
        <v>6156</v>
      </c>
      <c r="D3031" s="6">
        <v>30000</v>
      </c>
      <c r="E3031" s="8">
        <v>32903</v>
      </c>
      <c r="F3031" t="s">
        <v>25</v>
      </c>
      <c r="G3031">
        <f t="shared" si="423"/>
        <v>1</v>
      </c>
      <c r="H3031">
        <f t="shared" si="424"/>
        <v>0</v>
      </c>
      <c r="I3031" t="b">
        <f t="shared" si="425"/>
        <v>0</v>
      </c>
      <c r="J3031" t="s">
        <v>26</v>
      </c>
      <c r="K3031" t="s">
        <v>27</v>
      </c>
      <c r="L3031">
        <v>1416285300</v>
      </c>
      <c r="M3031">
        <v>1413824447</v>
      </c>
      <c r="N3031" t="b">
        <v>0</v>
      </c>
      <c r="O3031">
        <v>348</v>
      </c>
      <c r="P3031" t="b">
        <v>1</v>
      </c>
      <c r="Q3031" t="s">
        <v>5498</v>
      </c>
      <c r="R3031">
        <f t="shared" si="426"/>
        <v>110</v>
      </c>
      <c r="S3031">
        <f t="shared" si="427"/>
        <v>94.55</v>
      </c>
      <c r="T3031" t="str">
        <f t="shared" si="428"/>
        <v>15-Sep-1938</v>
      </c>
      <c r="U3031">
        <f t="shared" si="429"/>
        <v>1938</v>
      </c>
      <c r="V3031">
        <f t="shared" si="430"/>
        <v>9</v>
      </c>
      <c r="W3031" t="str">
        <f t="shared" si="431"/>
        <v>theater</v>
      </c>
    </row>
    <row r="3032" spans="1:23" ht="60.75">
      <c r="A3032">
        <v>3030</v>
      </c>
      <c r="B3032" s="3" t="s">
        <v>6157</v>
      </c>
      <c r="C3032" s="3" t="s">
        <v>6158</v>
      </c>
      <c r="D3032" s="6">
        <v>1750</v>
      </c>
      <c r="E3032" s="8">
        <v>1867</v>
      </c>
      <c r="F3032" t="s">
        <v>25</v>
      </c>
      <c r="G3032">
        <f t="shared" si="423"/>
        <v>1</v>
      </c>
      <c r="H3032">
        <f t="shared" si="424"/>
        <v>0</v>
      </c>
      <c r="I3032" t="b">
        <f t="shared" si="425"/>
        <v>0</v>
      </c>
      <c r="J3032" t="s">
        <v>26</v>
      </c>
      <c r="K3032" t="s">
        <v>27</v>
      </c>
      <c r="L3032">
        <v>1442426171</v>
      </c>
      <c r="M3032">
        <v>1439834171</v>
      </c>
      <c r="N3032" t="b">
        <v>0</v>
      </c>
      <c r="O3032">
        <v>41</v>
      </c>
      <c r="P3032" t="b">
        <v>1</v>
      </c>
      <c r="Q3032" t="s">
        <v>5498</v>
      </c>
      <c r="R3032">
        <f t="shared" si="426"/>
        <v>107</v>
      </c>
      <c r="S3032">
        <f t="shared" si="427"/>
        <v>45.54</v>
      </c>
      <c r="T3032" t="str">
        <f t="shared" si="428"/>
        <v>02-Jun-1939</v>
      </c>
      <c r="U3032">
        <f t="shared" si="429"/>
        <v>1939</v>
      </c>
      <c r="V3032">
        <f t="shared" si="430"/>
        <v>6</v>
      </c>
      <c r="W3032" t="str">
        <f t="shared" si="431"/>
        <v>theater</v>
      </c>
    </row>
    <row r="3033" spans="1:23" ht="76.5">
      <c r="A3033">
        <v>3031</v>
      </c>
      <c r="B3033" s="3" t="s">
        <v>6159</v>
      </c>
      <c r="C3033" s="3" t="s">
        <v>6160</v>
      </c>
      <c r="D3033" s="6">
        <v>1500</v>
      </c>
      <c r="E3033" s="8">
        <v>1500</v>
      </c>
      <c r="F3033" t="s">
        <v>25</v>
      </c>
      <c r="G3033">
        <f t="shared" si="423"/>
        <v>1</v>
      </c>
      <c r="H3033">
        <f t="shared" si="424"/>
        <v>0</v>
      </c>
      <c r="I3033" t="b">
        <f t="shared" si="425"/>
        <v>0</v>
      </c>
      <c r="J3033" t="s">
        <v>26</v>
      </c>
      <c r="K3033" t="s">
        <v>27</v>
      </c>
      <c r="L3033">
        <v>1476479447</v>
      </c>
      <c r="M3033">
        <v>1471295447</v>
      </c>
      <c r="N3033" t="b">
        <v>0</v>
      </c>
      <c r="O3033">
        <v>29</v>
      </c>
      <c r="P3033" t="b">
        <v>1</v>
      </c>
      <c r="Q3033" t="s">
        <v>5498</v>
      </c>
      <c r="R3033">
        <f t="shared" si="426"/>
        <v>100</v>
      </c>
      <c r="S3033">
        <f t="shared" si="427"/>
        <v>51.72</v>
      </c>
      <c r="T3033" t="str">
        <f t="shared" si="428"/>
        <v>11-Apr-1940</v>
      </c>
      <c r="U3033">
        <f t="shared" si="429"/>
        <v>1940</v>
      </c>
      <c r="V3033">
        <f t="shared" si="430"/>
        <v>4</v>
      </c>
      <c r="W3033" t="str">
        <f t="shared" si="431"/>
        <v>theater</v>
      </c>
    </row>
    <row r="3034" spans="1:23" ht="45.75">
      <c r="A3034">
        <v>3032</v>
      </c>
      <c r="B3034" s="3" t="s">
        <v>6161</v>
      </c>
      <c r="C3034" s="3" t="s">
        <v>6162</v>
      </c>
      <c r="D3034" s="6">
        <v>1000</v>
      </c>
      <c r="E3034" s="8">
        <v>1272</v>
      </c>
      <c r="F3034" t="s">
        <v>25</v>
      </c>
      <c r="G3034">
        <f t="shared" si="423"/>
        <v>1</v>
      </c>
      <c r="H3034">
        <f t="shared" si="424"/>
        <v>0</v>
      </c>
      <c r="I3034" t="b">
        <f t="shared" si="425"/>
        <v>0</v>
      </c>
      <c r="J3034" t="s">
        <v>26</v>
      </c>
      <c r="K3034" t="s">
        <v>27</v>
      </c>
      <c r="L3034">
        <v>1441933459</v>
      </c>
      <c r="M3034">
        <v>1439341459</v>
      </c>
      <c r="N3034" t="b">
        <v>0</v>
      </c>
      <c r="O3034">
        <v>25</v>
      </c>
      <c r="P3034" t="b">
        <v>1</v>
      </c>
      <c r="Q3034" t="s">
        <v>5498</v>
      </c>
      <c r="R3034">
        <f t="shared" si="426"/>
        <v>127</v>
      </c>
      <c r="S3034">
        <f t="shared" si="427"/>
        <v>50.88</v>
      </c>
      <c r="T3034" t="str">
        <f t="shared" si="428"/>
        <v>28-May-1939</v>
      </c>
      <c r="U3034">
        <f t="shared" si="429"/>
        <v>1939</v>
      </c>
      <c r="V3034">
        <f t="shared" si="430"/>
        <v>5</v>
      </c>
      <c r="W3034" t="str">
        <f t="shared" si="431"/>
        <v>theater</v>
      </c>
    </row>
    <row r="3035" spans="1:23" ht="45.75">
      <c r="A3035">
        <v>3033</v>
      </c>
      <c r="B3035" s="3" t="s">
        <v>6163</v>
      </c>
      <c r="C3035" s="3" t="s">
        <v>6164</v>
      </c>
      <c r="D3035" s="6">
        <v>3000</v>
      </c>
      <c r="E3035" s="8">
        <v>4396</v>
      </c>
      <c r="F3035" t="s">
        <v>25</v>
      </c>
      <c r="G3035">
        <f t="shared" si="423"/>
        <v>1</v>
      </c>
      <c r="H3035">
        <f t="shared" si="424"/>
        <v>0</v>
      </c>
      <c r="I3035" t="b">
        <f t="shared" si="425"/>
        <v>0</v>
      </c>
      <c r="J3035" t="s">
        <v>26</v>
      </c>
      <c r="K3035" t="s">
        <v>27</v>
      </c>
      <c r="L3035">
        <v>1471487925</v>
      </c>
      <c r="M3035">
        <v>1468895925</v>
      </c>
      <c r="N3035" t="b">
        <v>0</v>
      </c>
      <c r="O3035">
        <v>23</v>
      </c>
      <c r="P3035" t="b">
        <v>1</v>
      </c>
      <c r="Q3035" t="s">
        <v>5498</v>
      </c>
      <c r="R3035">
        <f t="shared" si="426"/>
        <v>147</v>
      </c>
      <c r="S3035">
        <f t="shared" si="427"/>
        <v>191.13</v>
      </c>
      <c r="T3035" t="str">
        <f t="shared" si="428"/>
        <v>18-Mar-1940</v>
      </c>
      <c r="U3035">
        <f t="shared" si="429"/>
        <v>1940</v>
      </c>
      <c r="V3035">
        <f t="shared" si="430"/>
        <v>3</v>
      </c>
      <c r="W3035" t="str">
        <f t="shared" si="431"/>
        <v>theater</v>
      </c>
    </row>
    <row r="3036" spans="1:23" ht="76.5">
      <c r="A3036">
        <v>3034</v>
      </c>
      <c r="B3036" s="3" t="s">
        <v>6165</v>
      </c>
      <c r="C3036" s="3" t="s">
        <v>6166</v>
      </c>
      <c r="D3036" s="6">
        <v>100000</v>
      </c>
      <c r="E3036" s="8">
        <v>112536</v>
      </c>
      <c r="F3036" t="s">
        <v>25</v>
      </c>
      <c r="G3036">
        <f t="shared" si="423"/>
        <v>1</v>
      </c>
      <c r="H3036">
        <f t="shared" si="424"/>
        <v>0</v>
      </c>
      <c r="I3036" t="b">
        <f t="shared" si="425"/>
        <v>0</v>
      </c>
      <c r="J3036" t="s">
        <v>26</v>
      </c>
      <c r="K3036" t="s">
        <v>27</v>
      </c>
      <c r="L3036">
        <v>1477972740</v>
      </c>
      <c r="M3036">
        <v>1475326255</v>
      </c>
      <c r="N3036" t="b">
        <v>0</v>
      </c>
      <c r="O3036">
        <v>1260</v>
      </c>
      <c r="P3036" t="b">
        <v>1</v>
      </c>
      <c r="Q3036" t="s">
        <v>5498</v>
      </c>
      <c r="R3036">
        <f t="shared" si="426"/>
        <v>113</v>
      </c>
      <c r="S3036">
        <f t="shared" si="427"/>
        <v>89.31</v>
      </c>
      <c r="T3036" t="str">
        <f t="shared" si="428"/>
        <v>22-May-1940</v>
      </c>
      <c r="U3036">
        <f t="shared" si="429"/>
        <v>1940</v>
      </c>
      <c r="V3036">
        <f t="shared" si="430"/>
        <v>5</v>
      </c>
      <c r="W3036" t="str">
        <f t="shared" si="431"/>
        <v>theater</v>
      </c>
    </row>
    <row r="3037" spans="1:23" ht="45.75">
      <c r="A3037">
        <v>3035</v>
      </c>
      <c r="B3037" s="3" t="s">
        <v>6167</v>
      </c>
      <c r="C3037" s="3" t="s">
        <v>6168</v>
      </c>
      <c r="D3037" s="6">
        <v>25000</v>
      </c>
      <c r="E3037" s="8">
        <v>27196.71</v>
      </c>
      <c r="F3037" t="s">
        <v>25</v>
      </c>
      <c r="G3037">
        <f t="shared" si="423"/>
        <v>1</v>
      </c>
      <c r="H3037">
        <f t="shared" si="424"/>
        <v>0</v>
      </c>
      <c r="I3037" t="b">
        <f t="shared" si="425"/>
        <v>0</v>
      </c>
      <c r="J3037" t="s">
        <v>26</v>
      </c>
      <c r="K3037" t="s">
        <v>27</v>
      </c>
      <c r="L3037">
        <v>1367674009</v>
      </c>
      <c r="M3037">
        <v>1365082009</v>
      </c>
      <c r="N3037" t="b">
        <v>0</v>
      </c>
      <c r="O3037">
        <v>307</v>
      </c>
      <c r="P3037" t="b">
        <v>1</v>
      </c>
      <c r="Q3037" t="s">
        <v>5498</v>
      </c>
      <c r="R3037">
        <f t="shared" si="426"/>
        <v>109</v>
      </c>
      <c r="S3037">
        <f t="shared" si="427"/>
        <v>88.59</v>
      </c>
      <c r="T3037" t="str">
        <f t="shared" si="428"/>
        <v>15-May-1937</v>
      </c>
      <c r="U3037">
        <f t="shared" si="429"/>
        <v>1937</v>
      </c>
      <c r="V3037">
        <f t="shared" si="430"/>
        <v>5</v>
      </c>
      <c r="W3037" t="str">
        <f t="shared" si="431"/>
        <v>theater</v>
      </c>
    </row>
    <row r="3038" spans="1:23" ht="45.75">
      <c r="A3038">
        <v>3036</v>
      </c>
      <c r="B3038" s="3" t="s">
        <v>6169</v>
      </c>
      <c r="C3038" s="3" t="s">
        <v>6170</v>
      </c>
      <c r="D3038" s="6">
        <v>25000</v>
      </c>
      <c r="E3038" s="8">
        <v>31683</v>
      </c>
      <c r="F3038" t="s">
        <v>25</v>
      </c>
      <c r="G3038">
        <f t="shared" si="423"/>
        <v>1</v>
      </c>
      <c r="H3038">
        <f t="shared" si="424"/>
        <v>0</v>
      </c>
      <c r="I3038" t="b">
        <f t="shared" si="425"/>
        <v>0</v>
      </c>
      <c r="J3038" t="s">
        <v>26</v>
      </c>
      <c r="K3038" t="s">
        <v>27</v>
      </c>
      <c r="L3038">
        <v>1376654340</v>
      </c>
      <c r="M3038">
        <v>1373568644</v>
      </c>
      <c r="N3038" t="b">
        <v>0</v>
      </c>
      <c r="O3038">
        <v>329</v>
      </c>
      <c r="P3038" t="b">
        <v>1</v>
      </c>
      <c r="Q3038" t="s">
        <v>5498</v>
      </c>
      <c r="R3038">
        <f t="shared" si="426"/>
        <v>127</v>
      </c>
      <c r="S3038">
        <f t="shared" si="427"/>
        <v>96.3</v>
      </c>
      <c r="T3038" t="str">
        <f t="shared" si="428"/>
        <v>08-Aug-1937</v>
      </c>
      <c r="U3038">
        <f t="shared" si="429"/>
        <v>1937</v>
      </c>
      <c r="V3038">
        <f t="shared" si="430"/>
        <v>8</v>
      </c>
      <c r="W3038" t="str">
        <f t="shared" si="431"/>
        <v>theater</v>
      </c>
    </row>
    <row r="3039" spans="1:23" ht="60.75">
      <c r="A3039">
        <v>3037</v>
      </c>
      <c r="B3039" s="3" t="s">
        <v>6171</v>
      </c>
      <c r="C3039" s="3" t="s">
        <v>6172</v>
      </c>
      <c r="D3039" s="6">
        <v>500</v>
      </c>
      <c r="E3039" s="8">
        <v>1066</v>
      </c>
      <c r="F3039" t="s">
        <v>25</v>
      </c>
      <c r="G3039">
        <f t="shared" si="423"/>
        <v>1</v>
      </c>
      <c r="H3039">
        <f t="shared" si="424"/>
        <v>0</v>
      </c>
      <c r="I3039" t="b">
        <f t="shared" si="425"/>
        <v>0</v>
      </c>
      <c r="J3039" t="s">
        <v>26</v>
      </c>
      <c r="K3039" t="s">
        <v>27</v>
      </c>
      <c r="L3039">
        <v>1285995540</v>
      </c>
      <c r="M3039">
        <v>1279574773</v>
      </c>
      <c r="N3039" t="b">
        <v>0</v>
      </c>
      <c r="O3039">
        <v>32</v>
      </c>
      <c r="P3039" t="b">
        <v>1</v>
      </c>
      <c r="Q3039" t="s">
        <v>5498</v>
      </c>
      <c r="R3039">
        <f t="shared" si="426"/>
        <v>213</v>
      </c>
      <c r="S3039">
        <f t="shared" si="427"/>
        <v>33.31</v>
      </c>
      <c r="T3039" t="str">
        <f t="shared" si="428"/>
        <v>11-Jan-1935</v>
      </c>
      <c r="U3039">
        <f t="shared" si="429"/>
        <v>1935</v>
      </c>
      <c r="V3039">
        <f t="shared" si="430"/>
        <v>1</v>
      </c>
      <c r="W3039" t="str">
        <f t="shared" si="431"/>
        <v>theater</v>
      </c>
    </row>
    <row r="3040" spans="1:23" ht="45.75">
      <c r="A3040">
        <v>3038</v>
      </c>
      <c r="B3040" s="3" t="s">
        <v>6173</v>
      </c>
      <c r="C3040" s="3" t="s">
        <v>6174</v>
      </c>
      <c r="D3040" s="6">
        <v>1000</v>
      </c>
      <c r="E3040" s="8">
        <v>1005</v>
      </c>
      <c r="F3040" t="s">
        <v>25</v>
      </c>
      <c r="G3040">
        <f t="shared" si="423"/>
        <v>1</v>
      </c>
      <c r="H3040">
        <f t="shared" si="424"/>
        <v>0</v>
      </c>
      <c r="I3040" t="b">
        <f t="shared" si="425"/>
        <v>0</v>
      </c>
      <c r="J3040" t="s">
        <v>26</v>
      </c>
      <c r="K3040" t="s">
        <v>27</v>
      </c>
      <c r="L3040">
        <v>1457071397</v>
      </c>
      <c r="M3040">
        <v>1451887397</v>
      </c>
      <c r="N3040" t="b">
        <v>0</v>
      </c>
      <c r="O3040">
        <v>27</v>
      </c>
      <c r="P3040" t="b">
        <v>1</v>
      </c>
      <c r="Q3040" t="s">
        <v>5498</v>
      </c>
      <c r="R3040">
        <f t="shared" si="426"/>
        <v>101</v>
      </c>
      <c r="S3040">
        <f t="shared" si="427"/>
        <v>37.22</v>
      </c>
      <c r="T3040" t="str">
        <f t="shared" si="428"/>
        <v>30-Sep-1939</v>
      </c>
      <c r="U3040">
        <f t="shared" si="429"/>
        <v>1939</v>
      </c>
      <c r="V3040">
        <f t="shared" si="430"/>
        <v>9</v>
      </c>
      <c r="W3040" t="str">
        <f t="shared" si="431"/>
        <v>theater</v>
      </c>
    </row>
    <row r="3041" spans="1:23" ht="45.75">
      <c r="A3041">
        <v>3039</v>
      </c>
      <c r="B3041" s="3" t="s">
        <v>6175</v>
      </c>
      <c r="C3041" s="3" t="s">
        <v>6176</v>
      </c>
      <c r="D3041" s="6">
        <v>20000</v>
      </c>
      <c r="E3041" s="8">
        <v>21742.78</v>
      </c>
      <c r="F3041" t="s">
        <v>25</v>
      </c>
      <c r="G3041">
        <f t="shared" si="423"/>
        <v>1</v>
      </c>
      <c r="H3041">
        <f t="shared" si="424"/>
        <v>0</v>
      </c>
      <c r="I3041" t="b">
        <f t="shared" si="425"/>
        <v>0</v>
      </c>
      <c r="J3041" t="s">
        <v>26</v>
      </c>
      <c r="K3041" t="s">
        <v>27</v>
      </c>
      <c r="L3041">
        <v>1388303940</v>
      </c>
      <c r="M3041">
        <v>1386011038</v>
      </c>
      <c r="N3041" t="b">
        <v>0</v>
      </c>
      <c r="O3041">
        <v>236</v>
      </c>
      <c r="P3041" t="b">
        <v>1</v>
      </c>
      <c r="Q3041" t="s">
        <v>5498</v>
      </c>
      <c r="R3041">
        <f t="shared" si="426"/>
        <v>109</v>
      </c>
      <c r="S3041">
        <f t="shared" si="427"/>
        <v>92.13</v>
      </c>
      <c r="T3041" t="str">
        <f t="shared" si="428"/>
        <v>11-Dec-1937</v>
      </c>
      <c r="U3041">
        <f t="shared" si="429"/>
        <v>1937</v>
      </c>
      <c r="V3041">
        <f t="shared" si="430"/>
        <v>12</v>
      </c>
      <c r="W3041" t="str">
        <f t="shared" si="431"/>
        <v>theater</v>
      </c>
    </row>
    <row r="3042" spans="1:23" ht="45.75">
      <c r="A3042">
        <v>3040</v>
      </c>
      <c r="B3042" s="3" t="s">
        <v>6177</v>
      </c>
      <c r="C3042" s="3" t="s">
        <v>6178</v>
      </c>
      <c r="D3042" s="6">
        <v>3000</v>
      </c>
      <c r="E3042" s="8">
        <v>3225</v>
      </c>
      <c r="F3042" t="s">
        <v>25</v>
      </c>
      <c r="G3042">
        <f t="shared" si="423"/>
        <v>1</v>
      </c>
      <c r="H3042">
        <f t="shared" si="424"/>
        <v>0</v>
      </c>
      <c r="I3042" t="b">
        <f t="shared" si="425"/>
        <v>0</v>
      </c>
      <c r="J3042" t="s">
        <v>26</v>
      </c>
      <c r="K3042" t="s">
        <v>27</v>
      </c>
      <c r="L3042">
        <v>1435359600</v>
      </c>
      <c r="M3042">
        <v>1434999621</v>
      </c>
      <c r="N3042" t="b">
        <v>0</v>
      </c>
      <c r="O3042">
        <v>42</v>
      </c>
      <c r="P3042" t="b">
        <v>1</v>
      </c>
      <c r="Q3042" t="s">
        <v>5498</v>
      </c>
      <c r="R3042">
        <f t="shared" si="426"/>
        <v>108</v>
      </c>
      <c r="S3042">
        <f t="shared" si="427"/>
        <v>76.790000000000006</v>
      </c>
      <c r="T3042" t="str">
        <f t="shared" si="428"/>
        <v>14-Apr-1939</v>
      </c>
      <c r="U3042">
        <f t="shared" si="429"/>
        <v>1939</v>
      </c>
      <c r="V3042">
        <f t="shared" si="430"/>
        <v>4</v>
      </c>
      <c r="W3042" t="str">
        <f t="shared" si="431"/>
        <v>theater</v>
      </c>
    </row>
    <row r="3043" spans="1:23" ht="30.75">
      <c r="A3043">
        <v>3041</v>
      </c>
      <c r="B3043" s="3" t="s">
        <v>6179</v>
      </c>
      <c r="C3043" s="3" t="s">
        <v>6180</v>
      </c>
      <c r="D3043" s="6">
        <v>8300</v>
      </c>
      <c r="E3043" s="8">
        <v>9170</v>
      </c>
      <c r="F3043" t="s">
        <v>25</v>
      </c>
      <c r="G3043">
        <f t="shared" si="423"/>
        <v>1</v>
      </c>
      <c r="H3043">
        <f t="shared" si="424"/>
        <v>0</v>
      </c>
      <c r="I3043" t="b">
        <f t="shared" si="425"/>
        <v>0</v>
      </c>
      <c r="J3043" t="s">
        <v>26</v>
      </c>
      <c r="K3043" t="s">
        <v>27</v>
      </c>
      <c r="L3043">
        <v>1453323048</v>
      </c>
      <c r="M3043">
        <v>1450731048</v>
      </c>
      <c r="N3043" t="b">
        <v>0</v>
      </c>
      <c r="O3043">
        <v>95</v>
      </c>
      <c r="P3043" t="b">
        <v>1</v>
      </c>
      <c r="Q3043" t="s">
        <v>5498</v>
      </c>
      <c r="R3043">
        <f t="shared" si="426"/>
        <v>110</v>
      </c>
      <c r="S3043">
        <f t="shared" si="427"/>
        <v>96.53</v>
      </c>
      <c r="T3043" t="str">
        <f t="shared" si="428"/>
        <v>19-Sep-1939</v>
      </c>
      <c r="U3043">
        <f t="shared" si="429"/>
        <v>1939</v>
      </c>
      <c r="V3043">
        <f t="shared" si="430"/>
        <v>9</v>
      </c>
      <c r="W3043" t="str">
        <f t="shared" si="431"/>
        <v>theater</v>
      </c>
    </row>
    <row r="3044" spans="1:23" ht="60.75">
      <c r="A3044">
        <v>3042</v>
      </c>
      <c r="B3044" s="3" t="s">
        <v>6181</v>
      </c>
      <c r="C3044" s="3" t="s">
        <v>6182</v>
      </c>
      <c r="D3044" s="6">
        <v>1500</v>
      </c>
      <c r="E3044" s="8">
        <v>1920</v>
      </c>
      <c r="F3044" t="s">
        <v>25</v>
      </c>
      <c r="G3044">
        <f t="shared" si="423"/>
        <v>1</v>
      </c>
      <c r="H3044">
        <f t="shared" si="424"/>
        <v>0</v>
      </c>
      <c r="I3044" t="b">
        <f t="shared" si="425"/>
        <v>0</v>
      </c>
      <c r="J3044" t="s">
        <v>33</v>
      </c>
      <c r="K3044" t="s">
        <v>34</v>
      </c>
      <c r="L3044">
        <v>1444149047</v>
      </c>
      <c r="M3044">
        <v>1441557047</v>
      </c>
      <c r="N3044" t="b">
        <v>0</v>
      </c>
      <c r="O3044">
        <v>37</v>
      </c>
      <c r="P3044" t="b">
        <v>1</v>
      </c>
      <c r="Q3044" t="s">
        <v>5498</v>
      </c>
      <c r="R3044">
        <f t="shared" si="426"/>
        <v>128</v>
      </c>
      <c r="S3044">
        <f t="shared" si="427"/>
        <v>51.89</v>
      </c>
      <c r="T3044" t="str">
        <f t="shared" si="428"/>
        <v>19-Jun-1939</v>
      </c>
      <c r="U3044">
        <f t="shared" si="429"/>
        <v>1939</v>
      </c>
      <c r="V3044">
        <f t="shared" si="430"/>
        <v>6</v>
      </c>
      <c r="W3044" t="str">
        <f t="shared" si="431"/>
        <v>theater</v>
      </c>
    </row>
    <row r="3045" spans="1:23" ht="45.75">
      <c r="A3045">
        <v>3043</v>
      </c>
      <c r="B3045" s="3" t="s">
        <v>6183</v>
      </c>
      <c r="C3045" s="3" t="s">
        <v>6184</v>
      </c>
      <c r="D3045" s="6">
        <v>15000</v>
      </c>
      <c r="E3045" s="8">
        <v>16501</v>
      </c>
      <c r="F3045" t="s">
        <v>25</v>
      </c>
      <c r="G3045">
        <f t="shared" si="423"/>
        <v>1</v>
      </c>
      <c r="H3045">
        <f t="shared" si="424"/>
        <v>0</v>
      </c>
      <c r="I3045" t="b">
        <f t="shared" si="425"/>
        <v>0</v>
      </c>
      <c r="J3045" t="s">
        <v>168</v>
      </c>
      <c r="K3045" t="s">
        <v>169</v>
      </c>
      <c r="L3045">
        <v>1429152600</v>
      </c>
      <c r="M3045">
        <v>1426815699</v>
      </c>
      <c r="N3045" t="b">
        <v>0</v>
      </c>
      <c r="O3045">
        <v>128</v>
      </c>
      <c r="P3045" t="b">
        <v>1</v>
      </c>
      <c r="Q3045" t="s">
        <v>5498</v>
      </c>
      <c r="R3045">
        <f t="shared" si="426"/>
        <v>110</v>
      </c>
      <c r="S3045">
        <f t="shared" si="427"/>
        <v>128.91</v>
      </c>
      <c r="T3045" t="str">
        <f t="shared" si="428"/>
        <v>23-Jan-1939</v>
      </c>
      <c r="U3045">
        <f t="shared" si="429"/>
        <v>1939</v>
      </c>
      <c r="V3045">
        <f t="shared" si="430"/>
        <v>1</v>
      </c>
      <c r="W3045" t="str">
        <f t="shared" si="431"/>
        <v>theater</v>
      </c>
    </row>
    <row r="3046" spans="1:23" ht="45.75">
      <c r="A3046">
        <v>3044</v>
      </c>
      <c r="B3046" s="3" t="s">
        <v>6185</v>
      </c>
      <c r="C3046" s="3" t="s">
        <v>6186</v>
      </c>
      <c r="D3046" s="6">
        <v>12000</v>
      </c>
      <c r="E3046" s="8">
        <v>13121</v>
      </c>
      <c r="F3046" t="s">
        <v>25</v>
      </c>
      <c r="G3046">
        <f t="shared" si="423"/>
        <v>1</v>
      </c>
      <c r="H3046">
        <f t="shared" si="424"/>
        <v>0</v>
      </c>
      <c r="I3046" t="b">
        <f t="shared" si="425"/>
        <v>0</v>
      </c>
      <c r="J3046" t="s">
        <v>26</v>
      </c>
      <c r="K3046" t="s">
        <v>27</v>
      </c>
      <c r="L3046">
        <v>1454433998</v>
      </c>
      <c r="M3046">
        <v>1453137998</v>
      </c>
      <c r="N3046" t="b">
        <v>0</v>
      </c>
      <c r="O3046">
        <v>156</v>
      </c>
      <c r="P3046" t="b">
        <v>1</v>
      </c>
      <c r="Q3046" t="s">
        <v>5498</v>
      </c>
      <c r="R3046">
        <f t="shared" si="426"/>
        <v>109</v>
      </c>
      <c r="S3046">
        <f t="shared" si="427"/>
        <v>84.11</v>
      </c>
      <c r="T3046" t="str">
        <f t="shared" si="428"/>
        <v>13-Oct-1939</v>
      </c>
      <c r="U3046">
        <f t="shared" si="429"/>
        <v>1939</v>
      </c>
      <c r="V3046">
        <f t="shared" si="430"/>
        <v>10</v>
      </c>
      <c r="W3046" t="str">
        <f t="shared" si="431"/>
        <v>theater</v>
      </c>
    </row>
    <row r="3047" spans="1:23" ht="60.75">
      <c r="A3047">
        <v>3045</v>
      </c>
      <c r="B3047" s="3" t="s">
        <v>6187</v>
      </c>
      <c r="C3047" s="3" t="s">
        <v>6188</v>
      </c>
      <c r="D3047" s="6">
        <v>4000</v>
      </c>
      <c r="E3047" s="8">
        <v>5308.26</v>
      </c>
      <c r="F3047" t="s">
        <v>25</v>
      </c>
      <c r="G3047">
        <f t="shared" si="423"/>
        <v>1</v>
      </c>
      <c r="H3047">
        <f t="shared" si="424"/>
        <v>0</v>
      </c>
      <c r="I3047" t="b">
        <f t="shared" si="425"/>
        <v>0</v>
      </c>
      <c r="J3047" t="s">
        <v>26</v>
      </c>
      <c r="K3047" t="s">
        <v>27</v>
      </c>
      <c r="L3047">
        <v>1408679055</v>
      </c>
      <c r="M3047">
        <v>1406087055</v>
      </c>
      <c r="N3047" t="b">
        <v>0</v>
      </c>
      <c r="O3047">
        <v>64</v>
      </c>
      <c r="P3047" t="b">
        <v>1</v>
      </c>
      <c r="Q3047" t="s">
        <v>5498</v>
      </c>
      <c r="R3047">
        <f t="shared" si="426"/>
        <v>133</v>
      </c>
      <c r="S3047">
        <f t="shared" si="427"/>
        <v>82.94</v>
      </c>
      <c r="T3047" t="str">
        <f t="shared" si="428"/>
        <v>29-Jun-1938</v>
      </c>
      <c r="U3047">
        <f t="shared" si="429"/>
        <v>1938</v>
      </c>
      <c r="V3047">
        <f t="shared" si="430"/>
        <v>6</v>
      </c>
      <c r="W3047" t="str">
        <f t="shared" si="431"/>
        <v>theater</v>
      </c>
    </row>
    <row r="3048" spans="1:23" ht="60.75">
      <c r="A3048">
        <v>3046</v>
      </c>
      <c r="B3048" s="3" t="s">
        <v>6189</v>
      </c>
      <c r="C3048" s="3" t="s">
        <v>6190</v>
      </c>
      <c r="D3048" s="6">
        <v>7900</v>
      </c>
      <c r="E3048" s="8">
        <v>15077</v>
      </c>
      <c r="F3048" t="s">
        <v>25</v>
      </c>
      <c r="G3048">
        <f t="shared" si="423"/>
        <v>1</v>
      </c>
      <c r="H3048">
        <f t="shared" si="424"/>
        <v>0</v>
      </c>
      <c r="I3048" t="b">
        <f t="shared" si="425"/>
        <v>0</v>
      </c>
      <c r="J3048" t="s">
        <v>26</v>
      </c>
      <c r="K3048" t="s">
        <v>27</v>
      </c>
      <c r="L3048">
        <v>1410324720</v>
      </c>
      <c r="M3048">
        <v>1407784586</v>
      </c>
      <c r="N3048" t="b">
        <v>0</v>
      </c>
      <c r="O3048">
        <v>58</v>
      </c>
      <c r="P3048" t="b">
        <v>1</v>
      </c>
      <c r="Q3048" t="s">
        <v>5498</v>
      </c>
      <c r="R3048">
        <f t="shared" si="426"/>
        <v>191</v>
      </c>
      <c r="S3048">
        <f t="shared" si="427"/>
        <v>259.95</v>
      </c>
      <c r="T3048" t="str">
        <f t="shared" si="428"/>
        <v>16-Jul-1938</v>
      </c>
      <c r="U3048">
        <f t="shared" si="429"/>
        <v>1938</v>
      </c>
      <c r="V3048">
        <f t="shared" si="430"/>
        <v>7</v>
      </c>
      <c r="W3048" t="str">
        <f t="shared" si="431"/>
        <v>theater</v>
      </c>
    </row>
    <row r="3049" spans="1:23" ht="45.75">
      <c r="A3049">
        <v>3047</v>
      </c>
      <c r="B3049" s="3" t="s">
        <v>6191</v>
      </c>
      <c r="C3049" s="3" t="s">
        <v>6192</v>
      </c>
      <c r="D3049" s="6">
        <v>500</v>
      </c>
      <c r="E3049" s="8">
        <v>745</v>
      </c>
      <c r="F3049" t="s">
        <v>25</v>
      </c>
      <c r="G3049">
        <f t="shared" si="423"/>
        <v>1</v>
      </c>
      <c r="H3049">
        <f t="shared" si="424"/>
        <v>0</v>
      </c>
      <c r="I3049" t="b">
        <f t="shared" si="425"/>
        <v>0</v>
      </c>
      <c r="J3049" t="s">
        <v>26</v>
      </c>
      <c r="K3049" t="s">
        <v>27</v>
      </c>
      <c r="L3049">
        <v>1461762960</v>
      </c>
      <c r="M3049">
        <v>1457999054</v>
      </c>
      <c r="N3049" t="b">
        <v>0</v>
      </c>
      <c r="O3049">
        <v>20</v>
      </c>
      <c r="P3049" t="b">
        <v>1</v>
      </c>
      <c r="Q3049" t="s">
        <v>5498</v>
      </c>
      <c r="R3049">
        <f t="shared" si="426"/>
        <v>149</v>
      </c>
      <c r="S3049">
        <f t="shared" si="427"/>
        <v>37.25</v>
      </c>
      <c r="T3049" t="str">
        <f t="shared" si="428"/>
        <v>30-Nov-1939</v>
      </c>
      <c r="U3049">
        <f t="shared" si="429"/>
        <v>1939</v>
      </c>
      <c r="V3049">
        <f t="shared" si="430"/>
        <v>11</v>
      </c>
      <c r="W3049" t="str">
        <f t="shared" si="431"/>
        <v>theater</v>
      </c>
    </row>
    <row r="3050" spans="1:23" ht="60.75">
      <c r="A3050">
        <v>3048</v>
      </c>
      <c r="B3050" s="3" t="s">
        <v>6193</v>
      </c>
      <c r="C3050" s="3" t="s">
        <v>6194</v>
      </c>
      <c r="D3050" s="6">
        <v>5000</v>
      </c>
      <c r="E3050" s="8">
        <v>8320</v>
      </c>
      <c r="F3050" t="s">
        <v>25</v>
      </c>
      <c r="G3050">
        <f t="shared" si="423"/>
        <v>1</v>
      </c>
      <c r="H3050">
        <f t="shared" si="424"/>
        <v>0</v>
      </c>
      <c r="I3050" t="b">
        <f t="shared" si="425"/>
        <v>0</v>
      </c>
      <c r="J3050" t="s">
        <v>26</v>
      </c>
      <c r="K3050" t="s">
        <v>27</v>
      </c>
      <c r="L3050">
        <v>1420060920</v>
      </c>
      <c r="M3050">
        <v>1417556262</v>
      </c>
      <c r="N3050" t="b">
        <v>0</v>
      </c>
      <c r="O3050">
        <v>47</v>
      </c>
      <c r="P3050" t="b">
        <v>1</v>
      </c>
      <c r="Q3050" t="s">
        <v>5498</v>
      </c>
      <c r="R3050">
        <f t="shared" si="426"/>
        <v>166</v>
      </c>
      <c r="S3050">
        <f t="shared" si="427"/>
        <v>177.02</v>
      </c>
      <c r="T3050" t="str">
        <f t="shared" si="428"/>
        <v>22-Oct-1938</v>
      </c>
      <c r="U3050">
        <f t="shared" si="429"/>
        <v>1938</v>
      </c>
      <c r="V3050">
        <f t="shared" si="430"/>
        <v>10</v>
      </c>
      <c r="W3050" t="str">
        <f t="shared" si="431"/>
        <v>theater</v>
      </c>
    </row>
    <row r="3051" spans="1:23" ht="60.75">
      <c r="A3051">
        <v>3049</v>
      </c>
      <c r="B3051" s="3" t="s">
        <v>6195</v>
      </c>
      <c r="C3051" s="3" t="s">
        <v>6196</v>
      </c>
      <c r="D3051" s="6">
        <v>3750</v>
      </c>
      <c r="E3051" s="8">
        <v>4000</v>
      </c>
      <c r="F3051" t="s">
        <v>25</v>
      </c>
      <c r="G3051">
        <f t="shared" si="423"/>
        <v>1</v>
      </c>
      <c r="H3051">
        <f t="shared" si="424"/>
        <v>0</v>
      </c>
      <c r="I3051" t="b">
        <f t="shared" si="425"/>
        <v>0</v>
      </c>
      <c r="J3051" t="s">
        <v>26</v>
      </c>
      <c r="K3051" t="s">
        <v>27</v>
      </c>
      <c r="L3051">
        <v>1434241255</v>
      </c>
      <c r="M3051">
        <v>1431649255</v>
      </c>
      <c r="N3051" t="b">
        <v>0</v>
      </c>
      <c r="O3051">
        <v>54</v>
      </c>
      <c r="P3051" t="b">
        <v>1</v>
      </c>
      <c r="Q3051" t="s">
        <v>5498</v>
      </c>
      <c r="R3051">
        <f t="shared" si="426"/>
        <v>107</v>
      </c>
      <c r="S3051">
        <f t="shared" si="427"/>
        <v>74.069999999999993</v>
      </c>
      <c r="T3051" t="str">
        <f t="shared" si="428"/>
        <v>12-Mar-1939</v>
      </c>
      <c r="U3051">
        <f t="shared" si="429"/>
        <v>1939</v>
      </c>
      <c r="V3051">
        <f t="shared" si="430"/>
        <v>3</v>
      </c>
      <c r="W3051" t="str">
        <f t="shared" si="431"/>
        <v>theater</v>
      </c>
    </row>
    <row r="3052" spans="1:23" ht="30.75">
      <c r="A3052">
        <v>3050</v>
      </c>
      <c r="B3052" s="3" t="s">
        <v>6197</v>
      </c>
      <c r="C3052" s="3" t="s">
        <v>6198</v>
      </c>
      <c r="D3052" s="6">
        <v>600</v>
      </c>
      <c r="E3052" s="8">
        <v>636</v>
      </c>
      <c r="F3052" t="s">
        <v>25</v>
      </c>
      <c r="G3052">
        <f t="shared" si="423"/>
        <v>1</v>
      </c>
      <c r="H3052">
        <f t="shared" si="424"/>
        <v>0</v>
      </c>
      <c r="I3052" t="b">
        <f t="shared" si="425"/>
        <v>0</v>
      </c>
      <c r="J3052" t="s">
        <v>26</v>
      </c>
      <c r="K3052" t="s">
        <v>27</v>
      </c>
      <c r="L3052">
        <v>1462420960</v>
      </c>
      <c r="M3052">
        <v>1459828960</v>
      </c>
      <c r="N3052" t="b">
        <v>0</v>
      </c>
      <c r="O3052">
        <v>9</v>
      </c>
      <c r="P3052" t="b">
        <v>1</v>
      </c>
      <c r="Q3052" t="s">
        <v>5498</v>
      </c>
      <c r="R3052">
        <f t="shared" si="426"/>
        <v>106</v>
      </c>
      <c r="S3052">
        <f t="shared" si="427"/>
        <v>70.67</v>
      </c>
      <c r="T3052" t="str">
        <f t="shared" si="428"/>
        <v>19-Dec-1939</v>
      </c>
      <c r="U3052">
        <f t="shared" si="429"/>
        <v>1939</v>
      </c>
      <c r="V3052">
        <f t="shared" si="430"/>
        <v>12</v>
      </c>
      <c r="W3052" t="str">
        <f t="shared" si="431"/>
        <v>theater</v>
      </c>
    </row>
    <row r="3053" spans="1:23" ht="60.75">
      <c r="A3053">
        <v>3051</v>
      </c>
      <c r="B3053" s="3" t="s">
        <v>6199</v>
      </c>
      <c r="C3053" s="3" t="s">
        <v>6200</v>
      </c>
      <c r="D3053" s="6">
        <v>3500</v>
      </c>
      <c r="E3053" s="8">
        <v>827</v>
      </c>
      <c r="F3053" t="s">
        <v>366</v>
      </c>
      <c r="G3053">
        <f t="shared" si="423"/>
        <v>0</v>
      </c>
      <c r="H3053">
        <f t="shared" si="424"/>
        <v>1</v>
      </c>
      <c r="I3053" t="b">
        <f t="shared" si="425"/>
        <v>0</v>
      </c>
      <c r="J3053" t="s">
        <v>33</v>
      </c>
      <c r="K3053" t="s">
        <v>34</v>
      </c>
      <c r="L3053">
        <v>1486547945</v>
      </c>
      <c r="M3053">
        <v>1483955945</v>
      </c>
      <c r="N3053" t="b">
        <v>1</v>
      </c>
      <c r="O3053">
        <v>35</v>
      </c>
      <c r="P3053" t="b">
        <v>0</v>
      </c>
      <c r="Q3053" t="s">
        <v>5498</v>
      </c>
      <c r="R3053">
        <f t="shared" si="426"/>
        <v>24</v>
      </c>
      <c r="S3053">
        <f t="shared" si="427"/>
        <v>23.63</v>
      </c>
      <c r="T3053" t="str">
        <f t="shared" si="428"/>
        <v>16-Aug-1940</v>
      </c>
      <c r="U3053">
        <f t="shared" si="429"/>
        <v>1940</v>
      </c>
      <c r="V3053">
        <f t="shared" si="430"/>
        <v>8</v>
      </c>
      <c r="W3053" t="str">
        <f t="shared" si="431"/>
        <v>theater</v>
      </c>
    </row>
    <row r="3054" spans="1:23" ht="45.75">
      <c r="A3054">
        <v>3052</v>
      </c>
      <c r="B3054" s="3" t="s">
        <v>6201</v>
      </c>
      <c r="C3054" s="3" t="s">
        <v>6202</v>
      </c>
      <c r="D3054" s="6">
        <v>50000</v>
      </c>
      <c r="E3054" s="8">
        <v>75</v>
      </c>
      <c r="F3054" t="s">
        <v>366</v>
      </c>
      <c r="G3054">
        <f t="shared" si="423"/>
        <v>0</v>
      </c>
      <c r="H3054">
        <f t="shared" si="424"/>
        <v>1</v>
      </c>
      <c r="I3054" t="b">
        <f t="shared" si="425"/>
        <v>0</v>
      </c>
      <c r="J3054" t="s">
        <v>26</v>
      </c>
      <c r="K3054" t="s">
        <v>27</v>
      </c>
      <c r="L3054">
        <v>1432828740</v>
      </c>
      <c r="M3054">
        <v>1430237094</v>
      </c>
      <c r="N3054" t="b">
        <v>0</v>
      </c>
      <c r="O3054">
        <v>2</v>
      </c>
      <c r="P3054" t="b">
        <v>0</v>
      </c>
      <c r="Q3054" t="s">
        <v>5498</v>
      </c>
      <c r="R3054">
        <f t="shared" si="426"/>
        <v>0</v>
      </c>
      <c r="S3054">
        <f t="shared" si="427"/>
        <v>37.5</v>
      </c>
      <c r="T3054" t="str">
        <f t="shared" si="428"/>
        <v>26-Feb-1939</v>
      </c>
      <c r="U3054">
        <f t="shared" si="429"/>
        <v>1939</v>
      </c>
      <c r="V3054">
        <f t="shared" si="430"/>
        <v>2</v>
      </c>
      <c r="W3054" t="str">
        <f t="shared" si="431"/>
        <v>theater</v>
      </c>
    </row>
    <row r="3055" spans="1:23" ht="60.75">
      <c r="A3055">
        <v>3053</v>
      </c>
      <c r="B3055" s="3" t="s">
        <v>6203</v>
      </c>
      <c r="C3055" s="3" t="s">
        <v>6204</v>
      </c>
      <c r="D3055" s="6">
        <v>10000</v>
      </c>
      <c r="E3055" s="8">
        <v>40</v>
      </c>
      <c r="F3055" t="s">
        <v>366</v>
      </c>
      <c r="G3055">
        <f t="shared" si="423"/>
        <v>0</v>
      </c>
      <c r="H3055">
        <f t="shared" si="424"/>
        <v>1</v>
      </c>
      <c r="I3055" t="b">
        <f t="shared" si="425"/>
        <v>0</v>
      </c>
      <c r="J3055" t="s">
        <v>26</v>
      </c>
      <c r="K3055" t="s">
        <v>27</v>
      </c>
      <c r="L3055">
        <v>1412222340</v>
      </c>
      <c r="M3055">
        <v>1407781013</v>
      </c>
      <c r="N3055" t="b">
        <v>0</v>
      </c>
      <c r="O3055">
        <v>3</v>
      </c>
      <c r="P3055" t="b">
        <v>0</v>
      </c>
      <c r="Q3055" t="s">
        <v>5498</v>
      </c>
      <c r="R3055">
        <f t="shared" si="426"/>
        <v>0</v>
      </c>
      <c r="S3055">
        <f t="shared" si="427"/>
        <v>13.33</v>
      </c>
      <c r="T3055" t="str">
        <f t="shared" si="428"/>
        <v>16-Jul-1938</v>
      </c>
      <c r="U3055">
        <f t="shared" si="429"/>
        <v>1938</v>
      </c>
      <c r="V3055">
        <f t="shared" si="430"/>
        <v>7</v>
      </c>
      <c r="W3055" t="str">
        <f t="shared" si="431"/>
        <v>theater</v>
      </c>
    </row>
    <row r="3056" spans="1:23" ht="60.75">
      <c r="A3056">
        <v>3054</v>
      </c>
      <c r="B3056" s="3" t="s">
        <v>6205</v>
      </c>
      <c r="C3056" s="3" t="s">
        <v>6206</v>
      </c>
      <c r="D3056" s="6">
        <v>300</v>
      </c>
      <c r="E3056" s="8">
        <v>0</v>
      </c>
      <c r="F3056" t="s">
        <v>366</v>
      </c>
      <c r="G3056">
        <f t="shared" si="423"/>
        <v>0</v>
      </c>
      <c r="H3056">
        <f t="shared" si="424"/>
        <v>1</v>
      </c>
      <c r="I3056" t="b">
        <f t="shared" si="425"/>
        <v>0</v>
      </c>
      <c r="J3056" t="s">
        <v>26</v>
      </c>
      <c r="K3056" t="s">
        <v>27</v>
      </c>
      <c r="L3056">
        <v>1425258240</v>
      </c>
      <c r="M3056">
        <v>1422043154</v>
      </c>
      <c r="N3056" t="b">
        <v>0</v>
      </c>
      <c r="O3056">
        <v>0</v>
      </c>
      <c r="P3056" t="b">
        <v>0</v>
      </c>
      <c r="Q3056" t="s">
        <v>5498</v>
      </c>
      <c r="R3056">
        <f t="shared" si="426"/>
        <v>0</v>
      </c>
      <c r="S3056" t="e">
        <f t="shared" si="427"/>
        <v>#DIV/0!</v>
      </c>
      <c r="T3056" t="str">
        <f t="shared" si="428"/>
        <v>06-Dec-1938</v>
      </c>
      <c r="U3056">
        <f t="shared" si="429"/>
        <v>1938</v>
      </c>
      <c r="V3056">
        <f t="shared" si="430"/>
        <v>12</v>
      </c>
      <c r="W3056" t="str">
        <f t="shared" si="431"/>
        <v>theater</v>
      </c>
    </row>
    <row r="3057" spans="1:23" ht="60.75">
      <c r="A3057">
        <v>3055</v>
      </c>
      <c r="B3057" s="3" t="s">
        <v>6207</v>
      </c>
      <c r="C3057" s="3" t="s">
        <v>6208</v>
      </c>
      <c r="D3057" s="6">
        <v>20000</v>
      </c>
      <c r="E3057" s="8">
        <v>1</v>
      </c>
      <c r="F3057" t="s">
        <v>366</v>
      </c>
      <c r="G3057">
        <f t="shared" si="423"/>
        <v>0</v>
      </c>
      <c r="H3057">
        <f t="shared" si="424"/>
        <v>1</v>
      </c>
      <c r="I3057" t="b">
        <f t="shared" si="425"/>
        <v>0</v>
      </c>
      <c r="J3057" t="s">
        <v>26</v>
      </c>
      <c r="K3057" t="s">
        <v>27</v>
      </c>
      <c r="L3057">
        <v>1420844390</v>
      </c>
      <c r="M3057">
        <v>1415660390</v>
      </c>
      <c r="N3057" t="b">
        <v>0</v>
      </c>
      <c r="O3057">
        <v>1</v>
      </c>
      <c r="P3057" t="b">
        <v>0</v>
      </c>
      <c r="Q3057" t="s">
        <v>5498</v>
      </c>
      <c r="R3057">
        <f t="shared" si="426"/>
        <v>0</v>
      </c>
      <c r="S3057">
        <f t="shared" si="427"/>
        <v>1</v>
      </c>
      <c r="T3057" t="str">
        <f t="shared" si="428"/>
        <v>03-Oct-1938</v>
      </c>
      <c r="U3057">
        <f t="shared" si="429"/>
        <v>1938</v>
      </c>
      <c r="V3057">
        <f t="shared" si="430"/>
        <v>10</v>
      </c>
      <c r="W3057" t="str">
        <f t="shared" si="431"/>
        <v>theater</v>
      </c>
    </row>
    <row r="3058" spans="1:23" ht="60.75">
      <c r="A3058">
        <v>3056</v>
      </c>
      <c r="B3058" s="3" t="s">
        <v>6209</v>
      </c>
      <c r="C3058" s="3" t="s">
        <v>6210</v>
      </c>
      <c r="D3058" s="6">
        <v>25000</v>
      </c>
      <c r="E3058" s="8">
        <v>0</v>
      </c>
      <c r="F3058" t="s">
        <v>366</v>
      </c>
      <c r="G3058">
        <f t="shared" si="423"/>
        <v>0</v>
      </c>
      <c r="H3058">
        <f t="shared" si="424"/>
        <v>1</v>
      </c>
      <c r="I3058" t="b">
        <f t="shared" si="425"/>
        <v>0</v>
      </c>
      <c r="J3058" t="s">
        <v>26</v>
      </c>
      <c r="K3058" t="s">
        <v>27</v>
      </c>
      <c r="L3058">
        <v>1412003784</v>
      </c>
      <c r="M3058">
        <v>1406819784</v>
      </c>
      <c r="N3058" t="b">
        <v>0</v>
      </c>
      <c r="O3058">
        <v>0</v>
      </c>
      <c r="P3058" t="b">
        <v>0</v>
      </c>
      <c r="Q3058" t="s">
        <v>5498</v>
      </c>
      <c r="R3058">
        <f t="shared" si="426"/>
        <v>0</v>
      </c>
      <c r="S3058" t="e">
        <f t="shared" si="427"/>
        <v>#DIV/0!</v>
      </c>
      <c r="T3058" t="str">
        <f t="shared" si="428"/>
        <v>07-Jul-1938</v>
      </c>
      <c r="U3058">
        <f t="shared" si="429"/>
        <v>1938</v>
      </c>
      <c r="V3058">
        <f t="shared" si="430"/>
        <v>7</v>
      </c>
      <c r="W3058" t="str">
        <f t="shared" si="431"/>
        <v>theater</v>
      </c>
    </row>
    <row r="3059" spans="1:23" ht="45.75">
      <c r="A3059">
        <v>3057</v>
      </c>
      <c r="B3059" s="3" t="s">
        <v>6211</v>
      </c>
      <c r="C3059" s="3" t="s">
        <v>6212</v>
      </c>
      <c r="D3059" s="6">
        <v>50000</v>
      </c>
      <c r="E3059" s="8">
        <v>0</v>
      </c>
      <c r="F3059" t="s">
        <v>366</v>
      </c>
      <c r="G3059">
        <f t="shared" si="423"/>
        <v>0</v>
      </c>
      <c r="H3059">
        <f t="shared" si="424"/>
        <v>1</v>
      </c>
      <c r="I3059" t="b">
        <f t="shared" si="425"/>
        <v>0</v>
      </c>
      <c r="J3059" t="s">
        <v>33</v>
      </c>
      <c r="K3059" t="s">
        <v>34</v>
      </c>
      <c r="L3059">
        <v>1459694211</v>
      </c>
      <c r="M3059">
        <v>1457105811</v>
      </c>
      <c r="N3059" t="b">
        <v>0</v>
      </c>
      <c r="O3059">
        <v>0</v>
      </c>
      <c r="P3059" t="b">
        <v>0</v>
      </c>
      <c r="Q3059" t="s">
        <v>5498</v>
      </c>
      <c r="R3059">
        <f t="shared" si="426"/>
        <v>0</v>
      </c>
      <c r="S3059" t="e">
        <f t="shared" si="427"/>
        <v>#DIV/0!</v>
      </c>
      <c r="T3059" t="str">
        <f t="shared" si="428"/>
        <v>22-Nov-1939</v>
      </c>
      <c r="U3059">
        <f t="shared" si="429"/>
        <v>1939</v>
      </c>
      <c r="V3059">
        <f t="shared" si="430"/>
        <v>11</v>
      </c>
      <c r="W3059" t="str">
        <f t="shared" si="431"/>
        <v>theater</v>
      </c>
    </row>
    <row r="3060" spans="1:23" ht="60.75">
      <c r="A3060">
        <v>3058</v>
      </c>
      <c r="B3060" s="3" t="s">
        <v>6213</v>
      </c>
      <c r="C3060" s="3" t="s">
        <v>6214</v>
      </c>
      <c r="D3060" s="6">
        <v>18000</v>
      </c>
      <c r="E3060" s="8">
        <v>3</v>
      </c>
      <c r="F3060" t="s">
        <v>366</v>
      </c>
      <c r="G3060">
        <f t="shared" si="423"/>
        <v>0</v>
      </c>
      <c r="H3060">
        <f t="shared" si="424"/>
        <v>1</v>
      </c>
      <c r="I3060" t="b">
        <f t="shared" si="425"/>
        <v>0</v>
      </c>
      <c r="J3060" t="s">
        <v>1233</v>
      </c>
      <c r="K3060" t="s">
        <v>64</v>
      </c>
      <c r="L3060">
        <v>1463734740</v>
      </c>
      <c r="M3060">
        <v>1459414740</v>
      </c>
      <c r="N3060" t="b">
        <v>0</v>
      </c>
      <c r="O3060">
        <v>3</v>
      </c>
      <c r="P3060" t="b">
        <v>0</v>
      </c>
      <c r="Q3060" t="s">
        <v>5498</v>
      </c>
      <c r="R3060">
        <f t="shared" si="426"/>
        <v>0</v>
      </c>
      <c r="S3060">
        <f t="shared" si="427"/>
        <v>1</v>
      </c>
      <c r="T3060" t="str">
        <f t="shared" si="428"/>
        <v>15-Dec-1939</v>
      </c>
      <c r="U3060">
        <f t="shared" si="429"/>
        <v>1939</v>
      </c>
      <c r="V3060">
        <f t="shared" si="430"/>
        <v>12</v>
      </c>
      <c r="W3060" t="str">
        <f t="shared" si="431"/>
        <v>theater</v>
      </c>
    </row>
    <row r="3061" spans="1:23" ht="45.75">
      <c r="A3061">
        <v>3059</v>
      </c>
      <c r="B3061" s="3" t="s">
        <v>6215</v>
      </c>
      <c r="C3061" s="3" t="s">
        <v>6216</v>
      </c>
      <c r="D3061" s="6">
        <v>15000</v>
      </c>
      <c r="E3061" s="8">
        <v>451</v>
      </c>
      <c r="F3061" t="s">
        <v>366</v>
      </c>
      <c r="G3061">
        <f t="shared" si="423"/>
        <v>0</v>
      </c>
      <c r="H3061">
        <f t="shared" si="424"/>
        <v>1</v>
      </c>
      <c r="I3061" t="b">
        <f t="shared" si="425"/>
        <v>0</v>
      </c>
      <c r="J3061" t="s">
        <v>26</v>
      </c>
      <c r="K3061" t="s">
        <v>27</v>
      </c>
      <c r="L3061">
        <v>1407536846</v>
      </c>
      <c r="M3061">
        <v>1404944846</v>
      </c>
      <c r="N3061" t="b">
        <v>0</v>
      </c>
      <c r="O3061">
        <v>11</v>
      </c>
      <c r="P3061" t="b">
        <v>0</v>
      </c>
      <c r="Q3061" t="s">
        <v>5498</v>
      </c>
      <c r="R3061">
        <f t="shared" si="426"/>
        <v>3</v>
      </c>
      <c r="S3061">
        <f t="shared" si="427"/>
        <v>41</v>
      </c>
      <c r="T3061" t="str">
        <f t="shared" si="428"/>
        <v>18-Jun-1938</v>
      </c>
      <c r="U3061">
        <f t="shared" si="429"/>
        <v>1938</v>
      </c>
      <c r="V3061">
        <f t="shared" si="430"/>
        <v>6</v>
      </c>
      <c r="W3061" t="str">
        <f t="shared" si="431"/>
        <v>theater</v>
      </c>
    </row>
    <row r="3062" spans="1:23" ht="30.75">
      <c r="A3062">
        <v>3060</v>
      </c>
      <c r="B3062" s="3" t="s">
        <v>6217</v>
      </c>
      <c r="C3062" s="3" t="s">
        <v>6218</v>
      </c>
      <c r="D3062" s="6">
        <v>220000</v>
      </c>
      <c r="E3062" s="8">
        <v>335</v>
      </c>
      <c r="F3062" t="s">
        <v>366</v>
      </c>
      <c r="G3062">
        <f t="shared" si="423"/>
        <v>0</v>
      </c>
      <c r="H3062">
        <f t="shared" si="424"/>
        <v>1</v>
      </c>
      <c r="I3062" t="b">
        <f t="shared" si="425"/>
        <v>0</v>
      </c>
      <c r="J3062" t="s">
        <v>26</v>
      </c>
      <c r="K3062" t="s">
        <v>27</v>
      </c>
      <c r="L3062">
        <v>1443422134</v>
      </c>
      <c r="M3062">
        <v>1440830134</v>
      </c>
      <c r="N3062" t="b">
        <v>0</v>
      </c>
      <c r="O3062">
        <v>6</v>
      </c>
      <c r="P3062" t="b">
        <v>0</v>
      </c>
      <c r="Q3062" t="s">
        <v>5498</v>
      </c>
      <c r="R3062">
        <f t="shared" si="426"/>
        <v>0</v>
      </c>
      <c r="S3062">
        <f t="shared" si="427"/>
        <v>55.83</v>
      </c>
      <c r="T3062" t="str">
        <f t="shared" si="428"/>
        <v>12-Jun-1939</v>
      </c>
      <c r="U3062">
        <f t="shared" si="429"/>
        <v>1939</v>
      </c>
      <c r="V3062">
        <f t="shared" si="430"/>
        <v>6</v>
      </c>
      <c r="W3062" t="str">
        <f t="shared" si="431"/>
        <v>theater</v>
      </c>
    </row>
    <row r="3063" spans="1:23">
      <c r="A3063">
        <v>3061</v>
      </c>
      <c r="B3063" s="3" t="s">
        <v>6219</v>
      </c>
      <c r="C3063" s="3" t="s">
        <v>6220</v>
      </c>
      <c r="D3063" s="6">
        <v>1000000</v>
      </c>
      <c r="E3063" s="8">
        <v>0</v>
      </c>
      <c r="F3063" t="s">
        <v>366</v>
      </c>
      <c r="G3063">
        <f t="shared" si="423"/>
        <v>0</v>
      </c>
      <c r="H3063">
        <f t="shared" si="424"/>
        <v>1</v>
      </c>
      <c r="I3063" t="b">
        <f t="shared" si="425"/>
        <v>0</v>
      </c>
      <c r="J3063" t="s">
        <v>26</v>
      </c>
      <c r="K3063" t="s">
        <v>27</v>
      </c>
      <c r="L3063">
        <v>1407955748</v>
      </c>
      <c r="M3063">
        <v>1405363748</v>
      </c>
      <c r="N3063" t="b">
        <v>0</v>
      </c>
      <c r="O3063">
        <v>0</v>
      </c>
      <c r="P3063" t="b">
        <v>0</v>
      </c>
      <c r="Q3063" t="s">
        <v>5498</v>
      </c>
      <c r="R3063">
        <f t="shared" si="426"/>
        <v>0</v>
      </c>
      <c r="S3063" t="e">
        <f t="shared" si="427"/>
        <v>#DIV/0!</v>
      </c>
      <c r="T3063" t="str">
        <f t="shared" si="428"/>
        <v>22-Jun-1938</v>
      </c>
      <c r="U3063">
        <f t="shared" si="429"/>
        <v>1938</v>
      </c>
      <c r="V3063">
        <f t="shared" si="430"/>
        <v>6</v>
      </c>
      <c r="W3063" t="str">
        <f t="shared" si="431"/>
        <v>theater</v>
      </c>
    </row>
    <row r="3064" spans="1:23" ht="45.75">
      <c r="A3064">
        <v>3062</v>
      </c>
      <c r="B3064" s="3" t="s">
        <v>6221</v>
      </c>
      <c r="C3064" s="3" t="s">
        <v>6222</v>
      </c>
      <c r="D3064" s="6">
        <v>10000</v>
      </c>
      <c r="E3064" s="8">
        <v>6684</v>
      </c>
      <c r="F3064" t="s">
        <v>366</v>
      </c>
      <c r="G3064">
        <f t="shared" si="423"/>
        <v>0</v>
      </c>
      <c r="H3064">
        <f t="shared" si="424"/>
        <v>1</v>
      </c>
      <c r="I3064" t="b">
        <f t="shared" si="425"/>
        <v>0</v>
      </c>
      <c r="J3064" t="s">
        <v>26</v>
      </c>
      <c r="K3064" t="s">
        <v>27</v>
      </c>
      <c r="L3064">
        <v>1443636000</v>
      </c>
      <c r="M3064">
        <v>1441111892</v>
      </c>
      <c r="N3064" t="b">
        <v>0</v>
      </c>
      <c r="O3064">
        <v>67</v>
      </c>
      <c r="P3064" t="b">
        <v>0</v>
      </c>
      <c r="Q3064" t="s">
        <v>5498</v>
      </c>
      <c r="R3064">
        <f t="shared" si="426"/>
        <v>67</v>
      </c>
      <c r="S3064">
        <f t="shared" si="427"/>
        <v>99.76</v>
      </c>
      <c r="T3064" t="str">
        <f t="shared" si="428"/>
        <v>15-Jun-1939</v>
      </c>
      <c r="U3064">
        <f t="shared" si="429"/>
        <v>1939</v>
      </c>
      <c r="V3064">
        <f t="shared" si="430"/>
        <v>6</v>
      </c>
      <c r="W3064" t="str">
        <f t="shared" si="431"/>
        <v>theater</v>
      </c>
    </row>
    <row r="3065" spans="1:23" ht="45.75">
      <c r="A3065">
        <v>3063</v>
      </c>
      <c r="B3065" s="3" t="s">
        <v>6223</v>
      </c>
      <c r="C3065" s="3" t="s">
        <v>6224</v>
      </c>
      <c r="D3065" s="6">
        <v>3000</v>
      </c>
      <c r="E3065" s="8">
        <v>587</v>
      </c>
      <c r="F3065" t="s">
        <v>366</v>
      </c>
      <c r="G3065">
        <f t="shared" si="423"/>
        <v>0</v>
      </c>
      <c r="H3065">
        <f t="shared" si="424"/>
        <v>1</v>
      </c>
      <c r="I3065" t="b">
        <f t="shared" si="425"/>
        <v>0</v>
      </c>
      <c r="J3065" t="s">
        <v>26</v>
      </c>
      <c r="K3065" t="s">
        <v>27</v>
      </c>
      <c r="L3065">
        <v>1477174138</v>
      </c>
      <c r="M3065">
        <v>1474150138</v>
      </c>
      <c r="N3065" t="b">
        <v>0</v>
      </c>
      <c r="O3065">
        <v>23</v>
      </c>
      <c r="P3065" t="b">
        <v>0</v>
      </c>
      <c r="Q3065" t="s">
        <v>5498</v>
      </c>
      <c r="R3065">
        <f t="shared" si="426"/>
        <v>20</v>
      </c>
      <c r="S3065">
        <f t="shared" si="427"/>
        <v>25.52</v>
      </c>
      <c r="T3065" t="str">
        <f t="shared" si="428"/>
        <v>10-May-1940</v>
      </c>
      <c r="U3065">
        <f t="shared" si="429"/>
        <v>1940</v>
      </c>
      <c r="V3065">
        <f t="shared" si="430"/>
        <v>5</v>
      </c>
      <c r="W3065" t="str">
        <f t="shared" si="431"/>
        <v>theater</v>
      </c>
    </row>
    <row r="3066" spans="1:23" ht="30.75">
      <c r="A3066">
        <v>3064</v>
      </c>
      <c r="B3066" s="3" t="s">
        <v>6225</v>
      </c>
      <c r="C3066" s="3" t="s">
        <v>6226</v>
      </c>
      <c r="D3066" s="6">
        <v>75000</v>
      </c>
      <c r="E3066" s="8">
        <v>8471</v>
      </c>
      <c r="F3066" t="s">
        <v>366</v>
      </c>
      <c r="G3066">
        <f t="shared" si="423"/>
        <v>0</v>
      </c>
      <c r="H3066">
        <f t="shared" si="424"/>
        <v>1</v>
      </c>
      <c r="I3066" t="b">
        <f t="shared" si="425"/>
        <v>0</v>
      </c>
      <c r="J3066" t="s">
        <v>26</v>
      </c>
      <c r="K3066" t="s">
        <v>27</v>
      </c>
      <c r="L3066">
        <v>1448175540</v>
      </c>
      <c r="M3066">
        <v>1445483246</v>
      </c>
      <c r="N3066" t="b">
        <v>0</v>
      </c>
      <c r="O3066">
        <v>72</v>
      </c>
      <c r="P3066" t="b">
        <v>0</v>
      </c>
      <c r="Q3066" t="s">
        <v>5498</v>
      </c>
      <c r="R3066">
        <f t="shared" si="426"/>
        <v>11</v>
      </c>
      <c r="S3066">
        <f t="shared" si="427"/>
        <v>117.65</v>
      </c>
      <c r="T3066" t="str">
        <f t="shared" si="428"/>
        <v>28-Jul-1939</v>
      </c>
      <c r="U3066">
        <f t="shared" si="429"/>
        <v>1939</v>
      </c>
      <c r="V3066">
        <f t="shared" si="430"/>
        <v>7</v>
      </c>
      <c r="W3066" t="str">
        <f t="shared" si="431"/>
        <v>theater</v>
      </c>
    </row>
    <row r="3067" spans="1:23" ht="45.75">
      <c r="A3067">
        <v>3065</v>
      </c>
      <c r="B3067" s="3" t="s">
        <v>6227</v>
      </c>
      <c r="C3067" s="3" t="s">
        <v>6228</v>
      </c>
      <c r="D3067" s="6">
        <v>25000</v>
      </c>
      <c r="E3067" s="8">
        <v>10</v>
      </c>
      <c r="F3067" t="s">
        <v>366</v>
      </c>
      <c r="G3067">
        <f t="shared" si="423"/>
        <v>0</v>
      </c>
      <c r="H3067">
        <f t="shared" si="424"/>
        <v>1</v>
      </c>
      <c r="I3067" t="b">
        <f t="shared" si="425"/>
        <v>0</v>
      </c>
      <c r="J3067" t="s">
        <v>26</v>
      </c>
      <c r="K3067" t="s">
        <v>27</v>
      </c>
      <c r="L3067">
        <v>1406683172</v>
      </c>
      <c r="M3067">
        <v>1404523172</v>
      </c>
      <c r="N3067" t="b">
        <v>0</v>
      </c>
      <c r="O3067">
        <v>2</v>
      </c>
      <c r="P3067" t="b">
        <v>0</v>
      </c>
      <c r="Q3067" t="s">
        <v>5498</v>
      </c>
      <c r="R3067">
        <f t="shared" si="426"/>
        <v>0</v>
      </c>
      <c r="S3067">
        <f t="shared" si="427"/>
        <v>5</v>
      </c>
      <c r="T3067" t="str">
        <f t="shared" si="428"/>
        <v>14-Jun-1938</v>
      </c>
      <c r="U3067">
        <f t="shared" si="429"/>
        <v>1938</v>
      </c>
      <c r="V3067">
        <f t="shared" si="430"/>
        <v>6</v>
      </c>
      <c r="W3067" t="str">
        <f t="shared" si="431"/>
        <v>theater</v>
      </c>
    </row>
    <row r="3068" spans="1:23" ht="45.75">
      <c r="A3068">
        <v>3066</v>
      </c>
      <c r="B3068" s="3" t="s">
        <v>6229</v>
      </c>
      <c r="C3068" s="3" t="s">
        <v>6230</v>
      </c>
      <c r="D3068" s="6">
        <v>350000</v>
      </c>
      <c r="E3068" s="8">
        <v>41950</v>
      </c>
      <c r="F3068" t="s">
        <v>366</v>
      </c>
      <c r="G3068">
        <f t="shared" si="423"/>
        <v>0</v>
      </c>
      <c r="H3068">
        <f t="shared" si="424"/>
        <v>1</v>
      </c>
      <c r="I3068" t="b">
        <f t="shared" si="425"/>
        <v>0</v>
      </c>
      <c r="J3068" t="s">
        <v>59</v>
      </c>
      <c r="K3068" t="s">
        <v>60</v>
      </c>
      <c r="L3068">
        <v>1468128537</v>
      </c>
      <c r="M3068">
        <v>1465536537</v>
      </c>
      <c r="N3068" t="b">
        <v>0</v>
      </c>
      <c r="O3068">
        <v>15</v>
      </c>
      <c r="P3068" t="b">
        <v>0</v>
      </c>
      <c r="Q3068" t="s">
        <v>5498</v>
      </c>
      <c r="R3068">
        <f t="shared" si="426"/>
        <v>12</v>
      </c>
      <c r="S3068">
        <f t="shared" si="427"/>
        <v>2796.67</v>
      </c>
      <c r="T3068" t="str">
        <f t="shared" si="428"/>
        <v>14-Feb-1940</v>
      </c>
      <c r="U3068">
        <f t="shared" si="429"/>
        <v>1940</v>
      </c>
      <c r="V3068">
        <f t="shared" si="430"/>
        <v>2</v>
      </c>
      <c r="W3068" t="str">
        <f t="shared" si="431"/>
        <v>theater</v>
      </c>
    </row>
    <row r="3069" spans="1:23" ht="45.75">
      <c r="A3069">
        <v>3067</v>
      </c>
      <c r="B3069" s="3" t="s">
        <v>6231</v>
      </c>
      <c r="C3069" s="3" t="s">
        <v>6232</v>
      </c>
      <c r="D3069" s="6">
        <v>8000</v>
      </c>
      <c r="E3069" s="8">
        <v>200</v>
      </c>
      <c r="F3069" t="s">
        <v>366</v>
      </c>
      <c r="G3069">
        <f t="shared" si="423"/>
        <v>0</v>
      </c>
      <c r="H3069">
        <f t="shared" si="424"/>
        <v>1</v>
      </c>
      <c r="I3069" t="b">
        <f t="shared" si="425"/>
        <v>0</v>
      </c>
      <c r="J3069" t="s">
        <v>89</v>
      </c>
      <c r="K3069" t="s">
        <v>90</v>
      </c>
      <c r="L3069">
        <v>1441837879</v>
      </c>
      <c r="M3069">
        <v>1439245879</v>
      </c>
      <c r="N3069" t="b">
        <v>0</v>
      </c>
      <c r="O3069">
        <v>1</v>
      </c>
      <c r="P3069" t="b">
        <v>0</v>
      </c>
      <c r="Q3069" t="s">
        <v>5498</v>
      </c>
      <c r="R3069">
        <f t="shared" si="426"/>
        <v>3</v>
      </c>
      <c r="S3069">
        <f t="shared" si="427"/>
        <v>200</v>
      </c>
      <c r="T3069" t="str">
        <f t="shared" si="428"/>
        <v>27-May-1939</v>
      </c>
      <c r="U3069">
        <f t="shared" si="429"/>
        <v>1939</v>
      </c>
      <c r="V3069">
        <f t="shared" si="430"/>
        <v>5</v>
      </c>
      <c r="W3069" t="str">
        <f t="shared" si="431"/>
        <v>theater</v>
      </c>
    </row>
    <row r="3070" spans="1:23" ht="60.75">
      <c r="A3070">
        <v>3068</v>
      </c>
      <c r="B3070" s="3" t="s">
        <v>6233</v>
      </c>
      <c r="C3070" s="3" t="s">
        <v>6234</v>
      </c>
      <c r="D3070" s="6">
        <v>250000</v>
      </c>
      <c r="E3070" s="8">
        <v>175</v>
      </c>
      <c r="F3070" t="s">
        <v>366</v>
      </c>
      <c r="G3070">
        <f t="shared" si="423"/>
        <v>0</v>
      </c>
      <c r="H3070">
        <f t="shared" si="424"/>
        <v>1</v>
      </c>
      <c r="I3070" t="b">
        <f t="shared" si="425"/>
        <v>0</v>
      </c>
      <c r="J3070" t="s">
        <v>26</v>
      </c>
      <c r="K3070" t="s">
        <v>27</v>
      </c>
      <c r="L3070">
        <v>1445013352</v>
      </c>
      <c r="M3070">
        <v>1442421352</v>
      </c>
      <c r="N3070" t="b">
        <v>0</v>
      </c>
      <c r="O3070">
        <v>2</v>
      </c>
      <c r="P3070" t="b">
        <v>0</v>
      </c>
      <c r="Q3070" t="s">
        <v>5498</v>
      </c>
      <c r="R3070">
        <f t="shared" si="426"/>
        <v>0</v>
      </c>
      <c r="S3070">
        <f t="shared" si="427"/>
        <v>87.5</v>
      </c>
      <c r="T3070" t="str">
        <f t="shared" si="428"/>
        <v>28-Jun-1939</v>
      </c>
      <c r="U3070">
        <f t="shared" si="429"/>
        <v>1939</v>
      </c>
      <c r="V3070">
        <f t="shared" si="430"/>
        <v>6</v>
      </c>
      <c r="W3070" t="str">
        <f t="shared" si="431"/>
        <v>theater</v>
      </c>
    </row>
    <row r="3071" spans="1:23" ht="60.75">
      <c r="A3071">
        <v>3069</v>
      </c>
      <c r="B3071" s="3" t="s">
        <v>6235</v>
      </c>
      <c r="C3071" s="3" t="s">
        <v>6236</v>
      </c>
      <c r="D3071" s="6">
        <v>1000</v>
      </c>
      <c r="E3071" s="8">
        <v>141</v>
      </c>
      <c r="F3071" t="s">
        <v>366</v>
      </c>
      <c r="G3071">
        <f t="shared" si="423"/>
        <v>0</v>
      </c>
      <c r="H3071">
        <f t="shared" si="424"/>
        <v>1</v>
      </c>
      <c r="I3071" t="b">
        <f t="shared" si="425"/>
        <v>0</v>
      </c>
      <c r="J3071" t="s">
        <v>26</v>
      </c>
      <c r="K3071" t="s">
        <v>27</v>
      </c>
      <c r="L3071">
        <v>1418587234</v>
      </c>
      <c r="M3071">
        <v>1415995234</v>
      </c>
      <c r="N3071" t="b">
        <v>0</v>
      </c>
      <c r="O3071">
        <v>7</v>
      </c>
      <c r="P3071" t="b">
        <v>0</v>
      </c>
      <c r="Q3071" t="s">
        <v>5498</v>
      </c>
      <c r="R3071">
        <f t="shared" si="426"/>
        <v>14</v>
      </c>
      <c r="S3071">
        <f t="shared" si="427"/>
        <v>20.14</v>
      </c>
      <c r="T3071" t="str">
        <f t="shared" si="428"/>
        <v>06-Oct-1938</v>
      </c>
      <c r="U3071">
        <f t="shared" si="429"/>
        <v>1938</v>
      </c>
      <c r="V3071">
        <f t="shared" si="430"/>
        <v>10</v>
      </c>
      <c r="W3071" t="str">
        <f t="shared" si="431"/>
        <v>theater</v>
      </c>
    </row>
    <row r="3072" spans="1:23" ht="45.75">
      <c r="A3072">
        <v>3070</v>
      </c>
      <c r="B3072" s="3" t="s">
        <v>6237</v>
      </c>
      <c r="C3072" s="3" t="s">
        <v>6238</v>
      </c>
      <c r="D3072" s="6">
        <v>10000</v>
      </c>
      <c r="E3072" s="8">
        <v>334</v>
      </c>
      <c r="F3072" t="s">
        <v>366</v>
      </c>
      <c r="G3072">
        <f t="shared" si="423"/>
        <v>0</v>
      </c>
      <c r="H3072">
        <f t="shared" si="424"/>
        <v>1</v>
      </c>
      <c r="I3072" t="b">
        <f t="shared" si="425"/>
        <v>0</v>
      </c>
      <c r="J3072" t="s">
        <v>33</v>
      </c>
      <c r="K3072" t="s">
        <v>34</v>
      </c>
      <c r="L3072">
        <v>1481132169</v>
      </c>
      <c r="M3072">
        <v>1479317769</v>
      </c>
      <c r="N3072" t="b">
        <v>0</v>
      </c>
      <c r="O3072">
        <v>16</v>
      </c>
      <c r="P3072" t="b">
        <v>0</v>
      </c>
      <c r="Q3072" t="s">
        <v>5498</v>
      </c>
      <c r="R3072">
        <f t="shared" si="426"/>
        <v>3</v>
      </c>
      <c r="S3072">
        <f t="shared" si="427"/>
        <v>20.88</v>
      </c>
      <c r="T3072" t="str">
        <f t="shared" si="428"/>
        <v>01-Jul-1940</v>
      </c>
      <c r="U3072">
        <f t="shared" si="429"/>
        <v>1940</v>
      </c>
      <c r="V3072">
        <f t="shared" si="430"/>
        <v>7</v>
      </c>
      <c r="W3072" t="str">
        <f t="shared" si="431"/>
        <v>theater</v>
      </c>
    </row>
    <row r="3073" spans="1:23" ht="45.75">
      <c r="A3073">
        <v>3071</v>
      </c>
      <c r="B3073" s="3" t="s">
        <v>6239</v>
      </c>
      <c r="C3073" s="3" t="s">
        <v>6240</v>
      </c>
      <c r="D3073" s="6">
        <v>12000</v>
      </c>
      <c r="E3073" s="8">
        <v>7173</v>
      </c>
      <c r="F3073" t="s">
        <v>366</v>
      </c>
      <c r="G3073">
        <f t="shared" si="423"/>
        <v>0</v>
      </c>
      <c r="H3073">
        <f t="shared" si="424"/>
        <v>1</v>
      </c>
      <c r="I3073" t="b">
        <f t="shared" si="425"/>
        <v>0</v>
      </c>
      <c r="J3073" t="s">
        <v>26</v>
      </c>
      <c r="K3073" t="s">
        <v>27</v>
      </c>
      <c r="L3073">
        <v>1429595940</v>
      </c>
      <c r="M3073">
        <v>1428082481</v>
      </c>
      <c r="N3073" t="b">
        <v>0</v>
      </c>
      <c r="O3073">
        <v>117</v>
      </c>
      <c r="P3073" t="b">
        <v>0</v>
      </c>
      <c r="Q3073" t="s">
        <v>5498</v>
      </c>
      <c r="R3073">
        <f t="shared" si="426"/>
        <v>60</v>
      </c>
      <c r="S3073">
        <f t="shared" si="427"/>
        <v>61.31</v>
      </c>
      <c r="T3073" t="str">
        <f t="shared" si="428"/>
        <v>04-Feb-1939</v>
      </c>
      <c r="U3073">
        <f t="shared" si="429"/>
        <v>1939</v>
      </c>
      <c r="V3073">
        <f t="shared" si="430"/>
        <v>2</v>
      </c>
      <c r="W3073" t="str">
        <f t="shared" si="431"/>
        <v>theater</v>
      </c>
    </row>
    <row r="3074" spans="1:23" ht="60.75">
      <c r="A3074">
        <v>3072</v>
      </c>
      <c r="B3074" s="3" t="s">
        <v>6241</v>
      </c>
      <c r="C3074" s="3" t="s">
        <v>6242</v>
      </c>
      <c r="D3074" s="6">
        <v>12000</v>
      </c>
      <c r="E3074" s="8">
        <v>2</v>
      </c>
      <c r="F3074" t="s">
        <v>366</v>
      </c>
      <c r="G3074">
        <f t="shared" si="423"/>
        <v>0</v>
      </c>
      <c r="H3074">
        <f t="shared" si="424"/>
        <v>1</v>
      </c>
      <c r="I3074" t="b">
        <f t="shared" si="425"/>
        <v>0</v>
      </c>
      <c r="J3074" t="s">
        <v>26</v>
      </c>
      <c r="K3074" t="s">
        <v>27</v>
      </c>
      <c r="L3074">
        <v>1477791960</v>
      </c>
      <c r="M3074">
        <v>1476549262</v>
      </c>
      <c r="N3074" t="b">
        <v>0</v>
      </c>
      <c r="O3074">
        <v>2</v>
      </c>
      <c r="P3074" t="b">
        <v>0</v>
      </c>
      <c r="Q3074" t="s">
        <v>5498</v>
      </c>
      <c r="R3074">
        <f t="shared" si="426"/>
        <v>0</v>
      </c>
      <c r="S3074">
        <f t="shared" si="427"/>
        <v>1</v>
      </c>
      <c r="T3074" t="str">
        <f t="shared" si="428"/>
        <v>03-Jun-1940</v>
      </c>
      <c r="U3074">
        <f t="shared" si="429"/>
        <v>1940</v>
      </c>
      <c r="V3074">
        <f t="shared" si="430"/>
        <v>6</v>
      </c>
      <c r="W3074" t="str">
        <f t="shared" si="431"/>
        <v>theater</v>
      </c>
    </row>
    <row r="3075" spans="1:23" ht="45.75">
      <c r="A3075">
        <v>3073</v>
      </c>
      <c r="B3075" s="3" t="s">
        <v>6243</v>
      </c>
      <c r="C3075" s="3" t="s">
        <v>6244</v>
      </c>
      <c r="D3075" s="6">
        <v>2800000</v>
      </c>
      <c r="E3075" s="8">
        <v>645</v>
      </c>
      <c r="F3075" t="s">
        <v>366</v>
      </c>
      <c r="G3075">
        <f t="shared" ref="G3075:G3138" si="432">IF(F3075="successful",1,0)</f>
        <v>0</v>
      </c>
      <c r="H3075">
        <f t="shared" ref="H3075:H3138" si="433">IF(F3075="failed",1,0)</f>
        <v>1</v>
      </c>
      <c r="I3075" t="b">
        <f t="shared" ref="I3075:I3138" si="434">IF(F3075="canceled",1)</f>
        <v>0</v>
      </c>
      <c r="J3075" t="s">
        <v>26</v>
      </c>
      <c r="K3075" t="s">
        <v>27</v>
      </c>
      <c r="L3075">
        <v>1434309540</v>
      </c>
      <c r="M3075">
        <v>1429287900</v>
      </c>
      <c r="N3075" t="b">
        <v>0</v>
      </c>
      <c r="O3075">
        <v>7</v>
      </c>
      <c r="P3075" t="b">
        <v>0</v>
      </c>
      <c r="Q3075" t="s">
        <v>5498</v>
      </c>
      <c r="R3075">
        <f t="shared" ref="R3075:R3138" si="435">ROUND(E3075/D3075*100,0)</f>
        <v>0</v>
      </c>
      <c r="S3075">
        <f t="shared" ref="S3075:S3138" si="436">ROUND(E3075/O3075,2)</f>
        <v>92.14</v>
      </c>
      <c r="T3075" t="str">
        <f t="shared" ref="T3075:T3138" si="437">TEXT(LEFT(M3075,5),"dd-mmm-yyyy")</f>
        <v>16-Feb-1939</v>
      </c>
      <c r="U3075">
        <f t="shared" ref="U3075:U3138" si="438">YEAR(T3075)</f>
        <v>1939</v>
      </c>
      <c r="V3075">
        <f t="shared" ref="V3075:V3138" si="439">MONTH(T3075)</f>
        <v>2</v>
      </c>
      <c r="W3075" t="str">
        <f t="shared" ref="W3075:W3138" si="440">LEFT(Q3075,FIND("/",Q3075,1)-1)</f>
        <v>theater</v>
      </c>
    </row>
    <row r="3076" spans="1:23" ht="60.75">
      <c r="A3076">
        <v>3074</v>
      </c>
      <c r="B3076" s="3" t="s">
        <v>6245</v>
      </c>
      <c r="C3076" s="3" t="s">
        <v>6246</v>
      </c>
      <c r="D3076" s="6">
        <v>25000</v>
      </c>
      <c r="E3076" s="8">
        <v>22</v>
      </c>
      <c r="F3076" t="s">
        <v>366</v>
      </c>
      <c r="G3076">
        <f t="shared" si="432"/>
        <v>0</v>
      </c>
      <c r="H3076">
        <f t="shared" si="433"/>
        <v>1</v>
      </c>
      <c r="I3076" t="b">
        <f t="shared" si="434"/>
        <v>0</v>
      </c>
      <c r="J3076" t="s">
        <v>188</v>
      </c>
      <c r="K3076" t="s">
        <v>64</v>
      </c>
      <c r="L3076">
        <v>1457617359</v>
      </c>
      <c r="M3076">
        <v>1455025359</v>
      </c>
      <c r="N3076" t="b">
        <v>0</v>
      </c>
      <c r="O3076">
        <v>3</v>
      </c>
      <c r="P3076" t="b">
        <v>0</v>
      </c>
      <c r="Q3076" t="s">
        <v>5498</v>
      </c>
      <c r="R3076">
        <f t="shared" si="435"/>
        <v>0</v>
      </c>
      <c r="S3076">
        <f t="shared" si="436"/>
        <v>7.33</v>
      </c>
      <c r="T3076" t="str">
        <f t="shared" si="437"/>
        <v>01-Nov-1939</v>
      </c>
      <c r="U3076">
        <f t="shared" si="438"/>
        <v>1939</v>
      </c>
      <c r="V3076">
        <f t="shared" si="439"/>
        <v>11</v>
      </c>
      <c r="W3076" t="str">
        <f t="shared" si="440"/>
        <v>theater</v>
      </c>
    </row>
    <row r="3077" spans="1:23" ht="45.75">
      <c r="A3077">
        <v>3075</v>
      </c>
      <c r="B3077" s="3" t="s">
        <v>6247</v>
      </c>
      <c r="C3077" s="3" t="s">
        <v>6248</v>
      </c>
      <c r="D3077" s="6">
        <v>15000</v>
      </c>
      <c r="E3077" s="8">
        <v>1296</v>
      </c>
      <c r="F3077" t="s">
        <v>366</v>
      </c>
      <c r="G3077">
        <f t="shared" si="432"/>
        <v>0</v>
      </c>
      <c r="H3077">
        <f t="shared" si="433"/>
        <v>1</v>
      </c>
      <c r="I3077" t="b">
        <f t="shared" si="434"/>
        <v>0</v>
      </c>
      <c r="J3077" t="s">
        <v>26</v>
      </c>
      <c r="K3077" t="s">
        <v>27</v>
      </c>
      <c r="L3077">
        <v>1471573640</v>
      </c>
      <c r="M3077">
        <v>1467253640</v>
      </c>
      <c r="N3077" t="b">
        <v>0</v>
      </c>
      <c r="O3077">
        <v>20</v>
      </c>
      <c r="P3077" t="b">
        <v>0</v>
      </c>
      <c r="Q3077" t="s">
        <v>5498</v>
      </c>
      <c r="R3077">
        <f t="shared" si="435"/>
        <v>9</v>
      </c>
      <c r="S3077">
        <f t="shared" si="436"/>
        <v>64.8</v>
      </c>
      <c r="T3077" t="str">
        <f t="shared" si="437"/>
        <v>02-Mar-1940</v>
      </c>
      <c r="U3077">
        <f t="shared" si="438"/>
        <v>1940</v>
      </c>
      <c r="V3077">
        <f t="shared" si="439"/>
        <v>3</v>
      </c>
      <c r="W3077" t="str">
        <f t="shared" si="440"/>
        <v>theater</v>
      </c>
    </row>
    <row r="3078" spans="1:23" ht="30.75">
      <c r="A3078">
        <v>3076</v>
      </c>
      <c r="B3078" s="3" t="s">
        <v>6249</v>
      </c>
      <c r="C3078" s="3" t="s">
        <v>6250</v>
      </c>
      <c r="D3078" s="6">
        <v>10000</v>
      </c>
      <c r="E3078" s="8">
        <v>1506</v>
      </c>
      <c r="F3078" t="s">
        <v>366</v>
      </c>
      <c r="G3078">
        <f t="shared" si="432"/>
        <v>0</v>
      </c>
      <c r="H3078">
        <f t="shared" si="433"/>
        <v>1</v>
      </c>
      <c r="I3078" t="b">
        <f t="shared" si="434"/>
        <v>0</v>
      </c>
      <c r="J3078" t="s">
        <v>26</v>
      </c>
      <c r="K3078" t="s">
        <v>27</v>
      </c>
      <c r="L3078">
        <v>1444405123</v>
      </c>
      <c r="M3078">
        <v>1439221123</v>
      </c>
      <c r="N3078" t="b">
        <v>0</v>
      </c>
      <c r="O3078">
        <v>50</v>
      </c>
      <c r="P3078" t="b">
        <v>0</v>
      </c>
      <c r="Q3078" t="s">
        <v>5498</v>
      </c>
      <c r="R3078">
        <f t="shared" si="435"/>
        <v>15</v>
      </c>
      <c r="S3078">
        <f t="shared" si="436"/>
        <v>30.12</v>
      </c>
      <c r="T3078" t="str">
        <f t="shared" si="437"/>
        <v>27-May-1939</v>
      </c>
      <c r="U3078">
        <f t="shared" si="438"/>
        <v>1939</v>
      </c>
      <c r="V3078">
        <f t="shared" si="439"/>
        <v>5</v>
      </c>
      <c r="W3078" t="str">
        <f t="shared" si="440"/>
        <v>theater</v>
      </c>
    </row>
    <row r="3079" spans="1:23" ht="45.75">
      <c r="A3079">
        <v>3077</v>
      </c>
      <c r="B3079" s="3" t="s">
        <v>6251</v>
      </c>
      <c r="C3079" s="3" t="s">
        <v>6252</v>
      </c>
      <c r="D3079" s="6">
        <v>22000</v>
      </c>
      <c r="E3079" s="8">
        <v>105</v>
      </c>
      <c r="F3079" t="s">
        <v>366</v>
      </c>
      <c r="G3079">
        <f t="shared" si="432"/>
        <v>0</v>
      </c>
      <c r="H3079">
        <f t="shared" si="433"/>
        <v>1</v>
      </c>
      <c r="I3079" t="b">
        <f t="shared" si="434"/>
        <v>0</v>
      </c>
      <c r="J3079" t="s">
        <v>168</v>
      </c>
      <c r="K3079" t="s">
        <v>169</v>
      </c>
      <c r="L3079">
        <v>1488495478</v>
      </c>
      <c r="M3079">
        <v>1485903478</v>
      </c>
      <c r="N3079" t="b">
        <v>0</v>
      </c>
      <c r="O3079">
        <v>2</v>
      </c>
      <c r="P3079" t="b">
        <v>0</v>
      </c>
      <c r="Q3079" t="s">
        <v>5498</v>
      </c>
      <c r="R3079">
        <f t="shared" si="435"/>
        <v>0</v>
      </c>
      <c r="S3079">
        <f t="shared" si="436"/>
        <v>52.5</v>
      </c>
      <c r="T3079" t="str">
        <f t="shared" si="437"/>
        <v>05-Sep-1940</v>
      </c>
      <c r="U3079">
        <f t="shared" si="438"/>
        <v>1940</v>
      </c>
      <c r="V3079">
        <f t="shared" si="439"/>
        <v>9</v>
      </c>
      <c r="W3079" t="str">
        <f t="shared" si="440"/>
        <v>theater</v>
      </c>
    </row>
    <row r="3080" spans="1:23" ht="45.75">
      <c r="A3080">
        <v>3078</v>
      </c>
      <c r="B3080" s="3" t="s">
        <v>6253</v>
      </c>
      <c r="C3080" s="3" t="s">
        <v>6254</v>
      </c>
      <c r="D3080" s="6">
        <v>60000</v>
      </c>
      <c r="E3080" s="8">
        <v>71</v>
      </c>
      <c r="F3080" t="s">
        <v>366</v>
      </c>
      <c r="G3080">
        <f t="shared" si="432"/>
        <v>0</v>
      </c>
      <c r="H3080">
        <f t="shared" si="433"/>
        <v>1</v>
      </c>
      <c r="I3080" t="b">
        <f t="shared" si="434"/>
        <v>0</v>
      </c>
      <c r="J3080" t="s">
        <v>26</v>
      </c>
      <c r="K3080" t="s">
        <v>27</v>
      </c>
      <c r="L3080">
        <v>1424920795</v>
      </c>
      <c r="M3080">
        <v>1422328795</v>
      </c>
      <c r="N3080" t="b">
        <v>0</v>
      </c>
      <c r="O3080">
        <v>3</v>
      </c>
      <c r="P3080" t="b">
        <v>0</v>
      </c>
      <c r="Q3080" t="s">
        <v>5498</v>
      </c>
      <c r="R3080">
        <f t="shared" si="435"/>
        <v>0</v>
      </c>
      <c r="S3080">
        <f t="shared" si="436"/>
        <v>23.67</v>
      </c>
      <c r="T3080" t="str">
        <f t="shared" si="437"/>
        <v>09-Dec-1938</v>
      </c>
      <c r="U3080">
        <f t="shared" si="438"/>
        <v>1938</v>
      </c>
      <c r="V3080">
        <f t="shared" si="439"/>
        <v>12</v>
      </c>
      <c r="W3080" t="str">
        <f t="shared" si="440"/>
        <v>theater</v>
      </c>
    </row>
    <row r="3081" spans="1:23" ht="45.75">
      <c r="A3081">
        <v>3079</v>
      </c>
      <c r="B3081" s="3" t="s">
        <v>6255</v>
      </c>
      <c r="C3081" s="3" t="s">
        <v>6256</v>
      </c>
      <c r="D3081" s="6">
        <v>1333666</v>
      </c>
      <c r="E3081" s="8">
        <v>11226</v>
      </c>
      <c r="F3081" t="s">
        <v>366</v>
      </c>
      <c r="G3081">
        <f t="shared" si="432"/>
        <v>0</v>
      </c>
      <c r="H3081">
        <f t="shared" si="433"/>
        <v>1</v>
      </c>
      <c r="I3081" t="b">
        <f t="shared" si="434"/>
        <v>0</v>
      </c>
      <c r="J3081" t="s">
        <v>26</v>
      </c>
      <c r="K3081" t="s">
        <v>27</v>
      </c>
      <c r="L3081">
        <v>1427040435</v>
      </c>
      <c r="M3081">
        <v>1424452035</v>
      </c>
      <c r="N3081" t="b">
        <v>0</v>
      </c>
      <c r="O3081">
        <v>27</v>
      </c>
      <c r="P3081" t="b">
        <v>0</v>
      </c>
      <c r="Q3081" t="s">
        <v>5498</v>
      </c>
      <c r="R3081">
        <f t="shared" si="435"/>
        <v>1</v>
      </c>
      <c r="S3081">
        <f t="shared" si="436"/>
        <v>415.78</v>
      </c>
      <c r="T3081" t="str">
        <f t="shared" si="437"/>
        <v>30-Dec-1938</v>
      </c>
      <c r="U3081">
        <f t="shared" si="438"/>
        <v>1938</v>
      </c>
      <c r="V3081">
        <f t="shared" si="439"/>
        <v>12</v>
      </c>
      <c r="W3081" t="str">
        <f t="shared" si="440"/>
        <v>theater</v>
      </c>
    </row>
    <row r="3082" spans="1:23" ht="45.75">
      <c r="A3082">
        <v>3080</v>
      </c>
      <c r="B3082" s="3" t="s">
        <v>6257</v>
      </c>
      <c r="C3082" s="3" t="s">
        <v>6258</v>
      </c>
      <c r="D3082" s="6">
        <v>2000000</v>
      </c>
      <c r="E3082" s="8">
        <v>376</v>
      </c>
      <c r="F3082" t="s">
        <v>366</v>
      </c>
      <c r="G3082">
        <f t="shared" si="432"/>
        <v>0</v>
      </c>
      <c r="H3082">
        <f t="shared" si="433"/>
        <v>1</v>
      </c>
      <c r="I3082" t="b">
        <f t="shared" si="434"/>
        <v>0</v>
      </c>
      <c r="J3082" t="s">
        <v>26</v>
      </c>
      <c r="K3082" t="s">
        <v>27</v>
      </c>
      <c r="L3082">
        <v>1419644444</v>
      </c>
      <c r="M3082">
        <v>1414456844</v>
      </c>
      <c r="N3082" t="b">
        <v>0</v>
      </c>
      <c r="O3082">
        <v>7</v>
      </c>
      <c r="P3082" t="b">
        <v>0</v>
      </c>
      <c r="Q3082" t="s">
        <v>5498</v>
      </c>
      <c r="R3082">
        <f t="shared" si="435"/>
        <v>0</v>
      </c>
      <c r="S3082">
        <f t="shared" si="436"/>
        <v>53.71</v>
      </c>
      <c r="T3082" t="str">
        <f t="shared" si="437"/>
        <v>21-Sep-1938</v>
      </c>
      <c r="U3082">
        <f t="shared" si="438"/>
        <v>1938</v>
      </c>
      <c r="V3082">
        <f t="shared" si="439"/>
        <v>9</v>
      </c>
      <c r="W3082" t="str">
        <f t="shared" si="440"/>
        <v>theater</v>
      </c>
    </row>
    <row r="3083" spans="1:23" ht="45.75">
      <c r="A3083">
        <v>3081</v>
      </c>
      <c r="B3083" s="3" t="s">
        <v>6259</v>
      </c>
      <c r="C3083" s="3" t="s">
        <v>6260</v>
      </c>
      <c r="D3083" s="6">
        <v>1000000</v>
      </c>
      <c r="E3083" s="8">
        <v>2103</v>
      </c>
      <c r="F3083" t="s">
        <v>366</v>
      </c>
      <c r="G3083">
        <f t="shared" si="432"/>
        <v>0</v>
      </c>
      <c r="H3083">
        <f t="shared" si="433"/>
        <v>1</v>
      </c>
      <c r="I3083" t="b">
        <f t="shared" si="434"/>
        <v>0</v>
      </c>
      <c r="J3083" t="s">
        <v>26</v>
      </c>
      <c r="K3083" t="s">
        <v>27</v>
      </c>
      <c r="L3083">
        <v>1442722891</v>
      </c>
      <c r="M3083">
        <v>1440130891</v>
      </c>
      <c r="N3083" t="b">
        <v>0</v>
      </c>
      <c r="O3083">
        <v>5</v>
      </c>
      <c r="P3083" t="b">
        <v>0</v>
      </c>
      <c r="Q3083" t="s">
        <v>5498</v>
      </c>
      <c r="R3083">
        <f t="shared" si="435"/>
        <v>0</v>
      </c>
      <c r="S3083">
        <f t="shared" si="436"/>
        <v>420.6</v>
      </c>
      <c r="T3083" t="str">
        <f t="shared" si="437"/>
        <v>05-Jun-1939</v>
      </c>
      <c r="U3083">
        <f t="shared" si="438"/>
        <v>1939</v>
      </c>
      <c r="V3083">
        <f t="shared" si="439"/>
        <v>6</v>
      </c>
      <c r="W3083" t="str">
        <f t="shared" si="440"/>
        <v>theater</v>
      </c>
    </row>
    <row r="3084" spans="1:23" ht="45.75">
      <c r="A3084">
        <v>3082</v>
      </c>
      <c r="B3084" s="3" t="s">
        <v>6261</v>
      </c>
      <c r="C3084" s="3" t="s">
        <v>6262</v>
      </c>
      <c r="D3084" s="6">
        <v>9000</v>
      </c>
      <c r="E3084" s="8">
        <v>0</v>
      </c>
      <c r="F3084" t="s">
        <v>366</v>
      </c>
      <c r="G3084">
        <f t="shared" si="432"/>
        <v>0</v>
      </c>
      <c r="H3084">
        <f t="shared" si="433"/>
        <v>1</v>
      </c>
      <c r="I3084" t="b">
        <f t="shared" si="434"/>
        <v>0</v>
      </c>
      <c r="J3084" t="s">
        <v>26</v>
      </c>
      <c r="K3084" t="s">
        <v>27</v>
      </c>
      <c r="L3084">
        <v>1447628946</v>
      </c>
      <c r="M3084">
        <v>1445033346</v>
      </c>
      <c r="N3084" t="b">
        <v>0</v>
      </c>
      <c r="O3084">
        <v>0</v>
      </c>
      <c r="P3084" t="b">
        <v>0</v>
      </c>
      <c r="Q3084" t="s">
        <v>5498</v>
      </c>
      <c r="R3084">
        <f t="shared" si="435"/>
        <v>0</v>
      </c>
      <c r="S3084" t="e">
        <f t="shared" si="436"/>
        <v>#DIV/0!</v>
      </c>
      <c r="T3084" t="str">
        <f t="shared" si="437"/>
        <v>24-Jul-1939</v>
      </c>
      <c r="U3084">
        <f t="shared" si="438"/>
        <v>1939</v>
      </c>
      <c r="V3084">
        <f t="shared" si="439"/>
        <v>7</v>
      </c>
      <c r="W3084" t="str">
        <f t="shared" si="440"/>
        <v>theater</v>
      </c>
    </row>
    <row r="3085" spans="1:23" ht="60.75">
      <c r="A3085">
        <v>3083</v>
      </c>
      <c r="B3085" s="3" t="s">
        <v>6263</v>
      </c>
      <c r="C3085" s="3" t="s">
        <v>6264</v>
      </c>
      <c r="D3085" s="6">
        <v>20000</v>
      </c>
      <c r="E3085" s="8">
        <v>56</v>
      </c>
      <c r="F3085" t="s">
        <v>366</v>
      </c>
      <c r="G3085">
        <f t="shared" si="432"/>
        <v>0</v>
      </c>
      <c r="H3085">
        <f t="shared" si="433"/>
        <v>1</v>
      </c>
      <c r="I3085" t="b">
        <f t="shared" si="434"/>
        <v>0</v>
      </c>
      <c r="J3085" t="s">
        <v>26</v>
      </c>
      <c r="K3085" t="s">
        <v>27</v>
      </c>
      <c r="L3085">
        <v>1409547600</v>
      </c>
      <c r="M3085">
        <v>1406986278</v>
      </c>
      <c r="N3085" t="b">
        <v>0</v>
      </c>
      <c r="O3085">
        <v>3</v>
      </c>
      <c r="P3085" t="b">
        <v>0</v>
      </c>
      <c r="Q3085" t="s">
        <v>5498</v>
      </c>
      <c r="R3085">
        <f t="shared" si="435"/>
        <v>0</v>
      </c>
      <c r="S3085">
        <f t="shared" si="436"/>
        <v>18.670000000000002</v>
      </c>
      <c r="T3085" t="str">
        <f t="shared" si="437"/>
        <v>08-Jul-1938</v>
      </c>
      <c r="U3085">
        <f t="shared" si="438"/>
        <v>1938</v>
      </c>
      <c r="V3085">
        <f t="shared" si="439"/>
        <v>7</v>
      </c>
      <c r="W3085" t="str">
        <f t="shared" si="440"/>
        <v>theater</v>
      </c>
    </row>
    <row r="3086" spans="1:23" ht="60.75">
      <c r="A3086">
        <v>3084</v>
      </c>
      <c r="B3086" s="3" t="s">
        <v>6265</v>
      </c>
      <c r="C3086" s="3" t="s">
        <v>6266</v>
      </c>
      <c r="D3086" s="6">
        <v>4059</v>
      </c>
      <c r="E3086" s="8">
        <v>470</v>
      </c>
      <c r="F3086" t="s">
        <v>366</v>
      </c>
      <c r="G3086">
        <f t="shared" si="432"/>
        <v>0</v>
      </c>
      <c r="H3086">
        <f t="shared" si="433"/>
        <v>1</v>
      </c>
      <c r="I3086" t="b">
        <f t="shared" si="434"/>
        <v>0</v>
      </c>
      <c r="J3086" t="s">
        <v>26</v>
      </c>
      <c r="K3086" t="s">
        <v>27</v>
      </c>
      <c r="L3086">
        <v>1430851680</v>
      </c>
      <c r="M3086">
        <v>1428340931</v>
      </c>
      <c r="N3086" t="b">
        <v>0</v>
      </c>
      <c r="O3086">
        <v>6</v>
      </c>
      <c r="P3086" t="b">
        <v>0</v>
      </c>
      <c r="Q3086" t="s">
        <v>5498</v>
      </c>
      <c r="R3086">
        <f t="shared" si="435"/>
        <v>12</v>
      </c>
      <c r="S3086">
        <f t="shared" si="436"/>
        <v>78.33</v>
      </c>
      <c r="T3086" t="str">
        <f t="shared" si="437"/>
        <v>07-Feb-1939</v>
      </c>
      <c r="U3086">
        <f t="shared" si="438"/>
        <v>1939</v>
      </c>
      <c r="V3086">
        <f t="shared" si="439"/>
        <v>2</v>
      </c>
      <c r="W3086" t="str">
        <f t="shared" si="440"/>
        <v>theater</v>
      </c>
    </row>
    <row r="3087" spans="1:23" ht="45.75">
      <c r="A3087">
        <v>3085</v>
      </c>
      <c r="B3087" s="3" t="s">
        <v>6267</v>
      </c>
      <c r="C3087" s="3" t="s">
        <v>6268</v>
      </c>
      <c r="D3087" s="6">
        <v>25000</v>
      </c>
      <c r="E3087" s="8">
        <v>610</v>
      </c>
      <c r="F3087" t="s">
        <v>366</v>
      </c>
      <c r="G3087">
        <f t="shared" si="432"/>
        <v>0</v>
      </c>
      <c r="H3087">
        <f t="shared" si="433"/>
        <v>1</v>
      </c>
      <c r="I3087" t="b">
        <f t="shared" si="434"/>
        <v>0</v>
      </c>
      <c r="J3087" t="s">
        <v>26</v>
      </c>
      <c r="K3087" t="s">
        <v>27</v>
      </c>
      <c r="L3087">
        <v>1443561159</v>
      </c>
      <c r="M3087">
        <v>1440969159</v>
      </c>
      <c r="N3087" t="b">
        <v>0</v>
      </c>
      <c r="O3087">
        <v>9</v>
      </c>
      <c r="P3087" t="b">
        <v>0</v>
      </c>
      <c r="Q3087" t="s">
        <v>5498</v>
      </c>
      <c r="R3087">
        <f t="shared" si="435"/>
        <v>2</v>
      </c>
      <c r="S3087">
        <f t="shared" si="436"/>
        <v>67.78</v>
      </c>
      <c r="T3087" t="str">
        <f t="shared" si="437"/>
        <v>13-Jun-1939</v>
      </c>
      <c r="U3087">
        <f t="shared" si="438"/>
        <v>1939</v>
      </c>
      <c r="V3087">
        <f t="shared" si="439"/>
        <v>6</v>
      </c>
      <c r="W3087" t="str">
        <f t="shared" si="440"/>
        <v>theater</v>
      </c>
    </row>
    <row r="3088" spans="1:23" ht="60.75">
      <c r="A3088">
        <v>3086</v>
      </c>
      <c r="B3088" s="3" t="s">
        <v>6269</v>
      </c>
      <c r="C3088" s="3" t="s">
        <v>6270</v>
      </c>
      <c r="D3088" s="6">
        <v>20000</v>
      </c>
      <c r="E3088" s="8">
        <v>50</v>
      </c>
      <c r="F3088" t="s">
        <v>366</v>
      </c>
      <c r="G3088">
        <f t="shared" si="432"/>
        <v>0</v>
      </c>
      <c r="H3088">
        <f t="shared" si="433"/>
        <v>1</v>
      </c>
      <c r="I3088" t="b">
        <f t="shared" si="434"/>
        <v>0</v>
      </c>
      <c r="J3088" t="s">
        <v>1233</v>
      </c>
      <c r="K3088" t="s">
        <v>64</v>
      </c>
      <c r="L3088">
        <v>1439827559</v>
      </c>
      <c r="M3088">
        <v>1434643559</v>
      </c>
      <c r="N3088" t="b">
        <v>0</v>
      </c>
      <c r="O3088">
        <v>3</v>
      </c>
      <c r="P3088" t="b">
        <v>0</v>
      </c>
      <c r="Q3088" t="s">
        <v>5498</v>
      </c>
      <c r="R3088">
        <f t="shared" si="435"/>
        <v>0</v>
      </c>
      <c r="S3088">
        <f t="shared" si="436"/>
        <v>16.670000000000002</v>
      </c>
      <c r="T3088" t="str">
        <f t="shared" si="437"/>
        <v>11-Apr-1939</v>
      </c>
      <c r="U3088">
        <f t="shared" si="438"/>
        <v>1939</v>
      </c>
      <c r="V3088">
        <f t="shared" si="439"/>
        <v>4</v>
      </c>
      <c r="W3088" t="str">
        <f t="shared" si="440"/>
        <v>theater</v>
      </c>
    </row>
    <row r="3089" spans="1:23" ht="45.75">
      <c r="A3089">
        <v>3087</v>
      </c>
      <c r="B3089" s="3" t="s">
        <v>6271</v>
      </c>
      <c r="C3089" s="3" t="s">
        <v>6272</v>
      </c>
      <c r="D3089" s="6">
        <v>20000</v>
      </c>
      <c r="E3089" s="8">
        <v>125</v>
      </c>
      <c r="F3089" t="s">
        <v>366</v>
      </c>
      <c r="G3089">
        <f t="shared" si="432"/>
        <v>0</v>
      </c>
      <c r="H3089">
        <f t="shared" si="433"/>
        <v>1</v>
      </c>
      <c r="I3089" t="b">
        <f t="shared" si="434"/>
        <v>0</v>
      </c>
      <c r="J3089" t="s">
        <v>26</v>
      </c>
      <c r="K3089" t="s">
        <v>27</v>
      </c>
      <c r="L3089">
        <v>1482294990</v>
      </c>
      <c r="M3089">
        <v>1477107390</v>
      </c>
      <c r="N3089" t="b">
        <v>0</v>
      </c>
      <c r="O3089">
        <v>2</v>
      </c>
      <c r="P3089" t="b">
        <v>0</v>
      </c>
      <c r="Q3089" t="s">
        <v>5498</v>
      </c>
      <c r="R3089">
        <f t="shared" si="435"/>
        <v>1</v>
      </c>
      <c r="S3089">
        <f t="shared" si="436"/>
        <v>62.5</v>
      </c>
      <c r="T3089" t="str">
        <f t="shared" si="437"/>
        <v>09-Jun-1940</v>
      </c>
      <c r="U3089">
        <f t="shared" si="438"/>
        <v>1940</v>
      </c>
      <c r="V3089">
        <f t="shared" si="439"/>
        <v>6</v>
      </c>
      <c r="W3089" t="str">
        <f t="shared" si="440"/>
        <v>theater</v>
      </c>
    </row>
    <row r="3090" spans="1:23" ht="45.75">
      <c r="A3090">
        <v>3088</v>
      </c>
      <c r="B3090" s="3" t="s">
        <v>6273</v>
      </c>
      <c r="C3090" s="3" t="s">
        <v>6274</v>
      </c>
      <c r="D3090" s="6">
        <v>65000</v>
      </c>
      <c r="E3090" s="8">
        <v>126</v>
      </c>
      <c r="F3090" t="s">
        <v>366</v>
      </c>
      <c r="G3090">
        <f t="shared" si="432"/>
        <v>0</v>
      </c>
      <c r="H3090">
        <f t="shared" si="433"/>
        <v>1</v>
      </c>
      <c r="I3090" t="b">
        <f t="shared" si="434"/>
        <v>0</v>
      </c>
      <c r="J3090" t="s">
        <v>26</v>
      </c>
      <c r="K3090" t="s">
        <v>27</v>
      </c>
      <c r="L3090">
        <v>1420724460</v>
      </c>
      <c r="M3090">
        <v>1418046247</v>
      </c>
      <c r="N3090" t="b">
        <v>0</v>
      </c>
      <c r="O3090">
        <v>3</v>
      </c>
      <c r="P3090" t="b">
        <v>0</v>
      </c>
      <c r="Q3090" t="s">
        <v>5498</v>
      </c>
      <c r="R3090">
        <f t="shared" si="435"/>
        <v>0</v>
      </c>
      <c r="S3090">
        <f t="shared" si="436"/>
        <v>42</v>
      </c>
      <c r="T3090" t="str">
        <f t="shared" si="437"/>
        <v>27-Oct-1938</v>
      </c>
      <c r="U3090">
        <f t="shared" si="438"/>
        <v>1938</v>
      </c>
      <c r="V3090">
        <f t="shared" si="439"/>
        <v>10</v>
      </c>
      <c r="W3090" t="str">
        <f t="shared" si="440"/>
        <v>theater</v>
      </c>
    </row>
    <row r="3091" spans="1:23" ht="45.75">
      <c r="A3091">
        <v>3089</v>
      </c>
      <c r="B3091" s="3" t="s">
        <v>6275</v>
      </c>
      <c r="C3091" s="3" t="s">
        <v>6276</v>
      </c>
      <c r="D3091" s="6">
        <v>25000</v>
      </c>
      <c r="E3091" s="8">
        <v>5854</v>
      </c>
      <c r="F3091" t="s">
        <v>366</v>
      </c>
      <c r="G3091">
        <f t="shared" si="432"/>
        <v>0</v>
      </c>
      <c r="H3091">
        <f t="shared" si="433"/>
        <v>1</v>
      </c>
      <c r="I3091" t="b">
        <f t="shared" si="434"/>
        <v>0</v>
      </c>
      <c r="J3091" t="s">
        <v>26</v>
      </c>
      <c r="K3091" t="s">
        <v>27</v>
      </c>
      <c r="L3091">
        <v>1468029540</v>
      </c>
      <c r="M3091">
        <v>1465304483</v>
      </c>
      <c r="N3091" t="b">
        <v>0</v>
      </c>
      <c r="O3091">
        <v>45</v>
      </c>
      <c r="P3091" t="b">
        <v>0</v>
      </c>
      <c r="Q3091" t="s">
        <v>5498</v>
      </c>
      <c r="R3091">
        <f t="shared" si="435"/>
        <v>23</v>
      </c>
      <c r="S3091">
        <f t="shared" si="436"/>
        <v>130.09</v>
      </c>
      <c r="T3091" t="str">
        <f t="shared" si="437"/>
        <v>12-Feb-1940</v>
      </c>
      <c r="U3091">
        <f t="shared" si="438"/>
        <v>1940</v>
      </c>
      <c r="V3091">
        <f t="shared" si="439"/>
        <v>2</v>
      </c>
      <c r="W3091" t="str">
        <f t="shared" si="440"/>
        <v>theater</v>
      </c>
    </row>
    <row r="3092" spans="1:23" ht="60.75">
      <c r="A3092">
        <v>3090</v>
      </c>
      <c r="B3092" s="3" t="s">
        <v>6277</v>
      </c>
      <c r="C3092" s="3" t="s">
        <v>6278</v>
      </c>
      <c r="D3092" s="6">
        <v>225000</v>
      </c>
      <c r="E3092" s="8">
        <v>11432</v>
      </c>
      <c r="F3092" t="s">
        <v>366</v>
      </c>
      <c r="G3092">
        <f t="shared" si="432"/>
        <v>0</v>
      </c>
      <c r="H3092">
        <f t="shared" si="433"/>
        <v>1</v>
      </c>
      <c r="I3092" t="b">
        <f t="shared" si="434"/>
        <v>0</v>
      </c>
      <c r="J3092" t="s">
        <v>26</v>
      </c>
      <c r="K3092" t="s">
        <v>27</v>
      </c>
      <c r="L3092">
        <v>1430505545</v>
      </c>
      <c r="M3092">
        <v>1425325145</v>
      </c>
      <c r="N3092" t="b">
        <v>0</v>
      </c>
      <c r="O3092">
        <v>9</v>
      </c>
      <c r="P3092" t="b">
        <v>0</v>
      </c>
      <c r="Q3092" t="s">
        <v>5498</v>
      </c>
      <c r="R3092">
        <f t="shared" si="435"/>
        <v>5</v>
      </c>
      <c r="S3092">
        <f t="shared" si="436"/>
        <v>1270.22</v>
      </c>
      <c r="T3092" t="str">
        <f t="shared" si="437"/>
        <v>08-Jan-1939</v>
      </c>
      <c r="U3092">
        <f t="shared" si="438"/>
        <v>1939</v>
      </c>
      <c r="V3092">
        <f t="shared" si="439"/>
        <v>1</v>
      </c>
      <c r="W3092" t="str">
        <f t="shared" si="440"/>
        <v>theater</v>
      </c>
    </row>
    <row r="3093" spans="1:23" ht="60.75">
      <c r="A3093">
        <v>3091</v>
      </c>
      <c r="B3093" s="3" t="s">
        <v>6279</v>
      </c>
      <c r="C3093" s="3" t="s">
        <v>6280</v>
      </c>
      <c r="D3093" s="6">
        <v>5000</v>
      </c>
      <c r="E3093" s="8">
        <v>796</v>
      </c>
      <c r="F3093" t="s">
        <v>366</v>
      </c>
      <c r="G3093">
        <f t="shared" si="432"/>
        <v>0</v>
      </c>
      <c r="H3093">
        <f t="shared" si="433"/>
        <v>1</v>
      </c>
      <c r="I3093" t="b">
        <f t="shared" si="434"/>
        <v>0</v>
      </c>
      <c r="J3093" t="s">
        <v>26</v>
      </c>
      <c r="K3093" t="s">
        <v>27</v>
      </c>
      <c r="L3093">
        <v>1471214743</v>
      </c>
      <c r="M3093">
        <v>1468622743</v>
      </c>
      <c r="N3093" t="b">
        <v>0</v>
      </c>
      <c r="O3093">
        <v>9</v>
      </c>
      <c r="P3093" t="b">
        <v>0</v>
      </c>
      <c r="Q3093" t="s">
        <v>5498</v>
      </c>
      <c r="R3093">
        <f t="shared" si="435"/>
        <v>16</v>
      </c>
      <c r="S3093">
        <f t="shared" si="436"/>
        <v>88.44</v>
      </c>
      <c r="T3093" t="str">
        <f t="shared" si="437"/>
        <v>16-Mar-1940</v>
      </c>
      <c r="U3093">
        <f t="shared" si="438"/>
        <v>1940</v>
      </c>
      <c r="V3093">
        <f t="shared" si="439"/>
        <v>3</v>
      </c>
      <c r="W3093" t="str">
        <f t="shared" si="440"/>
        <v>theater</v>
      </c>
    </row>
    <row r="3094" spans="1:23" ht="45.75">
      <c r="A3094">
        <v>3092</v>
      </c>
      <c r="B3094" s="3" t="s">
        <v>6281</v>
      </c>
      <c r="C3094" s="3" t="s">
        <v>6282</v>
      </c>
      <c r="D3094" s="6">
        <v>100000</v>
      </c>
      <c r="E3094" s="8">
        <v>1183.19</v>
      </c>
      <c r="F3094" t="s">
        <v>366</v>
      </c>
      <c r="G3094">
        <f t="shared" si="432"/>
        <v>0</v>
      </c>
      <c r="H3094">
        <f t="shared" si="433"/>
        <v>1</v>
      </c>
      <c r="I3094" t="b">
        <f t="shared" si="434"/>
        <v>0</v>
      </c>
      <c r="J3094" t="s">
        <v>26</v>
      </c>
      <c r="K3094" t="s">
        <v>27</v>
      </c>
      <c r="L3094">
        <v>1444946400</v>
      </c>
      <c r="M3094">
        <v>1441723912</v>
      </c>
      <c r="N3094" t="b">
        <v>0</v>
      </c>
      <c r="O3094">
        <v>21</v>
      </c>
      <c r="P3094" t="b">
        <v>0</v>
      </c>
      <c r="Q3094" t="s">
        <v>5498</v>
      </c>
      <c r="R3094">
        <f t="shared" si="435"/>
        <v>1</v>
      </c>
      <c r="S3094">
        <f t="shared" si="436"/>
        <v>56.34</v>
      </c>
      <c r="T3094" t="str">
        <f t="shared" si="437"/>
        <v>21-Jun-1939</v>
      </c>
      <c r="U3094">
        <f t="shared" si="438"/>
        <v>1939</v>
      </c>
      <c r="V3094">
        <f t="shared" si="439"/>
        <v>6</v>
      </c>
      <c r="W3094" t="str">
        <f t="shared" si="440"/>
        <v>theater</v>
      </c>
    </row>
    <row r="3095" spans="1:23" ht="60.75">
      <c r="A3095">
        <v>3093</v>
      </c>
      <c r="B3095" s="3" t="s">
        <v>6283</v>
      </c>
      <c r="C3095" s="3" t="s">
        <v>6284</v>
      </c>
      <c r="D3095" s="6">
        <v>4000</v>
      </c>
      <c r="E3095" s="8">
        <v>910</v>
      </c>
      <c r="F3095" t="s">
        <v>366</v>
      </c>
      <c r="G3095">
        <f t="shared" si="432"/>
        <v>0</v>
      </c>
      <c r="H3095">
        <f t="shared" si="433"/>
        <v>1</v>
      </c>
      <c r="I3095" t="b">
        <f t="shared" si="434"/>
        <v>0</v>
      </c>
      <c r="J3095" t="s">
        <v>168</v>
      </c>
      <c r="K3095" t="s">
        <v>169</v>
      </c>
      <c r="L3095">
        <v>1401595140</v>
      </c>
      <c r="M3095">
        <v>1398980941</v>
      </c>
      <c r="N3095" t="b">
        <v>0</v>
      </c>
      <c r="O3095">
        <v>17</v>
      </c>
      <c r="P3095" t="b">
        <v>0</v>
      </c>
      <c r="Q3095" t="s">
        <v>5498</v>
      </c>
      <c r="R3095">
        <f t="shared" si="435"/>
        <v>23</v>
      </c>
      <c r="S3095">
        <f t="shared" si="436"/>
        <v>53.53</v>
      </c>
      <c r="T3095" t="str">
        <f t="shared" si="437"/>
        <v>19-Apr-1938</v>
      </c>
      <c r="U3095">
        <f t="shared" si="438"/>
        <v>1938</v>
      </c>
      <c r="V3095">
        <f t="shared" si="439"/>
        <v>4</v>
      </c>
      <c r="W3095" t="str">
        <f t="shared" si="440"/>
        <v>theater</v>
      </c>
    </row>
    <row r="3096" spans="1:23" ht="45.75">
      <c r="A3096">
        <v>3094</v>
      </c>
      <c r="B3096" s="3" t="s">
        <v>6285</v>
      </c>
      <c r="C3096" s="3" t="s">
        <v>6286</v>
      </c>
      <c r="D3096" s="6">
        <v>100000</v>
      </c>
      <c r="E3096" s="8">
        <v>25</v>
      </c>
      <c r="F3096" t="s">
        <v>366</v>
      </c>
      <c r="G3096">
        <f t="shared" si="432"/>
        <v>0</v>
      </c>
      <c r="H3096">
        <f t="shared" si="433"/>
        <v>1</v>
      </c>
      <c r="I3096" t="b">
        <f t="shared" si="434"/>
        <v>0</v>
      </c>
      <c r="J3096" t="s">
        <v>26</v>
      </c>
      <c r="K3096" t="s">
        <v>27</v>
      </c>
      <c r="L3096">
        <v>1442775956</v>
      </c>
      <c r="M3096">
        <v>1437591956</v>
      </c>
      <c r="N3096" t="b">
        <v>0</v>
      </c>
      <c r="O3096">
        <v>1</v>
      </c>
      <c r="P3096" t="b">
        <v>0</v>
      </c>
      <c r="Q3096" t="s">
        <v>5498</v>
      </c>
      <c r="R3096">
        <f t="shared" si="435"/>
        <v>0</v>
      </c>
      <c r="S3096">
        <f t="shared" si="436"/>
        <v>25</v>
      </c>
      <c r="T3096" t="str">
        <f t="shared" si="437"/>
        <v>10-May-1939</v>
      </c>
      <c r="U3096">
        <f t="shared" si="438"/>
        <v>1939</v>
      </c>
      <c r="V3096">
        <f t="shared" si="439"/>
        <v>5</v>
      </c>
      <c r="W3096" t="str">
        <f t="shared" si="440"/>
        <v>theater</v>
      </c>
    </row>
    <row r="3097" spans="1:23" ht="45.75">
      <c r="A3097">
        <v>3095</v>
      </c>
      <c r="B3097" s="3" t="s">
        <v>6287</v>
      </c>
      <c r="C3097" s="3" t="s">
        <v>6288</v>
      </c>
      <c r="D3097" s="6">
        <v>14920</v>
      </c>
      <c r="E3097" s="8">
        <v>50</v>
      </c>
      <c r="F3097" t="s">
        <v>366</v>
      </c>
      <c r="G3097">
        <f t="shared" si="432"/>
        <v>0</v>
      </c>
      <c r="H3097">
        <f t="shared" si="433"/>
        <v>1</v>
      </c>
      <c r="I3097" t="b">
        <f t="shared" si="434"/>
        <v>0</v>
      </c>
      <c r="J3097" t="s">
        <v>26</v>
      </c>
      <c r="K3097" t="s">
        <v>27</v>
      </c>
      <c r="L3097">
        <v>1470011780</v>
      </c>
      <c r="M3097">
        <v>1464827780</v>
      </c>
      <c r="N3097" t="b">
        <v>0</v>
      </c>
      <c r="O3097">
        <v>1</v>
      </c>
      <c r="P3097" t="b">
        <v>0</v>
      </c>
      <c r="Q3097" t="s">
        <v>5498</v>
      </c>
      <c r="R3097">
        <f t="shared" si="435"/>
        <v>0</v>
      </c>
      <c r="S3097">
        <f t="shared" si="436"/>
        <v>50</v>
      </c>
      <c r="T3097" t="str">
        <f t="shared" si="437"/>
        <v>07-Feb-1940</v>
      </c>
      <c r="U3097">
        <f t="shared" si="438"/>
        <v>1940</v>
      </c>
      <c r="V3097">
        <f t="shared" si="439"/>
        <v>2</v>
      </c>
      <c r="W3097" t="str">
        <f t="shared" si="440"/>
        <v>theater</v>
      </c>
    </row>
    <row r="3098" spans="1:23" ht="45.75">
      <c r="A3098">
        <v>3096</v>
      </c>
      <c r="B3098" s="3" t="s">
        <v>6289</v>
      </c>
      <c r="C3098" s="3" t="s">
        <v>6290</v>
      </c>
      <c r="D3098" s="6">
        <v>20000</v>
      </c>
      <c r="E3098" s="8">
        <v>795</v>
      </c>
      <c r="F3098" t="s">
        <v>366</v>
      </c>
      <c r="G3098">
        <f t="shared" si="432"/>
        <v>0</v>
      </c>
      <c r="H3098">
        <f t="shared" si="433"/>
        <v>1</v>
      </c>
      <c r="I3098" t="b">
        <f t="shared" si="434"/>
        <v>0</v>
      </c>
      <c r="J3098" t="s">
        <v>26</v>
      </c>
      <c r="K3098" t="s">
        <v>27</v>
      </c>
      <c r="L3098">
        <v>1432151326</v>
      </c>
      <c r="M3098">
        <v>1429559326</v>
      </c>
      <c r="N3098" t="b">
        <v>0</v>
      </c>
      <c r="O3098">
        <v>14</v>
      </c>
      <c r="P3098" t="b">
        <v>0</v>
      </c>
      <c r="Q3098" t="s">
        <v>5498</v>
      </c>
      <c r="R3098">
        <f t="shared" si="435"/>
        <v>4</v>
      </c>
      <c r="S3098">
        <f t="shared" si="436"/>
        <v>56.79</v>
      </c>
      <c r="T3098" t="str">
        <f t="shared" si="437"/>
        <v>19-Feb-1939</v>
      </c>
      <c r="U3098">
        <f t="shared" si="438"/>
        <v>1939</v>
      </c>
      <c r="V3098">
        <f t="shared" si="439"/>
        <v>2</v>
      </c>
      <c r="W3098" t="str">
        <f t="shared" si="440"/>
        <v>theater</v>
      </c>
    </row>
    <row r="3099" spans="1:23" ht="60.75">
      <c r="A3099">
        <v>3097</v>
      </c>
      <c r="B3099" s="3" t="s">
        <v>6291</v>
      </c>
      <c r="C3099" s="3" t="s">
        <v>6292</v>
      </c>
      <c r="D3099" s="6">
        <v>10000</v>
      </c>
      <c r="E3099" s="8">
        <v>1715</v>
      </c>
      <c r="F3099" t="s">
        <v>366</v>
      </c>
      <c r="G3099">
        <f t="shared" si="432"/>
        <v>0</v>
      </c>
      <c r="H3099">
        <f t="shared" si="433"/>
        <v>1</v>
      </c>
      <c r="I3099" t="b">
        <f t="shared" si="434"/>
        <v>0</v>
      </c>
      <c r="J3099" t="s">
        <v>33</v>
      </c>
      <c r="K3099" t="s">
        <v>34</v>
      </c>
      <c r="L3099">
        <v>1475848800</v>
      </c>
      <c r="M3099">
        <v>1474027501</v>
      </c>
      <c r="N3099" t="b">
        <v>0</v>
      </c>
      <c r="O3099">
        <v>42</v>
      </c>
      <c r="P3099" t="b">
        <v>0</v>
      </c>
      <c r="Q3099" t="s">
        <v>5498</v>
      </c>
      <c r="R3099">
        <f t="shared" si="435"/>
        <v>17</v>
      </c>
      <c r="S3099">
        <f t="shared" si="436"/>
        <v>40.83</v>
      </c>
      <c r="T3099" t="str">
        <f t="shared" si="437"/>
        <v>09-May-1940</v>
      </c>
      <c r="U3099">
        <f t="shared" si="438"/>
        <v>1940</v>
      </c>
      <c r="V3099">
        <f t="shared" si="439"/>
        <v>5</v>
      </c>
      <c r="W3099" t="str">
        <f t="shared" si="440"/>
        <v>theater</v>
      </c>
    </row>
    <row r="3100" spans="1:23" ht="60.75">
      <c r="A3100">
        <v>3098</v>
      </c>
      <c r="B3100" s="3" t="s">
        <v>6293</v>
      </c>
      <c r="C3100" s="3" t="s">
        <v>6294</v>
      </c>
      <c r="D3100" s="6">
        <v>48725</v>
      </c>
      <c r="E3100" s="8">
        <v>1758</v>
      </c>
      <c r="F3100" t="s">
        <v>366</v>
      </c>
      <c r="G3100">
        <f t="shared" si="432"/>
        <v>0</v>
      </c>
      <c r="H3100">
        <f t="shared" si="433"/>
        <v>1</v>
      </c>
      <c r="I3100" t="b">
        <f t="shared" si="434"/>
        <v>0</v>
      </c>
      <c r="J3100" t="s">
        <v>26</v>
      </c>
      <c r="K3100" t="s">
        <v>27</v>
      </c>
      <c r="L3100">
        <v>1454890620</v>
      </c>
      <c r="M3100">
        <v>1450724449</v>
      </c>
      <c r="N3100" t="b">
        <v>0</v>
      </c>
      <c r="O3100">
        <v>27</v>
      </c>
      <c r="P3100" t="b">
        <v>0</v>
      </c>
      <c r="Q3100" t="s">
        <v>5498</v>
      </c>
      <c r="R3100">
        <f t="shared" si="435"/>
        <v>4</v>
      </c>
      <c r="S3100">
        <f t="shared" si="436"/>
        <v>65.11</v>
      </c>
      <c r="T3100" t="str">
        <f t="shared" si="437"/>
        <v>19-Sep-1939</v>
      </c>
      <c r="U3100">
        <f t="shared" si="438"/>
        <v>1939</v>
      </c>
      <c r="V3100">
        <f t="shared" si="439"/>
        <v>9</v>
      </c>
      <c r="W3100" t="str">
        <f t="shared" si="440"/>
        <v>theater</v>
      </c>
    </row>
    <row r="3101" spans="1:23" ht="60.75">
      <c r="A3101">
        <v>3099</v>
      </c>
      <c r="B3101" s="3" t="s">
        <v>6295</v>
      </c>
      <c r="C3101" s="3" t="s">
        <v>6296</v>
      </c>
      <c r="D3101" s="6">
        <v>2000</v>
      </c>
      <c r="E3101" s="8">
        <v>278</v>
      </c>
      <c r="F3101" t="s">
        <v>366</v>
      </c>
      <c r="G3101">
        <f t="shared" si="432"/>
        <v>0</v>
      </c>
      <c r="H3101">
        <f t="shared" si="433"/>
        <v>1</v>
      </c>
      <c r="I3101" t="b">
        <f t="shared" si="434"/>
        <v>0</v>
      </c>
      <c r="J3101" t="s">
        <v>26</v>
      </c>
      <c r="K3101" t="s">
        <v>27</v>
      </c>
      <c r="L3101">
        <v>1455251591</v>
      </c>
      <c r="M3101">
        <v>1452659591</v>
      </c>
      <c r="N3101" t="b">
        <v>0</v>
      </c>
      <c r="O3101">
        <v>5</v>
      </c>
      <c r="P3101" t="b">
        <v>0</v>
      </c>
      <c r="Q3101" t="s">
        <v>5498</v>
      </c>
      <c r="R3101">
        <f t="shared" si="435"/>
        <v>14</v>
      </c>
      <c r="S3101">
        <f t="shared" si="436"/>
        <v>55.6</v>
      </c>
      <c r="T3101" t="str">
        <f t="shared" si="437"/>
        <v>08-Oct-1939</v>
      </c>
      <c r="U3101">
        <f t="shared" si="438"/>
        <v>1939</v>
      </c>
      <c r="V3101">
        <f t="shared" si="439"/>
        <v>10</v>
      </c>
      <c r="W3101" t="str">
        <f t="shared" si="440"/>
        <v>theater</v>
      </c>
    </row>
    <row r="3102" spans="1:23" ht="60.75">
      <c r="A3102">
        <v>3100</v>
      </c>
      <c r="B3102" s="3" t="s">
        <v>6297</v>
      </c>
      <c r="C3102" s="3" t="s">
        <v>6298</v>
      </c>
      <c r="D3102" s="6">
        <v>12000</v>
      </c>
      <c r="E3102" s="8">
        <v>1827</v>
      </c>
      <c r="F3102" t="s">
        <v>366</v>
      </c>
      <c r="G3102">
        <f t="shared" si="432"/>
        <v>0</v>
      </c>
      <c r="H3102">
        <f t="shared" si="433"/>
        <v>1</v>
      </c>
      <c r="I3102" t="b">
        <f t="shared" si="434"/>
        <v>0</v>
      </c>
      <c r="J3102" t="s">
        <v>26</v>
      </c>
      <c r="K3102" t="s">
        <v>27</v>
      </c>
      <c r="L3102">
        <v>1413816975</v>
      </c>
      <c r="M3102">
        <v>1411224975</v>
      </c>
      <c r="N3102" t="b">
        <v>0</v>
      </c>
      <c r="O3102">
        <v>13</v>
      </c>
      <c r="P3102" t="b">
        <v>0</v>
      </c>
      <c r="Q3102" t="s">
        <v>5498</v>
      </c>
      <c r="R3102">
        <f t="shared" si="435"/>
        <v>15</v>
      </c>
      <c r="S3102">
        <f t="shared" si="436"/>
        <v>140.54</v>
      </c>
      <c r="T3102" t="str">
        <f t="shared" si="437"/>
        <v>20-Aug-1938</v>
      </c>
      <c r="U3102">
        <f t="shared" si="438"/>
        <v>1938</v>
      </c>
      <c r="V3102">
        <f t="shared" si="439"/>
        <v>8</v>
      </c>
      <c r="W3102" t="str">
        <f t="shared" si="440"/>
        <v>theater</v>
      </c>
    </row>
    <row r="3103" spans="1:23" ht="60.75">
      <c r="A3103">
        <v>3101</v>
      </c>
      <c r="B3103" s="3" t="s">
        <v>6299</v>
      </c>
      <c r="C3103" s="3" t="s">
        <v>6300</v>
      </c>
      <c r="D3103" s="6">
        <v>2500</v>
      </c>
      <c r="E3103" s="8">
        <v>300</v>
      </c>
      <c r="F3103" t="s">
        <v>366</v>
      </c>
      <c r="G3103">
        <f t="shared" si="432"/>
        <v>0</v>
      </c>
      <c r="H3103">
        <f t="shared" si="433"/>
        <v>1</v>
      </c>
      <c r="I3103" t="b">
        <f t="shared" si="434"/>
        <v>0</v>
      </c>
      <c r="J3103" t="s">
        <v>188</v>
      </c>
      <c r="K3103" t="s">
        <v>64</v>
      </c>
      <c r="L3103">
        <v>1437033360</v>
      </c>
      <c r="M3103">
        <v>1434445937</v>
      </c>
      <c r="N3103" t="b">
        <v>0</v>
      </c>
      <c r="O3103">
        <v>12</v>
      </c>
      <c r="P3103" t="b">
        <v>0</v>
      </c>
      <c r="Q3103" t="s">
        <v>5498</v>
      </c>
      <c r="R3103">
        <f t="shared" si="435"/>
        <v>12</v>
      </c>
      <c r="S3103">
        <f t="shared" si="436"/>
        <v>25</v>
      </c>
      <c r="T3103" t="str">
        <f t="shared" si="437"/>
        <v>09-Apr-1939</v>
      </c>
      <c r="U3103">
        <f t="shared" si="438"/>
        <v>1939</v>
      </c>
      <c r="V3103">
        <f t="shared" si="439"/>
        <v>4</v>
      </c>
      <c r="W3103" t="str">
        <f t="shared" si="440"/>
        <v>theater</v>
      </c>
    </row>
    <row r="3104" spans="1:23" ht="60.75">
      <c r="A3104">
        <v>3102</v>
      </c>
      <c r="B3104" s="3" t="s">
        <v>6301</v>
      </c>
      <c r="C3104" s="3" t="s">
        <v>6302</v>
      </c>
      <c r="D3104" s="6">
        <v>16000</v>
      </c>
      <c r="E3104" s="8">
        <v>6258</v>
      </c>
      <c r="F3104" t="s">
        <v>366</v>
      </c>
      <c r="G3104">
        <f t="shared" si="432"/>
        <v>0</v>
      </c>
      <c r="H3104">
        <f t="shared" si="433"/>
        <v>1</v>
      </c>
      <c r="I3104" t="b">
        <f t="shared" si="434"/>
        <v>0</v>
      </c>
      <c r="J3104" t="s">
        <v>33</v>
      </c>
      <c r="K3104" t="s">
        <v>34</v>
      </c>
      <c r="L3104">
        <v>1471939818</v>
      </c>
      <c r="M3104">
        <v>1467619818</v>
      </c>
      <c r="N3104" t="b">
        <v>0</v>
      </c>
      <c r="O3104">
        <v>90</v>
      </c>
      <c r="P3104" t="b">
        <v>0</v>
      </c>
      <c r="Q3104" t="s">
        <v>5498</v>
      </c>
      <c r="R3104">
        <f t="shared" si="435"/>
        <v>39</v>
      </c>
      <c r="S3104">
        <f t="shared" si="436"/>
        <v>69.53</v>
      </c>
      <c r="T3104" t="str">
        <f t="shared" si="437"/>
        <v>06-Mar-1940</v>
      </c>
      <c r="U3104">
        <f t="shared" si="438"/>
        <v>1940</v>
      </c>
      <c r="V3104">
        <f t="shared" si="439"/>
        <v>3</v>
      </c>
      <c r="W3104" t="str">
        <f t="shared" si="440"/>
        <v>theater</v>
      </c>
    </row>
    <row r="3105" spans="1:23" ht="30.75">
      <c r="A3105">
        <v>3103</v>
      </c>
      <c r="B3105" s="3" t="s">
        <v>6303</v>
      </c>
      <c r="C3105" s="3" t="s">
        <v>6304</v>
      </c>
      <c r="D3105" s="6">
        <v>4100</v>
      </c>
      <c r="E3105" s="8">
        <v>11</v>
      </c>
      <c r="F3105" t="s">
        <v>366</v>
      </c>
      <c r="G3105">
        <f t="shared" si="432"/>
        <v>0</v>
      </c>
      <c r="H3105">
        <f t="shared" si="433"/>
        <v>1</v>
      </c>
      <c r="I3105" t="b">
        <f t="shared" si="434"/>
        <v>0</v>
      </c>
      <c r="J3105" t="s">
        <v>26</v>
      </c>
      <c r="K3105" t="s">
        <v>27</v>
      </c>
      <c r="L3105">
        <v>1434080706</v>
      </c>
      <c r="M3105">
        <v>1428896706</v>
      </c>
      <c r="N3105" t="b">
        <v>0</v>
      </c>
      <c r="O3105">
        <v>2</v>
      </c>
      <c r="P3105" t="b">
        <v>0</v>
      </c>
      <c r="Q3105" t="s">
        <v>5498</v>
      </c>
      <c r="R3105">
        <f t="shared" si="435"/>
        <v>0</v>
      </c>
      <c r="S3105">
        <f t="shared" si="436"/>
        <v>5.5</v>
      </c>
      <c r="T3105" t="str">
        <f t="shared" si="437"/>
        <v>12-Feb-1939</v>
      </c>
      <c r="U3105">
        <f t="shared" si="438"/>
        <v>1939</v>
      </c>
      <c r="V3105">
        <f t="shared" si="439"/>
        <v>2</v>
      </c>
      <c r="W3105" t="str">
        <f t="shared" si="440"/>
        <v>theater</v>
      </c>
    </row>
    <row r="3106" spans="1:23" ht="45.75">
      <c r="A3106">
        <v>3104</v>
      </c>
      <c r="B3106" s="3" t="s">
        <v>6305</v>
      </c>
      <c r="C3106" s="3" t="s">
        <v>6306</v>
      </c>
      <c r="D3106" s="6">
        <v>4000</v>
      </c>
      <c r="E3106" s="8">
        <v>1185</v>
      </c>
      <c r="F3106" t="s">
        <v>366</v>
      </c>
      <c r="G3106">
        <f t="shared" si="432"/>
        <v>0</v>
      </c>
      <c r="H3106">
        <f t="shared" si="433"/>
        <v>1</v>
      </c>
      <c r="I3106" t="b">
        <f t="shared" si="434"/>
        <v>0</v>
      </c>
      <c r="J3106" t="s">
        <v>59</v>
      </c>
      <c r="K3106" t="s">
        <v>60</v>
      </c>
      <c r="L3106">
        <v>1422928800</v>
      </c>
      <c r="M3106">
        <v>1420235311</v>
      </c>
      <c r="N3106" t="b">
        <v>0</v>
      </c>
      <c r="O3106">
        <v>5</v>
      </c>
      <c r="P3106" t="b">
        <v>0</v>
      </c>
      <c r="Q3106" t="s">
        <v>5498</v>
      </c>
      <c r="R3106">
        <f t="shared" si="435"/>
        <v>30</v>
      </c>
      <c r="S3106">
        <f t="shared" si="436"/>
        <v>237</v>
      </c>
      <c r="T3106" t="str">
        <f t="shared" si="437"/>
        <v>18-Nov-1938</v>
      </c>
      <c r="U3106">
        <f t="shared" si="438"/>
        <v>1938</v>
      </c>
      <c r="V3106">
        <f t="shared" si="439"/>
        <v>11</v>
      </c>
      <c r="W3106" t="str">
        <f t="shared" si="440"/>
        <v>theater</v>
      </c>
    </row>
    <row r="3107" spans="1:23" ht="45.75">
      <c r="A3107">
        <v>3105</v>
      </c>
      <c r="B3107" s="3" t="s">
        <v>6307</v>
      </c>
      <c r="C3107" s="3" t="s">
        <v>6308</v>
      </c>
      <c r="D3107" s="6">
        <v>5845</v>
      </c>
      <c r="E3107" s="8">
        <v>2476</v>
      </c>
      <c r="F3107" t="s">
        <v>366</v>
      </c>
      <c r="G3107">
        <f t="shared" si="432"/>
        <v>0</v>
      </c>
      <c r="H3107">
        <f t="shared" si="433"/>
        <v>1</v>
      </c>
      <c r="I3107" t="b">
        <f t="shared" si="434"/>
        <v>0</v>
      </c>
      <c r="J3107" t="s">
        <v>26</v>
      </c>
      <c r="K3107" t="s">
        <v>27</v>
      </c>
      <c r="L3107">
        <v>1413694800</v>
      </c>
      <c r="M3107">
        <v>1408986916</v>
      </c>
      <c r="N3107" t="b">
        <v>0</v>
      </c>
      <c r="O3107">
        <v>31</v>
      </c>
      <c r="P3107" t="b">
        <v>0</v>
      </c>
      <c r="Q3107" t="s">
        <v>5498</v>
      </c>
      <c r="R3107">
        <f t="shared" si="435"/>
        <v>42</v>
      </c>
      <c r="S3107">
        <f t="shared" si="436"/>
        <v>79.87</v>
      </c>
      <c r="T3107" t="str">
        <f t="shared" si="437"/>
        <v>28-Jul-1938</v>
      </c>
      <c r="U3107">
        <f t="shared" si="438"/>
        <v>1938</v>
      </c>
      <c r="V3107">
        <f t="shared" si="439"/>
        <v>7</v>
      </c>
      <c r="W3107" t="str">
        <f t="shared" si="440"/>
        <v>theater</v>
      </c>
    </row>
    <row r="3108" spans="1:23" ht="60.75">
      <c r="A3108">
        <v>3106</v>
      </c>
      <c r="B3108" s="3" t="s">
        <v>6309</v>
      </c>
      <c r="C3108" s="3" t="s">
        <v>6310</v>
      </c>
      <c r="D3108" s="6">
        <v>1000</v>
      </c>
      <c r="E3108" s="8">
        <v>41</v>
      </c>
      <c r="F3108" t="s">
        <v>366</v>
      </c>
      <c r="G3108">
        <f t="shared" si="432"/>
        <v>0</v>
      </c>
      <c r="H3108">
        <f t="shared" si="433"/>
        <v>1</v>
      </c>
      <c r="I3108" t="b">
        <f t="shared" si="434"/>
        <v>0</v>
      </c>
      <c r="J3108" t="s">
        <v>33</v>
      </c>
      <c r="K3108" t="s">
        <v>34</v>
      </c>
      <c r="L3108">
        <v>1442440800</v>
      </c>
      <c r="M3108">
        <v>1440497876</v>
      </c>
      <c r="N3108" t="b">
        <v>0</v>
      </c>
      <c r="O3108">
        <v>4</v>
      </c>
      <c r="P3108" t="b">
        <v>0</v>
      </c>
      <c r="Q3108" t="s">
        <v>5498</v>
      </c>
      <c r="R3108">
        <f t="shared" si="435"/>
        <v>4</v>
      </c>
      <c r="S3108">
        <f t="shared" si="436"/>
        <v>10.25</v>
      </c>
      <c r="T3108" t="str">
        <f t="shared" si="437"/>
        <v>08-Jun-1939</v>
      </c>
      <c r="U3108">
        <f t="shared" si="438"/>
        <v>1939</v>
      </c>
      <c r="V3108">
        <f t="shared" si="439"/>
        <v>6</v>
      </c>
      <c r="W3108" t="str">
        <f t="shared" si="440"/>
        <v>theater</v>
      </c>
    </row>
    <row r="3109" spans="1:23" ht="45.75">
      <c r="A3109">
        <v>3107</v>
      </c>
      <c r="B3109" s="3" t="s">
        <v>6311</v>
      </c>
      <c r="C3109" s="3" t="s">
        <v>6312</v>
      </c>
      <c r="D3109" s="6">
        <v>40000</v>
      </c>
      <c r="E3109" s="8">
        <v>7905</v>
      </c>
      <c r="F3109" t="s">
        <v>366</v>
      </c>
      <c r="G3109">
        <f t="shared" si="432"/>
        <v>0</v>
      </c>
      <c r="H3109">
        <f t="shared" si="433"/>
        <v>1</v>
      </c>
      <c r="I3109" t="b">
        <f t="shared" si="434"/>
        <v>0</v>
      </c>
      <c r="J3109" t="s">
        <v>26</v>
      </c>
      <c r="K3109" t="s">
        <v>27</v>
      </c>
      <c r="L3109">
        <v>1431372751</v>
      </c>
      <c r="M3109">
        <v>1430767951</v>
      </c>
      <c r="N3109" t="b">
        <v>0</v>
      </c>
      <c r="O3109">
        <v>29</v>
      </c>
      <c r="P3109" t="b">
        <v>0</v>
      </c>
      <c r="Q3109" t="s">
        <v>5498</v>
      </c>
      <c r="R3109">
        <f t="shared" si="435"/>
        <v>20</v>
      </c>
      <c r="S3109">
        <f t="shared" si="436"/>
        <v>272.58999999999997</v>
      </c>
      <c r="T3109" t="str">
        <f t="shared" si="437"/>
        <v>03-Mar-1939</v>
      </c>
      <c r="U3109">
        <f t="shared" si="438"/>
        <v>1939</v>
      </c>
      <c r="V3109">
        <f t="shared" si="439"/>
        <v>3</v>
      </c>
      <c r="W3109" t="str">
        <f t="shared" si="440"/>
        <v>theater</v>
      </c>
    </row>
    <row r="3110" spans="1:23">
      <c r="A3110">
        <v>3108</v>
      </c>
      <c r="B3110" s="3" t="s">
        <v>6313</v>
      </c>
      <c r="C3110" s="3" t="s">
        <v>6314</v>
      </c>
      <c r="D3110" s="6">
        <v>50000</v>
      </c>
      <c r="E3110" s="8">
        <v>26</v>
      </c>
      <c r="F3110" t="s">
        <v>366</v>
      </c>
      <c r="G3110">
        <f t="shared" si="432"/>
        <v>0</v>
      </c>
      <c r="H3110">
        <f t="shared" si="433"/>
        <v>1</v>
      </c>
      <c r="I3110" t="b">
        <f t="shared" si="434"/>
        <v>0</v>
      </c>
      <c r="J3110" t="s">
        <v>26</v>
      </c>
      <c r="K3110" t="s">
        <v>27</v>
      </c>
      <c r="L3110">
        <v>1430234394</v>
      </c>
      <c r="M3110">
        <v>1425053994</v>
      </c>
      <c r="N3110" t="b">
        <v>0</v>
      </c>
      <c r="O3110">
        <v>2</v>
      </c>
      <c r="P3110" t="b">
        <v>0</v>
      </c>
      <c r="Q3110" t="s">
        <v>5498</v>
      </c>
      <c r="R3110">
        <f t="shared" si="435"/>
        <v>0</v>
      </c>
      <c r="S3110">
        <f t="shared" si="436"/>
        <v>13</v>
      </c>
      <c r="T3110" t="str">
        <f t="shared" si="437"/>
        <v>05-Jan-1939</v>
      </c>
      <c r="U3110">
        <f t="shared" si="438"/>
        <v>1939</v>
      </c>
      <c r="V3110">
        <f t="shared" si="439"/>
        <v>1</v>
      </c>
      <c r="W3110" t="str">
        <f t="shared" si="440"/>
        <v>theater</v>
      </c>
    </row>
    <row r="3111" spans="1:23" ht="60.75">
      <c r="A3111">
        <v>3109</v>
      </c>
      <c r="B3111" s="3" t="s">
        <v>6315</v>
      </c>
      <c r="C3111" s="3" t="s">
        <v>6316</v>
      </c>
      <c r="D3111" s="6">
        <v>26500</v>
      </c>
      <c r="E3111" s="8">
        <v>6633</v>
      </c>
      <c r="F3111" t="s">
        <v>366</v>
      </c>
      <c r="G3111">
        <f t="shared" si="432"/>
        <v>0</v>
      </c>
      <c r="H3111">
        <f t="shared" si="433"/>
        <v>1</v>
      </c>
      <c r="I3111" t="b">
        <f t="shared" si="434"/>
        <v>0</v>
      </c>
      <c r="J3111" t="s">
        <v>26</v>
      </c>
      <c r="K3111" t="s">
        <v>27</v>
      </c>
      <c r="L3111">
        <v>1409194810</v>
      </c>
      <c r="M3111">
        <v>1406170810</v>
      </c>
      <c r="N3111" t="b">
        <v>0</v>
      </c>
      <c r="O3111">
        <v>114</v>
      </c>
      <c r="P3111" t="b">
        <v>0</v>
      </c>
      <c r="Q3111" t="s">
        <v>5498</v>
      </c>
      <c r="R3111">
        <f t="shared" si="435"/>
        <v>25</v>
      </c>
      <c r="S3111">
        <f t="shared" si="436"/>
        <v>58.18</v>
      </c>
      <c r="T3111" t="str">
        <f t="shared" si="437"/>
        <v>30-Jun-1938</v>
      </c>
      <c r="U3111">
        <f t="shared" si="438"/>
        <v>1938</v>
      </c>
      <c r="V3111">
        <f t="shared" si="439"/>
        <v>6</v>
      </c>
      <c r="W3111" t="str">
        <f t="shared" si="440"/>
        <v>theater</v>
      </c>
    </row>
    <row r="3112" spans="1:23" ht="45.75">
      <c r="A3112">
        <v>3110</v>
      </c>
      <c r="B3112" s="3" t="s">
        <v>6317</v>
      </c>
      <c r="C3112" s="3" t="s">
        <v>6318</v>
      </c>
      <c r="D3112" s="6">
        <v>25000</v>
      </c>
      <c r="E3112" s="8">
        <v>10</v>
      </c>
      <c r="F3112" t="s">
        <v>366</v>
      </c>
      <c r="G3112">
        <f t="shared" si="432"/>
        <v>0</v>
      </c>
      <c r="H3112">
        <f t="shared" si="433"/>
        <v>1</v>
      </c>
      <c r="I3112" t="b">
        <f t="shared" si="434"/>
        <v>0</v>
      </c>
      <c r="J3112" t="s">
        <v>26</v>
      </c>
      <c r="K3112" t="s">
        <v>27</v>
      </c>
      <c r="L3112">
        <v>1487465119</v>
      </c>
      <c r="M3112">
        <v>1484009119</v>
      </c>
      <c r="N3112" t="b">
        <v>0</v>
      </c>
      <c r="O3112">
        <v>1</v>
      </c>
      <c r="P3112" t="b">
        <v>0</v>
      </c>
      <c r="Q3112" t="s">
        <v>5498</v>
      </c>
      <c r="R3112">
        <f t="shared" si="435"/>
        <v>0</v>
      </c>
      <c r="S3112">
        <f t="shared" si="436"/>
        <v>10</v>
      </c>
      <c r="T3112" t="str">
        <f t="shared" si="437"/>
        <v>17-Aug-1940</v>
      </c>
      <c r="U3112">
        <f t="shared" si="438"/>
        <v>1940</v>
      </c>
      <c r="V3112">
        <f t="shared" si="439"/>
        <v>8</v>
      </c>
      <c r="W3112" t="str">
        <f t="shared" si="440"/>
        <v>theater</v>
      </c>
    </row>
    <row r="3113" spans="1:23" ht="45.75">
      <c r="A3113">
        <v>3111</v>
      </c>
      <c r="B3113" s="3" t="s">
        <v>6319</v>
      </c>
      <c r="C3113" s="3" t="s">
        <v>6320</v>
      </c>
      <c r="D3113" s="6">
        <v>20000</v>
      </c>
      <c r="E3113" s="8">
        <v>5328</v>
      </c>
      <c r="F3113" t="s">
        <v>366</v>
      </c>
      <c r="G3113">
        <f t="shared" si="432"/>
        <v>0</v>
      </c>
      <c r="H3113">
        <f t="shared" si="433"/>
        <v>1</v>
      </c>
      <c r="I3113" t="b">
        <f t="shared" si="434"/>
        <v>0</v>
      </c>
      <c r="J3113" t="s">
        <v>26</v>
      </c>
      <c r="K3113" t="s">
        <v>27</v>
      </c>
      <c r="L3113">
        <v>1412432220</v>
      </c>
      <c r="M3113">
        <v>1409753820</v>
      </c>
      <c r="N3113" t="b">
        <v>0</v>
      </c>
      <c r="O3113">
        <v>76</v>
      </c>
      <c r="P3113" t="b">
        <v>0</v>
      </c>
      <c r="Q3113" t="s">
        <v>5498</v>
      </c>
      <c r="R3113">
        <f t="shared" si="435"/>
        <v>27</v>
      </c>
      <c r="S3113">
        <f t="shared" si="436"/>
        <v>70.11</v>
      </c>
      <c r="T3113" t="str">
        <f t="shared" si="437"/>
        <v>05-Aug-1938</v>
      </c>
      <c r="U3113">
        <f t="shared" si="438"/>
        <v>1938</v>
      </c>
      <c r="V3113">
        <f t="shared" si="439"/>
        <v>8</v>
      </c>
      <c r="W3113" t="str">
        <f t="shared" si="440"/>
        <v>theater</v>
      </c>
    </row>
    <row r="3114" spans="1:23" ht="45.75">
      <c r="A3114">
        <v>3112</v>
      </c>
      <c r="B3114" s="3" t="s">
        <v>6321</v>
      </c>
      <c r="C3114" s="3" t="s">
        <v>6322</v>
      </c>
      <c r="D3114" s="6">
        <v>11000</v>
      </c>
      <c r="E3114" s="8">
        <v>521</v>
      </c>
      <c r="F3114" t="s">
        <v>366</v>
      </c>
      <c r="G3114">
        <f t="shared" si="432"/>
        <v>0</v>
      </c>
      <c r="H3114">
        <f t="shared" si="433"/>
        <v>1</v>
      </c>
      <c r="I3114" t="b">
        <f t="shared" si="434"/>
        <v>0</v>
      </c>
      <c r="J3114" t="s">
        <v>26</v>
      </c>
      <c r="K3114" t="s">
        <v>27</v>
      </c>
      <c r="L3114">
        <v>1477968934</v>
      </c>
      <c r="M3114">
        <v>1472784934</v>
      </c>
      <c r="N3114" t="b">
        <v>0</v>
      </c>
      <c r="O3114">
        <v>9</v>
      </c>
      <c r="P3114" t="b">
        <v>0</v>
      </c>
      <c r="Q3114" t="s">
        <v>5498</v>
      </c>
      <c r="R3114">
        <f t="shared" si="435"/>
        <v>5</v>
      </c>
      <c r="S3114">
        <f t="shared" si="436"/>
        <v>57.89</v>
      </c>
      <c r="T3114" t="str">
        <f t="shared" si="437"/>
        <v>26-Apr-1940</v>
      </c>
      <c r="U3114">
        <f t="shared" si="438"/>
        <v>1940</v>
      </c>
      <c r="V3114">
        <f t="shared" si="439"/>
        <v>4</v>
      </c>
      <c r="W3114" t="str">
        <f t="shared" si="440"/>
        <v>theater</v>
      </c>
    </row>
    <row r="3115" spans="1:23" ht="45.75">
      <c r="A3115">
        <v>3113</v>
      </c>
      <c r="B3115" s="3" t="s">
        <v>6323</v>
      </c>
      <c r="C3115" s="3" t="s">
        <v>6324</v>
      </c>
      <c r="D3115" s="6">
        <v>109225</v>
      </c>
      <c r="E3115" s="8">
        <v>4635</v>
      </c>
      <c r="F3115" t="s">
        <v>366</v>
      </c>
      <c r="G3115">
        <f t="shared" si="432"/>
        <v>0</v>
      </c>
      <c r="H3115">
        <f t="shared" si="433"/>
        <v>1</v>
      </c>
      <c r="I3115" t="b">
        <f t="shared" si="434"/>
        <v>0</v>
      </c>
      <c r="J3115" t="s">
        <v>26</v>
      </c>
      <c r="K3115" t="s">
        <v>27</v>
      </c>
      <c r="L3115">
        <v>1429291982</v>
      </c>
      <c r="M3115">
        <v>1426699982</v>
      </c>
      <c r="N3115" t="b">
        <v>0</v>
      </c>
      <c r="O3115">
        <v>37</v>
      </c>
      <c r="P3115" t="b">
        <v>0</v>
      </c>
      <c r="Q3115" t="s">
        <v>5498</v>
      </c>
      <c r="R3115">
        <f t="shared" si="435"/>
        <v>4</v>
      </c>
      <c r="S3115">
        <f t="shared" si="436"/>
        <v>125.27</v>
      </c>
      <c r="T3115" t="str">
        <f t="shared" si="437"/>
        <v>21-Jan-1939</v>
      </c>
      <c r="U3115">
        <f t="shared" si="438"/>
        <v>1939</v>
      </c>
      <c r="V3115">
        <f t="shared" si="439"/>
        <v>1</v>
      </c>
      <c r="W3115" t="str">
        <f t="shared" si="440"/>
        <v>theater</v>
      </c>
    </row>
    <row r="3116" spans="1:23" ht="60.75">
      <c r="A3116">
        <v>3114</v>
      </c>
      <c r="B3116" s="3" t="s">
        <v>6325</v>
      </c>
      <c r="C3116" s="3" t="s">
        <v>6326</v>
      </c>
      <c r="D3116" s="6">
        <v>75000</v>
      </c>
      <c r="E3116" s="8">
        <v>0</v>
      </c>
      <c r="F3116" t="s">
        <v>366</v>
      </c>
      <c r="G3116">
        <f t="shared" si="432"/>
        <v>0</v>
      </c>
      <c r="H3116">
        <f t="shared" si="433"/>
        <v>1</v>
      </c>
      <c r="I3116" t="b">
        <f t="shared" si="434"/>
        <v>0</v>
      </c>
      <c r="J3116" t="s">
        <v>26</v>
      </c>
      <c r="K3116" t="s">
        <v>27</v>
      </c>
      <c r="L3116">
        <v>1411312250</v>
      </c>
      <c r="M3116">
        <v>1406128250</v>
      </c>
      <c r="N3116" t="b">
        <v>0</v>
      </c>
      <c r="O3116">
        <v>0</v>
      </c>
      <c r="P3116" t="b">
        <v>0</v>
      </c>
      <c r="Q3116" t="s">
        <v>5498</v>
      </c>
      <c r="R3116">
        <f t="shared" si="435"/>
        <v>0</v>
      </c>
      <c r="S3116" t="e">
        <f t="shared" si="436"/>
        <v>#DIV/0!</v>
      </c>
      <c r="T3116" t="str">
        <f t="shared" si="437"/>
        <v>30-Jun-1938</v>
      </c>
      <c r="U3116">
        <f t="shared" si="438"/>
        <v>1938</v>
      </c>
      <c r="V3116">
        <f t="shared" si="439"/>
        <v>6</v>
      </c>
      <c r="W3116" t="str">
        <f t="shared" si="440"/>
        <v>theater</v>
      </c>
    </row>
    <row r="3117" spans="1:23" ht="45.75">
      <c r="A3117">
        <v>3115</v>
      </c>
      <c r="B3117" s="3" t="s">
        <v>6327</v>
      </c>
      <c r="C3117" s="3" t="s">
        <v>6328</v>
      </c>
      <c r="D3117" s="6">
        <v>10000</v>
      </c>
      <c r="E3117" s="8">
        <v>300</v>
      </c>
      <c r="F3117" t="s">
        <v>366</v>
      </c>
      <c r="G3117">
        <f t="shared" si="432"/>
        <v>0</v>
      </c>
      <c r="H3117">
        <f t="shared" si="433"/>
        <v>1</v>
      </c>
      <c r="I3117" t="b">
        <f t="shared" si="434"/>
        <v>0</v>
      </c>
      <c r="J3117" t="s">
        <v>485</v>
      </c>
      <c r="K3117" t="s">
        <v>486</v>
      </c>
      <c r="L3117">
        <v>1465123427</v>
      </c>
      <c r="M3117">
        <v>1462531427</v>
      </c>
      <c r="N3117" t="b">
        <v>0</v>
      </c>
      <c r="O3117">
        <v>1</v>
      </c>
      <c r="P3117" t="b">
        <v>0</v>
      </c>
      <c r="Q3117" t="s">
        <v>5498</v>
      </c>
      <c r="R3117">
        <f t="shared" si="435"/>
        <v>3</v>
      </c>
      <c r="S3117">
        <f t="shared" si="436"/>
        <v>300</v>
      </c>
      <c r="T3117" t="str">
        <f t="shared" si="437"/>
        <v>15-Jan-1940</v>
      </c>
      <c r="U3117">
        <f t="shared" si="438"/>
        <v>1940</v>
      </c>
      <c r="V3117">
        <f t="shared" si="439"/>
        <v>1</v>
      </c>
      <c r="W3117" t="str">
        <f t="shared" si="440"/>
        <v>theater</v>
      </c>
    </row>
    <row r="3118" spans="1:23" ht="45.75">
      <c r="A3118">
        <v>3116</v>
      </c>
      <c r="B3118" s="3" t="s">
        <v>6329</v>
      </c>
      <c r="C3118" s="3" t="s">
        <v>6330</v>
      </c>
      <c r="D3118" s="6">
        <v>750</v>
      </c>
      <c r="E3118" s="8">
        <v>430</v>
      </c>
      <c r="F3118" t="s">
        <v>366</v>
      </c>
      <c r="G3118">
        <f t="shared" si="432"/>
        <v>0</v>
      </c>
      <c r="H3118">
        <f t="shared" si="433"/>
        <v>1</v>
      </c>
      <c r="I3118" t="b">
        <f t="shared" si="434"/>
        <v>0</v>
      </c>
      <c r="J3118" t="s">
        <v>26</v>
      </c>
      <c r="K3118" t="s">
        <v>27</v>
      </c>
      <c r="L3118">
        <v>1427890925</v>
      </c>
      <c r="M3118">
        <v>1426681325</v>
      </c>
      <c r="N3118" t="b">
        <v>0</v>
      </c>
      <c r="O3118">
        <v>10</v>
      </c>
      <c r="P3118" t="b">
        <v>0</v>
      </c>
      <c r="Q3118" t="s">
        <v>5498</v>
      </c>
      <c r="R3118">
        <f t="shared" si="435"/>
        <v>57</v>
      </c>
      <c r="S3118">
        <f t="shared" si="436"/>
        <v>43</v>
      </c>
      <c r="T3118" t="str">
        <f t="shared" si="437"/>
        <v>21-Jan-1939</v>
      </c>
      <c r="U3118">
        <f t="shared" si="438"/>
        <v>1939</v>
      </c>
      <c r="V3118">
        <f t="shared" si="439"/>
        <v>1</v>
      </c>
      <c r="W3118" t="str">
        <f t="shared" si="440"/>
        <v>theater</v>
      </c>
    </row>
    <row r="3119" spans="1:23" ht="45.75">
      <c r="A3119">
        <v>3117</v>
      </c>
      <c r="B3119" s="3" t="s">
        <v>6331</v>
      </c>
      <c r="C3119" s="3" t="s">
        <v>6332</v>
      </c>
      <c r="D3119" s="6">
        <v>1000</v>
      </c>
      <c r="E3119" s="8">
        <v>1</v>
      </c>
      <c r="F3119" t="s">
        <v>366</v>
      </c>
      <c r="G3119">
        <f t="shared" si="432"/>
        <v>0</v>
      </c>
      <c r="H3119">
        <f t="shared" si="433"/>
        <v>1</v>
      </c>
      <c r="I3119" t="b">
        <f t="shared" si="434"/>
        <v>0</v>
      </c>
      <c r="J3119" t="s">
        <v>33</v>
      </c>
      <c r="K3119" t="s">
        <v>34</v>
      </c>
      <c r="L3119">
        <v>1464354720</v>
      </c>
      <c r="M3119">
        <v>1463648360</v>
      </c>
      <c r="N3119" t="b">
        <v>0</v>
      </c>
      <c r="O3119">
        <v>1</v>
      </c>
      <c r="P3119" t="b">
        <v>0</v>
      </c>
      <c r="Q3119" t="s">
        <v>5498</v>
      </c>
      <c r="R3119">
        <f t="shared" si="435"/>
        <v>0</v>
      </c>
      <c r="S3119">
        <f t="shared" si="436"/>
        <v>1</v>
      </c>
      <c r="T3119" t="str">
        <f t="shared" si="437"/>
        <v>26-Jan-1940</v>
      </c>
      <c r="U3119">
        <f t="shared" si="438"/>
        <v>1940</v>
      </c>
      <c r="V3119">
        <f t="shared" si="439"/>
        <v>1</v>
      </c>
      <c r="W3119" t="str">
        <f t="shared" si="440"/>
        <v>theater</v>
      </c>
    </row>
    <row r="3120" spans="1:23" ht="30.75">
      <c r="A3120">
        <v>3118</v>
      </c>
      <c r="B3120" s="3" t="s">
        <v>6333</v>
      </c>
      <c r="C3120" s="3" t="s">
        <v>6334</v>
      </c>
      <c r="D3120" s="6">
        <v>500000</v>
      </c>
      <c r="E3120" s="8">
        <v>1550</v>
      </c>
      <c r="F3120" t="s">
        <v>366</v>
      </c>
      <c r="G3120">
        <f t="shared" si="432"/>
        <v>0</v>
      </c>
      <c r="H3120">
        <f t="shared" si="433"/>
        <v>1</v>
      </c>
      <c r="I3120" t="b">
        <f t="shared" si="434"/>
        <v>0</v>
      </c>
      <c r="J3120" t="s">
        <v>485</v>
      </c>
      <c r="K3120" t="s">
        <v>486</v>
      </c>
      <c r="L3120">
        <v>1467473723</v>
      </c>
      <c r="M3120">
        <v>1465832123</v>
      </c>
      <c r="N3120" t="b">
        <v>0</v>
      </c>
      <c r="O3120">
        <v>2</v>
      </c>
      <c r="P3120" t="b">
        <v>0</v>
      </c>
      <c r="Q3120" t="s">
        <v>5498</v>
      </c>
      <c r="R3120">
        <f t="shared" si="435"/>
        <v>0</v>
      </c>
      <c r="S3120">
        <f t="shared" si="436"/>
        <v>775</v>
      </c>
      <c r="T3120" t="str">
        <f t="shared" si="437"/>
        <v>17-Feb-1940</v>
      </c>
      <c r="U3120">
        <f t="shared" si="438"/>
        <v>1940</v>
      </c>
      <c r="V3120">
        <f t="shared" si="439"/>
        <v>2</v>
      </c>
      <c r="W3120" t="str">
        <f t="shared" si="440"/>
        <v>theater</v>
      </c>
    </row>
    <row r="3121" spans="1:23" ht="60.75">
      <c r="A3121">
        <v>3119</v>
      </c>
      <c r="B3121" s="3" t="s">
        <v>6335</v>
      </c>
      <c r="C3121" s="3" t="s">
        <v>6336</v>
      </c>
      <c r="D3121" s="6">
        <v>10000</v>
      </c>
      <c r="E3121" s="8">
        <v>5</v>
      </c>
      <c r="F3121" t="s">
        <v>366</v>
      </c>
      <c r="G3121">
        <f t="shared" si="432"/>
        <v>0</v>
      </c>
      <c r="H3121">
        <f t="shared" si="433"/>
        <v>1</v>
      </c>
      <c r="I3121" t="b">
        <f t="shared" si="434"/>
        <v>0</v>
      </c>
      <c r="J3121" t="s">
        <v>26</v>
      </c>
      <c r="K3121" t="s">
        <v>27</v>
      </c>
      <c r="L3121">
        <v>1427414732</v>
      </c>
      <c r="M3121">
        <v>1424826332</v>
      </c>
      <c r="N3121" t="b">
        <v>0</v>
      </c>
      <c r="O3121">
        <v>1</v>
      </c>
      <c r="P3121" t="b">
        <v>0</v>
      </c>
      <c r="Q3121" t="s">
        <v>5498</v>
      </c>
      <c r="R3121">
        <f t="shared" si="435"/>
        <v>0</v>
      </c>
      <c r="S3121">
        <f t="shared" si="436"/>
        <v>5</v>
      </c>
      <c r="T3121" t="str">
        <f t="shared" si="437"/>
        <v>03-Jan-1939</v>
      </c>
      <c r="U3121">
        <f t="shared" si="438"/>
        <v>1939</v>
      </c>
      <c r="V3121">
        <f t="shared" si="439"/>
        <v>1</v>
      </c>
      <c r="W3121" t="str">
        <f t="shared" si="440"/>
        <v>theater</v>
      </c>
    </row>
    <row r="3122" spans="1:23" ht="45.75">
      <c r="A3122">
        <v>3120</v>
      </c>
      <c r="B3122" s="3" t="s">
        <v>6337</v>
      </c>
      <c r="C3122" s="3" t="s">
        <v>6338</v>
      </c>
      <c r="D3122" s="6">
        <v>1300000</v>
      </c>
      <c r="E3122" s="8">
        <v>128</v>
      </c>
      <c r="F3122" t="s">
        <v>366</v>
      </c>
      <c r="G3122">
        <f t="shared" si="432"/>
        <v>0</v>
      </c>
      <c r="H3122">
        <f t="shared" si="433"/>
        <v>1</v>
      </c>
      <c r="I3122" t="b">
        <f t="shared" si="434"/>
        <v>0</v>
      </c>
      <c r="J3122" t="s">
        <v>396</v>
      </c>
      <c r="K3122" t="s">
        <v>64</v>
      </c>
      <c r="L3122">
        <v>1462484196</v>
      </c>
      <c r="M3122">
        <v>1457303796</v>
      </c>
      <c r="N3122" t="b">
        <v>0</v>
      </c>
      <c r="O3122">
        <v>10</v>
      </c>
      <c r="P3122" t="b">
        <v>0</v>
      </c>
      <c r="Q3122" t="s">
        <v>5498</v>
      </c>
      <c r="R3122">
        <f t="shared" si="435"/>
        <v>0</v>
      </c>
      <c r="S3122">
        <f t="shared" si="436"/>
        <v>12.8</v>
      </c>
      <c r="T3122" t="str">
        <f t="shared" si="437"/>
        <v>24-Nov-1939</v>
      </c>
      <c r="U3122">
        <f t="shared" si="438"/>
        <v>1939</v>
      </c>
      <c r="V3122">
        <f t="shared" si="439"/>
        <v>11</v>
      </c>
      <c r="W3122" t="str">
        <f t="shared" si="440"/>
        <v>theater</v>
      </c>
    </row>
    <row r="3123" spans="1:23" ht="45.75">
      <c r="A3123">
        <v>3121</v>
      </c>
      <c r="B3123" s="3" t="s">
        <v>6339</v>
      </c>
      <c r="C3123" s="3" t="s">
        <v>6340</v>
      </c>
      <c r="D3123" s="6">
        <v>1500</v>
      </c>
      <c r="E3123" s="8">
        <v>10</v>
      </c>
      <c r="F3123" t="s">
        <v>281</v>
      </c>
      <c r="G3123">
        <f t="shared" si="432"/>
        <v>0</v>
      </c>
      <c r="H3123">
        <f t="shared" si="433"/>
        <v>0</v>
      </c>
      <c r="I3123">
        <f t="shared" si="434"/>
        <v>1</v>
      </c>
      <c r="J3123" t="s">
        <v>168</v>
      </c>
      <c r="K3123" t="s">
        <v>169</v>
      </c>
      <c r="L3123">
        <v>1411748335</v>
      </c>
      <c r="M3123">
        <v>1406564335</v>
      </c>
      <c r="N3123" t="b">
        <v>0</v>
      </c>
      <c r="O3123">
        <v>1</v>
      </c>
      <c r="P3123" t="b">
        <v>0</v>
      </c>
      <c r="Q3123" t="s">
        <v>5498</v>
      </c>
      <c r="R3123">
        <f t="shared" si="435"/>
        <v>1</v>
      </c>
      <c r="S3123">
        <f t="shared" si="436"/>
        <v>10</v>
      </c>
      <c r="T3123" t="str">
        <f t="shared" si="437"/>
        <v>04-Jul-1938</v>
      </c>
      <c r="U3123">
        <f t="shared" si="438"/>
        <v>1938</v>
      </c>
      <c r="V3123">
        <f t="shared" si="439"/>
        <v>7</v>
      </c>
      <c r="W3123" t="str">
        <f t="shared" si="440"/>
        <v>theater</v>
      </c>
    </row>
    <row r="3124" spans="1:23">
      <c r="A3124">
        <v>3122</v>
      </c>
      <c r="B3124" s="3" t="s">
        <v>6341</v>
      </c>
      <c r="C3124" s="3" t="s">
        <v>6342</v>
      </c>
      <c r="D3124" s="6">
        <v>199</v>
      </c>
      <c r="E3124" s="8">
        <v>116</v>
      </c>
      <c r="F3124" t="s">
        <v>281</v>
      </c>
      <c r="G3124">
        <f t="shared" si="432"/>
        <v>0</v>
      </c>
      <c r="H3124">
        <f t="shared" si="433"/>
        <v>0</v>
      </c>
      <c r="I3124">
        <f t="shared" si="434"/>
        <v>1</v>
      </c>
      <c r="J3124" t="s">
        <v>26</v>
      </c>
      <c r="K3124" t="s">
        <v>27</v>
      </c>
      <c r="L3124">
        <v>1478733732</v>
      </c>
      <c r="M3124">
        <v>1478298132</v>
      </c>
      <c r="N3124" t="b">
        <v>0</v>
      </c>
      <c r="O3124">
        <v>2</v>
      </c>
      <c r="P3124" t="b">
        <v>0</v>
      </c>
      <c r="Q3124" t="s">
        <v>5498</v>
      </c>
      <c r="R3124">
        <f t="shared" si="435"/>
        <v>58</v>
      </c>
      <c r="S3124">
        <f t="shared" si="436"/>
        <v>58</v>
      </c>
      <c r="T3124" t="str">
        <f t="shared" si="437"/>
        <v>20-Jun-1940</v>
      </c>
      <c r="U3124">
        <f t="shared" si="438"/>
        <v>1940</v>
      </c>
      <c r="V3124">
        <f t="shared" si="439"/>
        <v>6</v>
      </c>
      <c r="W3124" t="str">
        <f t="shared" si="440"/>
        <v>theater</v>
      </c>
    </row>
    <row r="3125" spans="1:23" ht="60.75">
      <c r="A3125">
        <v>3123</v>
      </c>
      <c r="B3125" s="3" t="s">
        <v>6343</v>
      </c>
      <c r="C3125" s="3" t="s">
        <v>6344</v>
      </c>
      <c r="D3125" s="6">
        <v>125000</v>
      </c>
      <c r="E3125" s="8">
        <v>85192</v>
      </c>
      <c r="F3125" t="s">
        <v>281</v>
      </c>
      <c r="G3125">
        <f t="shared" si="432"/>
        <v>0</v>
      </c>
      <c r="H3125">
        <f t="shared" si="433"/>
        <v>0</v>
      </c>
      <c r="I3125">
        <f t="shared" si="434"/>
        <v>1</v>
      </c>
      <c r="J3125" t="s">
        <v>26</v>
      </c>
      <c r="K3125" t="s">
        <v>27</v>
      </c>
      <c r="L3125">
        <v>1468108198</v>
      </c>
      <c r="M3125">
        <v>1465516198</v>
      </c>
      <c r="N3125" t="b">
        <v>0</v>
      </c>
      <c r="O3125">
        <v>348</v>
      </c>
      <c r="P3125" t="b">
        <v>0</v>
      </c>
      <c r="Q3125" t="s">
        <v>5498</v>
      </c>
      <c r="R3125">
        <f t="shared" si="435"/>
        <v>68</v>
      </c>
      <c r="S3125">
        <f t="shared" si="436"/>
        <v>244.8</v>
      </c>
      <c r="T3125" t="str">
        <f t="shared" si="437"/>
        <v>14-Feb-1940</v>
      </c>
      <c r="U3125">
        <f t="shared" si="438"/>
        <v>1940</v>
      </c>
      <c r="V3125">
        <f t="shared" si="439"/>
        <v>2</v>
      </c>
      <c r="W3125" t="str">
        <f t="shared" si="440"/>
        <v>theater</v>
      </c>
    </row>
    <row r="3126" spans="1:23" ht="45.75">
      <c r="A3126">
        <v>3124</v>
      </c>
      <c r="B3126" s="3" t="s">
        <v>6345</v>
      </c>
      <c r="C3126" s="3" t="s">
        <v>6346</v>
      </c>
      <c r="D3126" s="6">
        <v>800000</v>
      </c>
      <c r="E3126" s="8">
        <v>26</v>
      </c>
      <c r="F3126" t="s">
        <v>281</v>
      </c>
      <c r="G3126">
        <f t="shared" si="432"/>
        <v>0</v>
      </c>
      <c r="H3126">
        <f t="shared" si="433"/>
        <v>0</v>
      </c>
      <c r="I3126">
        <f t="shared" si="434"/>
        <v>1</v>
      </c>
      <c r="J3126" t="s">
        <v>26</v>
      </c>
      <c r="K3126" t="s">
        <v>27</v>
      </c>
      <c r="L3126">
        <v>1422902601</v>
      </c>
      <c r="M3126">
        <v>1417718601</v>
      </c>
      <c r="N3126" t="b">
        <v>0</v>
      </c>
      <c r="O3126">
        <v>4</v>
      </c>
      <c r="P3126" t="b">
        <v>0</v>
      </c>
      <c r="Q3126" t="s">
        <v>5498</v>
      </c>
      <c r="R3126">
        <f t="shared" si="435"/>
        <v>0</v>
      </c>
      <c r="S3126">
        <f t="shared" si="436"/>
        <v>6.5</v>
      </c>
      <c r="T3126" t="str">
        <f t="shared" si="437"/>
        <v>24-Oct-1938</v>
      </c>
      <c r="U3126">
        <f t="shared" si="438"/>
        <v>1938</v>
      </c>
      <c r="V3126">
        <f t="shared" si="439"/>
        <v>10</v>
      </c>
      <c r="W3126" t="str">
        <f t="shared" si="440"/>
        <v>theater</v>
      </c>
    </row>
    <row r="3127" spans="1:23">
      <c r="A3127">
        <v>3125</v>
      </c>
      <c r="B3127" s="3" t="s">
        <v>6347</v>
      </c>
      <c r="C3127" s="3" t="s">
        <v>6348</v>
      </c>
      <c r="D3127" s="6">
        <v>1500000</v>
      </c>
      <c r="E3127" s="8">
        <v>0</v>
      </c>
      <c r="F3127" t="s">
        <v>281</v>
      </c>
      <c r="G3127">
        <f t="shared" si="432"/>
        <v>0</v>
      </c>
      <c r="H3127">
        <f t="shared" si="433"/>
        <v>0</v>
      </c>
      <c r="I3127">
        <f t="shared" si="434"/>
        <v>1</v>
      </c>
      <c r="J3127" t="s">
        <v>26</v>
      </c>
      <c r="K3127" t="s">
        <v>27</v>
      </c>
      <c r="L3127">
        <v>1452142672</v>
      </c>
      <c r="M3127">
        <v>1449550672</v>
      </c>
      <c r="N3127" t="b">
        <v>0</v>
      </c>
      <c r="O3127">
        <v>0</v>
      </c>
      <c r="P3127" t="b">
        <v>0</v>
      </c>
      <c r="Q3127" t="s">
        <v>5498</v>
      </c>
      <c r="R3127">
        <f t="shared" si="435"/>
        <v>0</v>
      </c>
      <c r="S3127" t="e">
        <f t="shared" si="436"/>
        <v>#DIV/0!</v>
      </c>
      <c r="T3127" t="str">
        <f t="shared" si="437"/>
        <v>07-Sep-1939</v>
      </c>
      <c r="U3127">
        <f t="shared" si="438"/>
        <v>1939</v>
      </c>
      <c r="V3127">
        <f t="shared" si="439"/>
        <v>9</v>
      </c>
      <c r="W3127" t="str">
        <f t="shared" si="440"/>
        <v>theater</v>
      </c>
    </row>
    <row r="3128" spans="1:23" ht="76.5">
      <c r="A3128">
        <v>3126</v>
      </c>
      <c r="B3128" s="3" t="s">
        <v>6349</v>
      </c>
      <c r="C3128" s="3" t="s">
        <v>6350</v>
      </c>
      <c r="D3128" s="6">
        <v>25000</v>
      </c>
      <c r="E3128" s="8">
        <v>1040</v>
      </c>
      <c r="F3128" t="s">
        <v>281</v>
      </c>
      <c r="G3128">
        <f t="shared" si="432"/>
        <v>0</v>
      </c>
      <c r="H3128">
        <f t="shared" si="433"/>
        <v>0</v>
      </c>
      <c r="I3128">
        <f t="shared" si="434"/>
        <v>1</v>
      </c>
      <c r="J3128" t="s">
        <v>26</v>
      </c>
      <c r="K3128" t="s">
        <v>27</v>
      </c>
      <c r="L3128">
        <v>1459121162</v>
      </c>
      <c r="M3128">
        <v>1456532762</v>
      </c>
      <c r="N3128" t="b">
        <v>0</v>
      </c>
      <c r="O3128">
        <v>17</v>
      </c>
      <c r="P3128" t="b">
        <v>0</v>
      </c>
      <c r="Q3128" t="s">
        <v>5498</v>
      </c>
      <c r="R3128">
        <f t="shared" si="435"/>
        <v>4</v>
      </c>
      <c r="S3128">
        <f t="shared" si="436"/>
        <v>61.18</v>
      </c>
      <c r="T3128" t="str">
        <f t="shared" si="437"/>
        <v>16-Nov-1939</v>
      </c>
      <c r="U3128">
        <f t="shared" si="438"/>
        <v>1939</v>
      </c>
      <c r="V3128">
        <f t="shared" si="439"/>
        <v>11</v>
      </c>
      <c r="W3128" t="str">
        <f t="shared" si="440"/>
        <v>theater</v>
      </c>
    </row>
    <row r="3129" spans="1:23" ht="45.75">
      <c r="A3129">
        <v>3127</v>
      </c>
      <c r="B3129" s="3" t="s">
        <v>6351</v>
      </c>
      <c r="C3129" s="3" t="s">
        <v>6352</v>
      </c>
      <c r="D3129" s="6">
        <v>100000</v>
      </c>
      <c r="E3129" s="8">
        <v>0</v>
      </c>
      <c r="F3129" t="s">
        <v>281</v>
      </c>
      <c r="G3129">
        <f t="shared" si="432"/>
        <v>0</v>
      </c>
      <c r="H3129">
        <f t="shared" si="433"/>
        <v>0</v>
      </c>
      <c r="I3129">
        <f t="shared" si="434"/>
        <v>1</v>
      </c>
      <c r="J3129" t="s">
        <v>26</v>
      </c>
      <c r="K3129" t="s">
        <v>27</v>
      </c>
      <c r="L3129">
        <v>1425242029</v>
      </c>
      <c r="M3129">
        <v>1422650029</v>
      </c>
      <c r="N3129" t="b">
        <v>0</v>
      </c>
      <c r="O3129">
        <v>0</v>
      </c>
      <c r="P3129" t="b">
        <v>0</v>
      </c>
      <c r="Q3129" t="s">
        <v>5498</v>
      </c>
      <c r="R3129">
        <f t="shared" si="435"/>
        <v>0</v>
      </c>
      <c r="S3129" t="e">
        <f t="shared" si="436"/>
        <v>#DIV/0!</v>
      </c>
      <c r="T3129" t="str">
        <f t="shared" si="437"/>
        <v>12-Dec-1938</v>
      </c>
      <c r="U3129">
        <f t="shared" si="438"/>
        <v>1938</v>
      </c>
      <c r="V3129">
        <f t="shared" si="439"/>
        <v>12</v>
      </c>
      <c r="W3129" t="str">
        <f t="shared" si="440"/>
        <v>theater</v>
      </c>
    </row>
    <row r="3130" spans="1:23" ht="45.75">
      <c r="A3130">
        <v>3128</v>
      </c>
      <c r="B3130" s="3" t="s">
        <v>6353</v>
      </c>
      <c r="C3130" s="3" t="s">
        <v>6354</v>
      </c>
      <c r="D3130" s="6">
        <v>15000</v>
      </c>
      <c r="E3130" s="8">
        <v>16291</v>
      </c>
      <c r="F3130" t="s">
        <v>3447</v>
      </c>
      <c r="G3130">
        <f t="shared" si="432"/>
        <v>0</v>
      </c>
      <c r="H3130">
        <f t="shared" si="433"/>
        <v>0</v>
      </c>
      <c r="I3130" t="b">
        <f t="shared" si="434"/>
        <v>0</v>
      </c>
      <c r="J3130" t="s">
        <v>26</v>
      </c>
      <c r="K3130" t="s">
        <v>27</v>
      </c>
      <c r="L3130">
        <v>1489690141</v>
      </c>
      <c r="M3130">
        <v>1487101741</v>
      </c>
      <c r="N3130" t="b">
        <v>0</v>
      </c>
      <c r="O3130">
        <v>117</v>
      </c>
      <c r="P3130" t="b">
        <v>0</v>
      </c>
      <c r="Q3130" t="s">
        <v>1095</v>
      </c>
      <c r="R3130">
        <f t="shared" si="435"/>
        <v>109</v>
      </c>
      <c r="S3130">
        <f t="shared" si="436"/>
        <v>139.24</v>
      </c>
      <c r="T3130" t="str">
        <f t="shared" si="437"/>
        <v>17-Sep-1940</v>
      </c>
      <c r="U3130">
        <f t="shared" si="438"/>
        <v>1940</v>
      </c>
      <c r="V3130">
        <f t="shared" si="439"/>
        <v>9</v>
      </c>
      <c r="W3130" t="str">
        <f t="shared" si="440"/>
        <v>theater</v>
      </c>
    </row>
    <row r="3131" spans="1:23" ht="60.75">
      <c r="A3131">
        <v>3129</v>
      </c>
      <c r="B3131" s="3" t="s">
        <v>6355</v>
      </c>
      <c r="C3131" s="3" t="s">
        <v>6356</v>
      </c>
      <c r="D3131" s="6">
        <v>1250</v>
      </c>
      <c r="E3131" s="8">
        <v>10</v>
      </c>
      <c r="F3131" t="s">
        <v>3447</v>
      </c>
      <c r="G3131">
        <f t="shared" si="432"/>
        <v>0</v>
      </c>
      <c r="H3131">
        <f t="shared" si="433"/>
        <v>0</v>
      </c>
      <c r="I3131" t="b">
        <f t="shared" si="434"/>
        <v>0</v>
      </c>
      <c r="J3131" t="s">
        <v>26</v>
      </c>
      <c r="K3131" t="s">
        <v>27</v>
      </c>
      <c r="L3131">
        <v>1492542819</v>
      </c>
      <c r="M3131">
        <v>1489090419</v>
      </c>
      <c r="N3131" t="b">
        <v>0</v>
      </c>
      <c r="O3131">
        <v>1</v>
      </c>
      <c r="P3131" t="b">
        <v>0</v>
      </c>
      <c r="Q3131" t="s">
        <v>1095</v>
      </c>
      <c r="R3131">
        <f t="shared" si="435"/>
        <v>1</v>
      </c>
      <c r="S3131">
        <f t="shared" si="436"/>
        <v>10</v>
      </c>
      <c r="T3131" t="str">
        <f t="shared" si="437"/>
        <v>06-Oct-1940</v>
      </c>
      <c r="U3131">
        <f t="shared" si="438"/>
        <v>1940</v>
      </c>
      <c r="V3131">
        <f t="shared" si="439"/>
        <v>10</v>
      </c>
      <c r="W3131" t="str">
        <f t="shared" si="440"/>
        <v>theater</v>
      </c>
    </row>
    <row r="3132" spans="1:23" ht="45.75">
      <c r="A3132">
        <v>3130</v>
      </c>
      <c r="B3132" s="3" t="s">
        <v>6357</v>
      </c>
      <c r="C3132" s="3" t="s">
        <v>6358</v>
      </c>
      <c r="D3132" s="6">
        <v>10000</v>
      </c>
      <c r="E3132" s="8">
        <v>375</v>
      </c>
      <c r="F3132" t="s">
        <v>3447</v>
      </c>
      <c r="G3132">
        <f t="shared" si="432"/>
        <v>0</v>
      </c>
      <c r="H3132">
        <f t="shared" si="433"/>
        <v>0</v>
      </c>
      <c r="I3132" t="b">
        <f t="shared" si="434"/>
        <v>0</v>
      </c>
      <c r="J3132" t="s">
        <v>26</v>
      </c>
      <c r="K3132" t="s">
        <v>27</v>
      </c>
      <c r="L3132">
        <v>1492145940</v>
      </c>
      <c r="M3132">
        <v>1489504916</v>
      </c>
      <c r="N3132" t="b">
        <v>0</v>
      </c>
      <c r="O3132">
        <v>4</v>
      </c>
      <c r="P3132" t="b">
        <v>0</v>
      </c>
      <c r="Q3132" t="s">
        <v>1095</v>
      </c>
      <c r="R3132">
        <f t="shared" si="435"/>
        <v>4</v>
      </c>
      <c r="S3132">
        <f t="shared" si="436"/>
        <v>93.75</v>
      </c>
      <c r="T3132" t="str">
        <f t="shared" si="437"/>
        <v>11-Oct-1940</v>
      </c>
      <c r="U3132">
        <f t="shared" si="438"/>
        <v>1940</v>
      </c>
      <c r="V3132">
        <f t="shared" si="439"/>
        <v>10</v>
      </c>
      <c r="W3132" t="str">
        <f t="shared" si="440"/>
        <v>theater</v>
      </c>
    </row>
    <row r="3133" spans="1:23" ht="30.75">
      <c r="A3133">
        <v>3131</v>
      </c>
      <c r="B3133" s="3" t="s">
        <v>6359</v>
      </c>
      <c r="C3133" s="3" t="s">
        <v>6360</v>
      </c>
      <c r="D3133" s="6">
        <v>4100</v>
      </c>
      <c r="E3133" s="8">
        <v>645</v>
      </c>
      <c r="F3133" t="s">
        <v>3447</v>
      </c>
      <c r="G3133">
        <f t="shared" si="432"/>
        <v>0</v>
      </c>
      <c r="H3133">
        <f t="shared" si="433"/>
        <v>0</v>
      </c>
      <c r="I3133" t="b">
        <f t="shared" si="434"/>
        <v>0</v>
      </c>
      <c r="J3133" t="s">
        <v>26</v>
      </c>
      <c r="K3133" t="s">
        <v>27</v>
      </c>
      <c r="L3133">
        <v>1491656045</v>
      </c>
      <c r="M3133">
        <v>1489067645</v>
      </c>
      <c r="N3133" t="b">
        <v>0</v>
      </c>
      <c r="O3133">
        <v>12</v>
      </c>
      <c r="P3133" t="b">
        <v>0</v>
      </c>
      <c r="Q3133" t="s">
        <v>1095</v>
      </c>
      <c r="R3133">
        <f t="shared" si="435"/>
        <v>16</v>
      </c>
      <c r="S3133">
        <f t="shared" si="436"/>
        <v>53.75</v>
      </c>
      <c r="T3133" t="str">
        <f t="shared" si="437"/>
        <v>06-Oct-1940</v>
      </c>
      <c r="U3133">
        <f t="shared" si="438"/>
        <v>1940</v>
      </c>
      <c r="V3133">
        <f t="shared" si="439"/>
        <v>10</v>
      </c>
      <c r="W3133" t="str">
        <f t="shared" si="440"/>
        <v>theater</v>
      </c>
    </row>
    <row r="3134" spans="1:23" ht="30.75">
      <c r="A3134">
        <v>3132</v>
      </c>
      <c r="B3134" s="3" t="s">
        <v>6361</v>
      </c>
      <c r="C3134" s="3" t="s">
        <v>6362</v>
      </c>
      <c r="D3134" s="6">
        <v>30000</v>
      </c>
      <c r="E3134" s="8">
        <v>10</v>
      </c>
      <c r="F3134" t="s">
        <v>3447</v>
      </c>
      <c r="G3134">
        <f t="shared" si="432"/>
        <v>0</v>
      </c>
      <c r="H3134">
        <f t="shared" si="433"/>
        <v>0</v>
      </c>
      <c r="I3134" t="b">
        <f t="shared" si="434"/>
        <v>0</v>
      </c>
      <c r="J3134" t="s">
        <v>26</v>
      </c>
      <c r="K3134" t="s">
        <v>27</v>
      </c>
      <c r="L3134">
        <v>1492759460</v>
      </c>
      <c r="M3134">
        <v>1487579060</v>
      </c>
      <c r="N3134" t="b">
        <v>0</v>
      </c>
      <c r="O3134">
        <v>1</v>
      </c>
      <c r="P3134" t="b">
        <v>0</v>
      </c>
      <c r="Q3134" t="s">
        <v>1095</v>
      </c>
      <c r="R3134">
        <f t="shared" si="435"/>
        <v>0</v>
      </c>
      <c r="S3134">
        <f t="shared" si="436"/>
        <v>10</v>
      </c>
      <c r="T3134" t="str">
        <f t="shared" si="437"/>
        <v>21-Sep-1940</v>
      </c>
      <c r="U3134">
        <f t="shared" si="438"/>
        <v>1940</v>
      </c>
      <c r="V3134">
        <f t="shared" si="439"/>
        <v>9</v>
      </c>
      <c r="W3134" t="str">
        <f t="shared" si="440"/>
        <v>theater</v>
      </c>
    </row>
    <row r="3135" spans="1:23" ht="60.75">
      <c r="A3135">
        <v>3133</v>
      </c>
      <c r="B3135" s="3" t="s">
        <v>6363</v>
      </c>
      <c r="C3135" s="3" t="s">
        <v>6364</v>
      </c>
      <c r="D3135" s="6">
        <v>500</v>
      </c>
      <c r="E3135" s="8">
        <v>540</v>
      </c>
      <c r="F3135" t="s">
        <v>3447</v>
      </c>
      <c r="G3135">
        <f t="shared" si="432"/>
        <v>0</v>
      </c>
      <c r="H3135">
        <f t="shared" si="433"/>
        <v>0</v>
      </c>
      <c r="I3135" t="b">
        <f t="shared" si="434"/>
        <v>0</v>
      </c>
      <c r="J3135" t="s">
        <v>33</v>
      </c>
      <c r="K3135" t="s">
        <v>34</v>
      </c>
      <c r="L3135">
        <v>1490358834</v>
      </c>
      <c r="M3135">
        <v>1487770434</v>
      </c>
      <c r="N3135" t="b">
        <v>0</v>
      </c>
      <c r="O3135">
        <v>16</v>
      </c>
      <c r="P3135" t="b">
        <v>0</v>
      </c>
      <c r="Q3135" t="s">
        <v>1095</v>
      </c>
      <c r="R3135">
        <f t="shared" si="435"/>
        <v>108</v>
      </c>
      <c r="S3135">
        <f t="shared" si="436"/>
        <v>33.75</v>
      </c>
      <c r="T3135" t="str">
        <f t="shared" si="437"/>
        <v>23-Sep-1940</v>
      </c>
      <c r="U3135">
        <f t="shared" si="438"/>
        <v>1940</v>
      </c>
      <c r="V3135">
        <f t="shared" si="439"/>
        <v>9</v>
      </c>
      <c r="W3135" t="str">
        <f t="shared" si="440"/>
        <v>theater</v>
      </c>
    </row>
    <row r="3136" spans="1:23" ht="60.75">
      <c r="A3136">
        <v>3134</v>
      </c>
      <c r="B3136" s="3" t="s">
        <v>6365</v>
      </c>
      <c r="C3136" s="3" t="s">
        <v>6366</v>
      </c>
      <c r="D3136" s="6">
        <v>1000</v>
      </c>
      <c r="E3136" s="8">
        <v>225</v>
      </c>
      <c r="F3136" t="s">
        <v>3447</v>
      </c>
      <c r="G3136">
        <f t="shared" si="432"/>
        <v>0</v>
      </c>
      <c r="H3136">
        <f t="shared" si="433"/>
        <v>0</v>
      </c>
      <c r="I3136" t="b">
        <f t="shared" si="434"/>
        <v>0</v>
      </c>
      <c r="J3136" t="s">
        <v>33</v>
      </c>
      <c r="K3136" t="s">
        <v>34</v>
      </c>
      <c r="L3136">
        <v>1490631419</v>
      </c>
      <c r="M3136">
        <v>1488820619</v>
      </c>
      <c r="N3136" t="b">
        <v>0</v>
      </c>
      <c r="O3136">
        <v>12</v>
      </c>
      <c r="P3136" t="b">
        <v>0</v>
      </c>
      <c r="Q3136" t="s">
        <v>1095</v>
      </c>
      <c r="R3136">
        <f t="shared" si="435"/>
        <v>23</v>
      </c>
      <c r="S3136">
        <f t="shared" si="436"/>
        <v>18.75</v>
      </c>
      <c r="T3136" t="str">
        <f t="shared" si="437"/>
        <v>04-Oct-1940</v>
      </c>
      <c r="U3136">
        <f t="shared" si="438"/>
        <v>1940</v>
      </c>
      <c r="V3136">
        <f t="shared" si="439"/>
        <v>10</v>
      </c>
      <c r="W3136" t="str">
        <f t="shared" si="440"/>
        <v>theater</v>
      </c>
    </row>
    <row r="3137" spans="1:23" ht="45.75">
      <c r="A3137">
        <v>3135</v>
      </c>
      <c r="B3137" s="3" t="s">
        <v>6367</v>
      </c>
      <c r="C3137" s="3" t="s">
        <v>6368</v>
      </c>
      <c r="D3137" s="6">
        <v>777</v>
      </c>
      <c r="E3137" s="8">
        <v>162</v>
      </c>
      <c r="F3137" t="s">
        <v>3447</v>
      </c>
      <c r="G3137">
        <f t="shared" si="432"/>
        <v>0</v>
      </c>
      <c r="H3137">
        <f t="shared" si="433"/>
        <v>0</v>
      </c>
      <c r="I3137" t="b">
        <f t="shared" si="434"/>
        <v>0</v>
      </c>
      <c r="J3137" t="s">
        <v>26</v>
      </c>
      <c r="K3137" t="s">
        <v>27</v>
      </c>
      <c r="L3137">
        <v>1491277121</v>
      </c>
      <c r="M3137">
        <v>1489376321</v>
      </c>
      <c r="N3137" t="b">
        <v>0</v>
      </c>
      <c r="O3137">
        <v>7</v>
      </c>
      <c r="P3137" t="b">
        <v>0</v>
      </c>
      <c r="Q3137" t="s">
        <v>1095</v>
      </c>
      <c r="R3137">
        <f t="shared" si="435"/>
        <v>21</v>
      </c>
      <c r="S3137">
        <f t="shared" si="436"/>
        <v>23.14</v>
      </c>
      <c r="T3137" t="str">
        <f t="shared" si="437"/>
        <v>09-Oct-1940</v>
      </c>
      <c r="U3137">
        <f t="shared" si="438"/>
        <v>1940</v>
      </c>
      <c r="V3137">
        <f t="shared" si="439"/>
        <v>10</v>
      </c>
      <c r="W3137" t="str">
        <f t="shared" si="440"/>
        <v>theater</v>
      </c>
    </row>
    <row r="3138" spans="1:23" ht="45.75">
      <c r="A3138">
        <v>3136</v>
      </c>
      <c r="B3138" s="3" t="s">
        <v>6369</v>
      </c>
      <c r="C3138" s="3" t="s">
        <v>6370</v>
      </c>
      <c r="D3138" s="6">
        <v>500</v>
      </c>
      <c r="E3138" s="8">
        <v>639</v>
      </c>
      <c r="F3138" t="s">
        <v>3447</v>
      </c>
      <c r="G3138">
        <f t="shared" si="432"/>
        <v>0</v>
      </c>
      <c r="H3138">
        <f t="shared" si="433"/>
        <v>0</v>
      </c>
      <c r="I3138" t="b">
        <f t="shared" si="434"/>
        <v>0</v>
      </c>
      <c r="J3138" t="s">
        <v>33</v>
      </c>
      <c r="K3138" t="s">
        <v>34</v>
      </c>
      <c r="L3138">
        <v>1491001140</v>
      </c>
      <c r="M3138">
        <v>1487847954</v>
      </c>
      <c r="N3138" t="b">
        <v>0</v>
      </c>
      <c r="O3138">
        <v>22</v>
      </c>
      <c r="P3138" t="b">
        <v>0</v>
      </c>
      <c r="Q3138" t="s">
        <v>1095</v>
      </c>
      <c r="R3138">
        <f t="shared" si="435"/>
        <v>128</v>
      </c>
      <c r="S3138">
        <f t="shared" si="436"/>
        <v>29.05</v>
      </c>
      <c r="T3138" t="str">
        <f t="shared" si="437"/>
        <v>24-Sep-1940</v>
      </c>
      <c r="U3138">
        <f t="shared" si="438"/>
        <v>1940</v>
      </c>
      <c r="V3138">
        <f t="shared" si="439"/>
        <v>9</v>
      </c>
      <c r="W3138" t="str">
        <f t="shared" si="440"/>
        <v>theater</v>
      </c>
    </row>
    <row r="3139" spans="1:23" ht="45.75">
      <c r="A3139">
        <v>3137</v>
      </c>
      <c r="B3139" s="3" t="s">
        <v>6371</v>
      </c>
      <c r="C3139" s="3" t="s">
        <v>6372</v>
      </c>
      <c r="D3139" s="6">
        <v>1500</v>
      </c>
      <c r="E3139" s="8">
        <v>50</v>
      </c>
      <c r="F3139" t="s">
        <v>3447</v>
      </c>
      <c r="G3139">
        <f t="shared" ref="G3139:G3202" si="441">IF(F3139="successful",1,0)</f>
        <v>0</v>
      </c>
      <c r="H3139">
        <f t="shared" ref="H3139:H3202" si="442">IF(F3139="failed",1,0)</f>
        <v>0</v>
      </c>
      <c r="I3139" t="b">
        <f t="shared" ref="I3139:I3202" si="443">IF(F3139="canceled",1)</f>
        <v>0</v>
      </c>
      <c r="J3139" t="s">
        <v>26</v>
      </c>
      <c r="K3139" t="s">
        <v>27</v>
      </c>
      <c r="L3139">
        <v>1493838720</v>
      </c>
      <c r="M3139">
        <v>1489439669</v>
      </c>
      <c r="N3139" t="b">
        <v>0</v>
      </c>
      <c r="O3139">
        <v>1</v>
      </c>
      <c r="P3139" t="b">
        <v>0</v>
      </c>
      <c r="Q3139" t="s">
        <v>1095</v>
      </c>
      <c r="R3139">
        <f t="shared" ref="R3139:R3202" si="444">ROUND(E3139/D3139*100,0)</f>
        <v>3</v>
      </c>
      <c r="S3139">
        <f t="shared" ref="S3139:S3202" si="445">ROUND(E3139/O3139,2)</f>
        <v>50</v>
      </c>
      <c r="T3139" t="str">
        <f t="shared" ref="T3139:T3202" si="446">TEXT(LEFT(M3139,5),"dd-mmm-yyyy")</f>
        <v>10-Oct-1940</v>
      </c>
      <c r="U3139">
        <f t="shared" ref="U3139:U3202" si="447">YEAR(T3139)</f>
        <v>1940</v>
      </c>
      <c r="V3139">
        <f t="shared" ref="V3139:V3202" si="448">MONTH(T3139)</f>
        <v>10</v>
      </c>
      <c r="W3139" t="str">
        <f t="shared" ref="W3139:W3202" si="449">LEFT(Q3139,FIND("/",Q3139,1)-1)</f>
        <v>theater</v>
      </c>
    </row>
    <row r="3140" spans="1:23" ht="60.75">
      <c r="A3140">
        <v>3138</v>
      </c>
      <c r="B3140" s="3" t="s">
        <v>6373</v>
      </c>
      <c r="C3140" s="3" t="s">
        <v>6374</v>
      </c>
      <c r="D3140" s="6">
        <v>200</v>
      </c>
      <c r="E3140" s="8">
        <v>0</v>
      </c>
      <c r="F3140" t="s">
        <v>3447</v>
      </c>
      <c r="G3140">
        <f t="shared" si="441"/>
        <v>0</v>
      </c>
      <c r="H3140">
        <f t="shared" si="442"/>
        <v>0</v>
      </c>
      <c r="I3140" t="b">
        <f t="shared" si="443"/>
        <v>0</v>
      </c>
      <c r="J3140" t="s">
        <v>33</v>
      </c>
      <c r="K3140" t="s">
        <v>34</v>
      </c>
      <c r="L3140">
        <v>1491233407</v>
      </c>
      <c r="M3140">
        <v>1489591807</v>
      </c>
      <c r="N3140" t="b">
        <v>0</v>
      </c>
      <c r="O3140">
        <v>0</v>
      </c>
      <c r="P3140" t="b">
        <v>0</v>
      </c>
      <c r="Q3140" t="s">
        <v>1095</v>
      </c>
      <c r="R3140">
        <f t="shared" si="444"/>
        <v>0</v>
      </c>
      <c r="S3140" t="e">
        <f t="shared" si="445"/>
        <v>#DIV/0!</v>
      </c>
      <c r="T3140" t="str">
        <f t="shared" si="446"/>
        <v>11-Oct-1940</v>
      </c>
      <c r="U3140">
        <f t="shared" si="447"/>
        <v>1940</v>
      </c>
      <c r="V3140">
        <f t="shared" si="448"/>
        <v>10</v>
      </c>
      <c r="W3140" t="str">
        <f t="shared" si="449"/>
        <v>theater</v>
      </c>
    </row>
    <row r="3141" spans="1:23" ht="60.75">
      <c r="A3141">
        <v>3139</v>
      </c>
      <c r="B3141" s="3" t="s">
        <v>6375</v>
      </c>
      <c r="C3141" s="3" t="s">
        <v>6376</v>
      </c>
      <c r="D3141" s="6">
        <v>50000</v>
      </c>
      <c r="E3141" s="8">
        <v>2700</v>
      </c>
      <c r="F3141" t="s">
        <v>3447</v>
      </c>
      <c r="G3141">
        <f t="shared" si="441"/>
        <v>0</v>
      </c>
      <c r="H3141">
        <f t="shared" si="442"/>
        <v>0</v>
      </c>
      <c r="I3141" t="b">
        <f t="shared" si="443"/>
        <v>0</v>
      </c>
      <c r="J3141" t="s">
        <v>1433</v>
      </c>
      <c r="K3141" t="s">
        <v>1434</v>
      </c>
      <c r="L3141">
        <v>1490416380</v>
      </c>
      <c r="M3141">
        <v>1487485760</v>
      </c>
      <c r="N3141" t="b">
        <v>0</v>
      </c>
      <c r="O3141">
        <v>6</v>
      </c>
      <c r="P3141" t="b">
        <v>0</v>
      </c>
      <c r="Q3141" t="s">
        <v>1095</v>
      </c>
      <c r="R3141">
        <f t="shared" si="444"/>
        <v>5</v>
      </c>
      <c r="S3141">
        <f t="shared" si="445"/>
        <v>450</v>
      </c>
      <c r="T3141" t="str">
        <f t="shared" si="446"/>
        <v>20-Sep-1940</v>
      </c>
      <c r="U3141">
        <f t="shared" si="447"/>
        <v>1940</v>
      </c>
      <c r="V3141">
        <f t="shared" si="448"/>
        <v>9</v>
      </c>
      <c r="W3141" t="str">
        <f t="shared" si="449"/>
        <v>theater</v>
      </c>
    </row>
    <row r="3142" spans="1:23" ht="60.75">
      <c r="A3142">
        <v>3140</v>
      </c>
      <c r="B3142" s="3" t="s">
        <v>6377</v>
      </c>
      <c r="C3142" s="3" t="s">
        <v>6378</v>
      </c>
      <c r="D3142" s="6">
        <v>10000</v>
      </c>
      <c r="E3142" s="8">
        <v>96</v>
      </c>
      <c r="F3142" t="s">
        <v>3447</v>
      </c>
      <c r="G3142">
        <f t="shared" si="441"/>
        <v>0</v>
      </c>
      <c r="H3142">
        <f t="shared" si="442"/>
        <v>0</v>
      </c>
      <c r="I3142" t="b">
        <f t="shared" si="443"/>
        <v>0</v>
      </c>
      <c r="J3142" t="s">
        <v>188</v>
      </c>
      <c r="K3142" t="s">
        <v>64</v>
      </c>
      <c r="L3142">
        <v>1491581703</v>
      </c>
      <c r="M3142">
        <v>1488993303</v>
      </c>
      <c r="N3142" t="b">
        <v>0</v>
      </c>
      <c r="O3142">
        <v>4</v>
      </c>
      <c r="P3142" t="b">
        <v>0</v>
      </c>
      <c r="Q3142" t="s">
        <v>1095</v>
      </c>
      <c r="R3142">
        <f t="shared" si="444"/>
        <v>1</v>
      </c>
      <c r="S3142">
        <f t="shared" si="445"/>
        <v>24</v>
      </c>
      <c r="T3142" t="str">
        <f t="shared" si="446"/>
        <v>05-Oct-1940</v>
      </c>
      <c r="U3142">
        <f t="shared" si="447"/>
        <v>1940</v>
      </c>
      <c r="V3142">
        <f t="shared" si="448"/>
        <v>10</v>
      </c>
      <c r="W3142" t="str">
        <f t="shared" si="449"/>
        <v>theater</v>
      </c>
    </row>
    <row r="3143" spans="1:23" ht="60.75">
      <c r="A3143">
        <v>3141</v>
      </c>
      <c r="B3143" s="3" t="s">
        <v>6379</v>
      </c>
      <c r="C3143" s="3" t="s">
        <v>6380</v>
      </c>
      <c r="D3143" s="6">
        <v>500</v>
      </c>
      <c r="E3143" s="8">
        <v>258</v>
      </c>
      <c r="F3143" t="s">
        <v>3447</v>
      </c>
      <c r="G3143">
        <f t="shared" si="441"/>
        <v>0</v>
      </c>
      <c r="H3143">
        <f t="shared" si="442"/>
        <v>0</v>
      </c>
      <c r="I3143" t="b">
        <f t="shared" si="443"/>
        <v>0</v>
      </c>
      <c r="J3143" t="s">
        <v>396</v>
      </c>
      <c r="K3143" t="s">
        <v>64</v>
      </c>
      <c r="L3143">
        <v>1492372800</v>
      </c>
      <c r="M3143">
        <v>1488823488</v>
      </c>
      <c r="N3143" t="b">
        <v>0</v>
      </c>
      <c r="O3143">
        <v>8</v>
      </c>
      <c r="P3143" t="b">
        <v>0</v>
      </c>
      <c r="Q3143" t="s">
        <v>1095</v>
      </c>
      <c r="R3143">
        <f t="shared" si="444"/>
        <v>52</v>
      </c>
      <c r="S3143">
        <f t="shared" si="445"/>
        <v>32.25</v>
      </c>
      <c r="T3143" t="str">
        <f t="shared" si="446"/>
        <v>04-Oct-1940</v>
      </c>
      <c r="U3143">
        <f t="shared" si="447"/>
        <v>1940</v>
      </c>
      <c r="V3143">
        <f t="shared" si="448"/>
        <v>10</v>
      </c>
      <c r="W3143" t="str">
        <f t="shared" si="449"/>
        <v>theater</v>
      </c>
    </row>
    <row r="3144" spans="1:23" ht="45.75">
      <c r="A3144">
        <v>3142</v>
      </c>
      <c r="B3144" s="3" t="s">
        <v>6381</v>
      </c>
      <c r="C3144" s="3" t="s">
        <v>6382</v>
      </c>
      <c r="D3144" s="6">
        <v>2750</v>
      </c>
      <c r="E3144" s="8">
        <v>45</v>
      </c>
      <c r="F3144" t="s">
        <v>3447</v>
      </c>
      <c r="G3144">
        <f t="shared" si="441"/>
        <v>0</v>
      </c>
      <c r="H3144">
        <f t="shared" si="442"/>
        <v>0</v>
      </c>
      <c r="I3144" t="b">
        <f t="shared" si="443"/>
        <v>0</v>
      </c>
      <c r="J3144" t="s">
        <v>33</v>
      </c>
      <c r="K3144" t="s">
        <v>34</v>
      </c>
      <c r="L3144">
        <v>1489922339</v>
      </c>
      <c r="M3144">
        <v>1487333939</v>
      </c>
      <c r="N3144" t="b">
        <v>0</v>
      </c>
      <c r="O3144">
        <v>3</v>
      </c>
      <c r="P3144" t="b">
        <v>0</v>
      </c>
      <c r="Q3144" t="s">
        <v>1095</v>
      </c>
      <c r="R3144">
        <f t="shared" si="444"/>
        <v>2</v>
      </c>
      <c r="S3144">
        <f t="shared" si="445"/>
        <v>15</v>
      </c>
      <c r="T3144" t="str">
        <f t="shared" si="446"/>
        <v>19-Sep-1940</v>
      </c>
      <c r="U3144">
        <f t="shared" si="447"/>
        <v>1940</v>
      </c>
      <c r="V3144">
        <f t="shared" si="448"/>
        <v>9</v>
      </c>
      <c r="W3144" t="str">
        <f t="shared" si="449"/>
        <v>theater</v>
      </c>
    </row>
    <row r="3145" spans="1:23" ht="60.75">
      <c r="A3145">
        <v>3143</v>
      </c>
      <c r="B3145" s="3" t="s">
        <v>6383</v>
      </c>
      <c r="C3145" s="3" t="s">
        <v>6384</v>
      </c>
      <c r="D3145" s="6">
        <v>700</v>
      </c>
      <c r="E3145" s="8">
        <v>0</v>
      </c>
      <c r="F3145" t="s">
        <v>3447</v>
      </c>
      <c r="G3145">
        <f t="shared" si="441"/>
        <v>0</v>
      </c>
      <c r="H3145">
        <f t="shared" si="442"/>
        <v>0</v>
      </c>
      <c r="I3145" t="b">
        <f t="shared" si="443"/>
        <v>0</v>
      </c>
      <c r="J3145" t="s">
        <v>33</v>
      </c>
      <c r="K3145" t="s">
        <v>34</v>
      </c>
      <c r="L3145">
        <v>1491726956</v>
      </c>
      <c r="M3145">
        <v>1489480556</v>
      </c>
      <c r="N3145" t="b">
        <v>0</v>
      </c>
      <c r="O3145">
        <v>0</v>
      </c>
      <c r="P3145" t="b">
        <v>0</v>
      </c>
      <c r="Q3145" t="s">
        <v>1095</v>
      </c>
      <c r="R3145">
        <f t="shared" si="444"/>
        <v>0</v>
      </c>
      <c r="S3145" t="e">
        <f t="shared" si="445"/>
        <v>#DIV/0!</v>
      </c>
      <c r="T3145" t="str">
        <f t="shared" si="446"/>
        <v>10-Oct-1940</v>
      </c>
      <c r="U3145">
        <f t="shared" si="447"/>
        <v>1940</v>
      </c>
      <c r="V3145">
        <f t="shared" si="448"/>
        <v>10</v>
      </c>
      <c r="W3145" t="str">
        <f t="shared" si="449"/>
        <v>theater</v>
      </c>
    </row>
    <row r="3146" spans="1:23" ht="60.75">
      <c r="A3146">
        <v>3144</v>
      </c>
      <c r="B3146" s="3" t="s">
        <v>6385</v>
      </c>
      <c r="C3146" s="3" t="s">
        <v>6386</v>
      </c>
      <c r="D3146" s="6">
        <v>10000</v>
      </c>
      <c r="E3146" s="8">
        <v>7540</v>
      </c>
      <c r="F3146" t="s">
        <v>3447</v>
      </c>
      <c r="G3146">
        <f t="shared" si="441"/>
        <v>0</v>
      </c>
      <c r="H3146">
        <f t="shared" si="442"/>
        <v>0</v>
      </c>
      <c r="I3146" t="b">
        <f t="shared" si="443"/>
        <v>0</v>
      </c>
      <c r="J3146" t="s">
        <v>26</v>
      </c>
      <c r="K3146" t="s">
        <v>27</v>
      </c>
      <c r="L3146">
        <v>1489903200</v>
      </c>
      <c r="M3146">
        <v>1488459307</v>
      </c>
      <c r="N3146" t="b">
        <v>0</v>
      </c>
      <c r="O3146">
        <v>30</v>
      </c>
      <c r="P3146" t="b">
        <v>0</v>
      </c>
      <c r="Q3146" t="s">
        <v>1095</v>
      </c>
      <c r="R3146">
        <f t="shared" si="444"/>
        <v>75</v>
      </c>
      <c r="S3146">
        <f t="shared" si="445"/>
        <v>251.33</v>
      </c>
      <c r="T3146" t="str">
        <f t="shared" si="446"/>
        <v>30-Sep-1940</v>
      </c>
      <c r="U3146">
        <f t="shared" si="447"/>
        <v>1940</v>
      </c>
      <c r="V3146">
        <f t="shared" si="448"/>
        <v>9</v>
      </c>
      <c r="W3146" t="str">
        <f t="shared" si="449"/>
        <v>theater</v>
      </c>
    </row>
    <row r="3147" spans="1:23" ht="45.75">
      <c r="A3147">
        <v>3145</v>
      </c>
      <c r="B3147" s="3" t="s">
        <v>6387</v>
      </c>
      <c r="C3147" s="3" t="s">
        <v>6388</v>
      </c>
      <c r="D3147" s="6">
        <v>25000</v>
      </c>
      <c r="E3147" s="8">
        <v>0</v>
      </c>
      <c r="F3147" t="s">
        <v>3447</v>
      </c>
      <c r="G3147">
        <f t="shared" si="441"/>
        <v>0</v>
      </c>
      <c r="H3147">
        <f t="shared" si="442"/>
        <v>0</v>
      </c>
      <c r="I3147" t="b">
        <f t="shared" si="443"/>
        <v>0</v>
      </c>
      <c r="J3147" t="s">
        <v>26</v>
      </c>
      <c r="K3147" t="s">
        <v>27</v>
      </c>
      <c r="L3147">
        <v>1490659134</v>
      </c>
      <c r="M3147">
        <v>1485478734</v>
      </c>
      <c r="N3147" t="b">
        <v>0</v>
      </c>
      <c r="O3147">
        <v>0</v>
      </c>
      <c r="P3147" t="b">
        <v>0</v>
      </c>
      <c r="Q3147" t="s">
        <v>1095</v>
      </c>
      <c r="R3147">
        <f t="shared" si="444"/>
        <v>0</v>
      </c>
      <c r="S3147" t="e">
        <f t="shared" si="445"/>
        <v>#DIV/0!</v>
      </c>
      <c r="T3147" t="str">
        <f t="shared" si="446"/>
        <v>31-Aug-1940</v>
      </c>
      <c r="U3147">
        <f t="shared" si="447"/>
        <v>1940</v>
      </c>
      <c r="V3147">
        <f t="shared" si="448"/>
        <v>8</v>
      </c>
      <c r="W3147" t="str">
        <f t="shared" si="449"/>
        <v>theater</v>
      </c>
    </row>
    <row r="3148" spans="1:23" ht="45.75">
      <c r="A3148">
        <v>3146</v>
      </c>
      <c r="B3148" s="3" t="s">
        <v>6389</v>
      </c>
      <c r="C3148" s="3" t="s">
        <v>6390</v>
      </c>
      <c r="D3148" s="6">
        <v>50000</v>
      </c>
      <c r="E3148" s="8">
        <v>5250</v>
      </c>
      <c r="F3148" t="s">
        <v>3447</v>
      </c>
      <c r="G3148">
        <f t="shared" si="441"/>
        <v>0</v>
      </c>
      <c r="H3148">
        <f t="shared" si="442"/>
        <v>0</v>
      </c>
      <c r="I3148" t="b">
        <f t="shared" si="443"/>
        <v>0</v>
      </c>
      <c r="J3148" t="s">
        <v>1433</v>
      </c>
      <c r="K3148" t="s">
        <v>1434</v>
      </c>
      <c r="L3148">
        <v>1492356166</v>
      </c>
      <c r="M3148">
        <v>1488471766</v>
      </c>
      <c r="N3148" t="b">
        <v>0</v>
      </c>
      <c r="O3148">
        <v>12</v>
      </c>
      <c r="P3148" t="b">
        <v>0</v>
      </c>
      <c r="Q3148" t="s">
        <v>1095</v>
      </c>
      <c r="R3148">
        <f t="shared" si="444"/>
        <v>11</v>
      </c>
      <c r="S3148">
        <f t="shared" si="445"/>
        <v>437.5</v>
      </c>
      <c r="T3148" t="str">
        <f t="shared" si="446"/>
        <v>30-Sep-1940</v>
      </c>
      <c r="U3148">
        <f t="shared" si="447"/>
        <v>1940</v>
      </c>
      <c r="V3148">
        <f t="shared" si="448"/>
        <v>9</v>
      </c>
      <c r="W3148" t="str">
        <f t="shared" si="449"/>
        <v>theater</v>
      </c>
    </row>
    <row r="3149" spans="1:23" ht="45.75">
      <c r="A3149">
        <v>3147</v>
      </c>
      <c r="B3149" s="3" t="s">
        <v>6391</v>
      </c>
      <c r="C3149" s="3" t="s">
        <v>6392</v>
      </c>
      <c r="D3149" s="6">
        <v>20000</v>
      </c>
      <c r="E3149" s="8">
        <v>23505</v>
      </c>
      <c r="F3149" t="s">
        <v>25</v>
      </c>
      <c r="G3149">
        <f t="shared" si="441"/>
        <v>1</v>
      </c>
      <c r="H3149">
        <f t="shared" si="442"/>
        <v>0</v>
      </c>
      <c r="I3149" t="b">
        <f t="shared" si="443"/>
        <v>0</v>
      </c>
      <c r="J3149" t="s">
        <v>26</v>
      </c>
      <c r="K3149" t="s">
        <v>27</v>
      </c>
      <c r="L3149">
        <v>1415319355</v>
      </c>
      <c r="M3149">
        <v>1411859755</v>
      </c>
      <c r="N3149" t="b">
        <v>1</v>
      </c>
      <c r="O3149">
        <v>213</v>
      </c>
      <c r="P3149" t="b">
        <v>1</v>
      </c>
      <c r="Q3149" t="s">
        <v>1095</v>
      </c>
      <c r="R3149">
        <f t="shared" si="444"/>
        <v>118</v>
      </c>
      <c r="S3149">
        <f t="shared" si="445"/>
        <v>110.35</v>
      </c>
      <c r="T3149" t="str">
        <f t="shared" si="446"/>
        <v>26-Aug-1938</v>
      </c>
      <c r="U3149">
        <f t="shared" si="447"/>
        <v>1938</v>
      </c>
      <c r="V3149">
        <f t="shared" si="448"/>
        <v>8</v>
      </c>
      <c r="W3149" t="str">
        <f t="shared" si="449"/>
        <v>theater</v>
      </c>
    </row>
    <row r="3150" spans="1:23" ht="30.75">
      <c r="A3150">
        <v>3148</v>
      </c>
      <c r="B3150" s="3" t="s">
        <v>6393</v>
      </c>
      <c r="C3150" s="3" t="s">
        <v>6394</v>
      </c>
      <c r="D3150" s="6">
        <v>1800</v>
      </c>
      <c r="E3150" s="8">
        <v>2361</v>
      </c>
      <c r="F3150" t="s">
        <v>25</v>
      </c>
      <c r="G3150">
        <f t="shared" si="441"/>
        <v>1</v>
      </c>
      <c r="H3150">
        <f t="shared" si="442"/>
        <v>0</v>
      </c>
      <c r="I3150" t="b">
        <f t="shared" si="443"/>
        <v>0</v>
      </c>
      <c r="J3150" t="s">
        <v>26</v>
      </c>
      <c r="K3150" t="s">
        <v>27</v>
      </c>
      <c r="L3150">
        <v>1412136000</v>
      </c>
      <c r="M3150">
        <v>1410278284</v>
      </c>
      <c r="N3150" t="b">
        <v>1</v>
      </c>
      <c r="O3150">
        <v>57</v>
      </c>
      <c r="P3150" t="b">
        <v>1</v>
      </c>
      <c r="Q3150" t="s">
        <v>1095</v>
      </c>
      <c r="R3150">
        <f t="shared" si="444"/>
        <v>131</v>
      </c>
      <c r="S3150">
        <f t="shared" si="445"/>
        <v>41.42</v>
      </c>
      <c r="T3150" t="str">
        <f t="shared" si="446"/>
        <v>10-Aug-1938</v>
      </c>
      <c r="U3150">
        <f t="shared" si="447"/>
        <v>1938</v>
      </c>
      <c r="V3150">
        <f t="shared" si="448"/>
        <v>8</v>
      </c>
      <c r="W3150" t="str">
        <f t="shared" si="449"/>
        <v>theater</v>
      </c>
    </row>
    <row r="3151" spans="1:23" ht="45.75">
      <c r="A3151">
        <v>3149</v>
      </c>
      <c r="B3151" s="3" t="s">
        <v>6395</v>
      </c>
      <c r="C3151" s="3" t="s">
        <v>6396</v>
      </c>
      <c r="D3151" s="6">
        <v>1250</v>
      </c>
      <c r="E3151" s="8">
        <v>1300</v>
      </c>
      <c r="F3151" t="s">
        <v>25</v>
      </c>
      <c r="G3151">
        <f t="shared" si="441"/>
        <v>1</v>
      </c>
      <c r="H3151">
        <f t="shared" si="442"/>
        <v>0</v>
      </c>
      <c r="I3151" t="b">
        <f t="shared" si="443"/>
        <v>0</v>
      </c>
      <c r="J3151" t="s">
        <v>26</v>
      </c>
      <c r="K3151" t="s">
        <v>27</v>
      </c>
      <c r="L3151">
        <v>1354845600</v>
      </c>
      <c r="M3151">
        <v>1352766300</v>
      </c>
      <c r="N3151" t="b">
        <v>1</v>
      </c>
      <c r="O3151">
        <v>25</v>
      </c>
      <c r="P3151" t="b">
        <v>1</v>
      </c>
      <c r="Q3151" t="s">
        <v>1095</v>
      </c>
      <c r="R3151">
        <f t="shared" si="444"/>
        <v>104</v>
      </c>
      <c r="S3151">
        <f t="shared" si="445"/>
        <v>52</v>
      </c>
      <c r="T3151" t="str">
        <f t="shared" si="446"/>
        <v>12-Jan-1937</v>
      </c>
      <c r="U3151">
        <f t="shared" si="447"/>
        <v>1937</v>
      </c>
      <c r="V3151">
        <f t="shared" si="448"/>
        <v>1</v>
      </c>
      <c r="W3151" t="str">
        <f t="shared" si="449"/>
        <v>theater</v>
      </c>
    </row>
    <row r="3152" spans="1:23" ht="60.75">
      <c r="A3152">
        <v>3150</v>
      </c>
      <c r="B3152" s="3" t="s">
        <v>6397</v>
      </c>
      <c r="C3152" s="3" t="s">
        <v>6398</v>
      </c>
      <c r="D3152" s="6">
        <v>3500</v>
      </c>
      <c r="E3152" s="8">
        <v>3535</v>
      </c>
      <c r="F3152" t="s">
        <v>25</v>
      </c>
      <c r="G3152">
        <f t="shared" si="441"/>
        <v>1</v>
      </c>
      <c r="H3152">
        <f t="shared" si="442"/>
        <v>0</v>
      </c>
      <c r="I3152" t="b">
        <f t="shared" si="443"/>
        <v>0</v>
      </c>
      <c r="J3152" t="s">
        <v>26</v>
      </c>
      <c r="K3152" t="s">
        <v>27</v>
      </c>
      <c r="L3152">
        <v>1295928000</v>
      </c>
      <c r="M3152">
        <v>1288160403</v>
      </c>
      <c r="N3152" t="b">
        <v>1</v>
      </c>
      <c r="O3152">
        <v>104</v>
      </c>
      <c r="P3152" t="b">
        <v>1</v>
      </c>
      <c r="Q3152" t="s">
        <v>1095</v>
      </c>
      <c r="R3152">
        <f t="shared" si="444"/>
        <v>101</v>
      </c>
      <c r="S3152">
        <f t="shared" si="445"/>
        <v>33.99</v>
      </c>
      <c r="T3152" t="str">
        <f t="shared" si="446"/>
        <v>07-Apr-1935</v>
      </c>
      <c r="U3152">
        <f t="shared" si="447"/>
        <v>1935</v>
      </c>
      <c r="V3152">
        <f t="shared" si="448"/>
        <v>4</v>
      </c>
      <c r="W3152" t="str">
        <f t="shared" si="449"/>
        <v>theater</v>
      </c>
    </row>
    <row r="3153" spans="1:23" ht="45.75">
      <c r="A3153">
        <v>3151</v>
      </c>
      <c r="B3153" s="3" t="s">
        <v>6399</v>
      </c>
      <c r="C3153" s="3" t="s">
        <v>6400</v>
      </c>
      <c r="D3153" s="6">
        <v>3500</v>
      </c>
      <c r="E3153" s="8">
        <v>3514</v>
      </c>
      <c r="F3153" t="s">
        <v>25</v>
      </c>
      <c r="G3153">
        <f t="shared" si="441"/>
        <v>1</v>
      </c>
      <c r="H3153">
        <f t="shared" si="442"/>
        <v>0</v>
      </c>
      <c r="I3153" t="b">
        <f t="shared" si="443"/>
        <v>0</v>
      </c>
      <c r="J3153" t="s">
        <v>26</v>
      </c>
      <c r="K3153" t="s">
        <v>27</v>
      </c>
      <c r="L3153">
        <v>1410379774</v>
      </c>
      <c r="M3153">
        <v>1407787774</v>
      </c>
      <c r="N3153" t="b">
        <v>1</v>
      </c>
      <c r="O3153">
        <v>34</v>
      </c>
      <c r="P3153" t="b">
        <v>1</v>
      </c>
      <c r="Q3153" t="s">
        <v>1095</v>
      </c>
      <c r="R3153">
        <f t="shared" si="444"/>
        <v>100</v>
      </c>
      <c r="S3153">
        <f t="shared" si="445"/>
        <v>103.35</v>
      </c>
      <c r="T3153" t="str">
        <f t="shared" si="446"/>
        <v>16-Jul-1938</v>
      </c>
      <c r="U3153">
        <f t="shared" si="447"/>
        <v>1938</v>
      </c>
      <c r="V3153">
        <f t="shared" si="448"/>
        <v>7</v>
      </c>
      <c r="W3153" t="str">
        <f t="shared" si="449"/>
        <v>theater</v>
      </c>
    </row>
    <row r="3154" spans="1:23" ht="45.75">
      <c r="A3154">
        <v>3152</v>
      </c>
      <c r="B3154" s="3" t="s">
        <v>6401</v>
      </c>
      <c r="C3154" s="3" t="s">
        <v>6402</v>
      </c>
      <c r="D3154" s="6">
        <v>2200</v>
      </c>
      <c r="E3154" s="8">
        <v>2331</v>
      </c>
      <c r="F3154" t="s">
        <v>25</v>
      </c>
      <c r="G3154">
        <f t="shared" si="441"/>
        <v>1</v>
      </c>
      <c r="H3154">
        <f t="shared" si="442"/>
        <v>0</v>
      </c>
      <c r="I3154" t="b">
        <f t="shared" si="443"/>
        <v>0</v>
      </c>
      <c r="J3154" t="s">
        <v>33</v>
      </c>
      <c r="K3154" t="s">
        <v>34</v>
      </c>
      <c r="L3154">
        <v>1383425367</v>
      </c>
      <c r="M3154">
        <v>1380833367</v>
      </c>
      <c r="N3154" t="b">
        <v>1</v>
      </c>
      <c r="O3154">
        <v>67</v>
      </c>
      <c r="P3154" t="b">
        <v>1</v>
      </c>
      <c r="Q3154" t="s">
        <v>1095</v>
      </c>
      <c r="R3154">
        <f t="shared" si="444"/>
        <v>106</v>
      </c>
      <c r="S3154">
        <f t="shared" si="445"/>
        <v>34.79</v>
      </c>
      <c r="T3154" t="str">
        <f t="shared" si="446"/>
        <v>20-Oct-1937</v>
      </c>
      <c r="U3154">
        <f t="shared" si="447"/>
        <v>1937</v>
      </c>
      <c r="V3154">
        <f t="shared" si="448"/>
        <v>10</v>
      </c>
      <c r="W3154" t="str">
        <f t="shared" si="449"/>
        <v>theater</v>
      </c>
    </row>
    <row r="3155" spans="1:23" ht="45.75">
      <c r="A3155">
        <v>3153</v>
      </c>
      <c r="B3155" s="3" t="s">
        <v>6403</v>
      </c>
      <c r="C3155" s="3" t="s">
        <v>6404</v>
      </c>
      <c r="D3155" s="6">
        <v>3000</v>
      </c>
      <c r="E3155" s="8">
        <v>10067.5</v>
      </c>
      <c r="F3155" t="s">
        <v>25</v>
      </c>
      <c r="G3155">
        <f t="shared" si="441"/>
        <v>1</v>
      </c>
      <c r="H3155">
        <f t="shared" si="442"/>
        <v>0</v>
      </c>
      <c r="I3155" t="b">
        <f t="shared" si="443"/>
        <v>0</v>
      </c>
      <c r="J3155" t="s">
        <v>26</v>
      </c>
      <c r="K3155" t="s">
        <v>27</v>
      </c>
      <c r="L3155">
        <v>1304225940</v>
      </c>
      <c r="M3155">
        <v>1301542937</v>
      </c>
      <c r="N3155" t="b">
        <v>1</v>
      </c>
      <c r="O3155">
        <v>241</v>
      </c>
      <c r="P3155" t="b">
        <v>1</v>
      </c>
      <c r="Q3155" t="s">
        <v>1095</v>
      </c>
      <c r="R3155">
        <f t="shared" si="444"/>
        <v>336</v>
      </c>
      <c r="S3155">
        <f t="shared" si="445"/>
        <v>41.77</v>
      </c>
      <c r="T3155" t="str">
        <f t="shared" si="446"/>
        <v>19-Aug-1935</v>
      </c>
      <c r="U3155">
        <f t="shared" si="447"/>
        <v>1935</v>
      </c>
      <c r="V3155">
        <f t="shared" si="448"/>
        <v>8</v>
      </c>
      <c r="W3155" t="str">
        <f t="shared" si="449"/>
        <v>theater</v>
      </c>
    </row>
    <row r="3156" spans="1:23" ht="60.75">
      <c r="A3156">
        <v>3154</v>
      </c>
      <c r="B3156" s="3" t="s">
        <v>6405</v>
      </c>
      <c r="C3156" s="3" t="s">
        <v>6406</v>
      </c>
      <c r="D3156" s="6">
        <v>7000</v>
      </c>
      <c r="E3156" s="8">
        <v>7905</v>
      </c>
      <c r="F3156" t="s">
        <v>25</v>
      </c>
      <c r="G3156">
        <f t="shared" si="441"/>
        <v>1</v>
      </c>
      <c r="H3156">
        <f t="shared" si="442"/>
        <v>0</v>
      </c>
      <c r="I3156" t="b">
        <f t="shared" si="443"/>
        <v>0</v>
      </c>
      <c r="J3156" t="s">
        <v>26</v>
      </c>
      <c r="K3156" t="s">
        <v>27</v>
      </c>
      <c r="L3156">
        <v>1333310458</v>
      </c>
      <c r="M3156">
        <v>1330722058</v>
      </c>
      <c r="N3156" t="b">
        <v>1</v>
      </c>
      <c r="O3156">
        <v>123</v>
      </c>
      <c r="P3156" t="b">
        <v>1</v>
      </c>
      <c r="Q3156" t="s">
        <v>1095</v>
      </c>
      <c r="R3156">
        <f t="shared" si="444"/>
        <v>113</v>
      </c>
      <c r="S3156">
        <f t="shared" si="445"/>
        <v>64.27</v>
      </c>
      <c r="T3156" t="str">
        <f t="shared" si="446"/>
        <v>06-Jun-1936</v>
      </c>
      <c r="U3156">
        <f t="shared" si="447"/>
        <v>1936</v>
      </c>
      <c r="V3156">
        <f t="shared" si="448"/>
        <v>6</v>
      </c>
      <c r="W3156" t="str">
        <f t="shared" si="449"/>
        <v>theater</v>
      </c>
    </row>
    <row r="3157" spans="1:23" ht="45.75">
      <c r="A3157">
        <v>3155</v>
      </c>
      <c r="B3157" s="3" t="s">
        <v>6407</v>
      </c>
      <c r="C3157" s="3" t="s">
        <v>6408</v>
      </c>
      <c r="D3157" s="6">
        <v>5000</v>
      </c>
      <c r="E3157" s="8">
        <v>9425.23</v>
      </c>
      <c r="F3157" t="s">
        <v>25</v>
      </c>
      <c r="G3157">
        <f t="shared" si="441"/>
        <v>1</v>
      </c>
      <c r="H3157">
        <f t="shared" si="442"/>
        <v>0</v>
      </c>
      <c r="I3157" t="b">
        <f t="shared" si="443"/>
        <v>0</v>
      </c>
      <c r="J3157" t="s">
        <v>33</v>
      </c>
      <c r="K3157" t="s">
        <v>34</v>
      </c>
      <c r="L3157">
        <v>1356004725</v>
      </c>
      <c r="M3157">
        <v>1353412725</v>
      </c>
      <c r="N3157" t="b">
        <v>1</v>
      </c>
      <c r="O3157">
        <v>302</v>
      </c>
      <c r="P3157" t="b">
        <v>1</v>
      </c>
      <c r="Q3157" t="s">
        <v>1095</v>
      </c>
      <c r="R3157">
        <f t="shared" si="444"/>
        <v>189</v>
      </c>
      <c r="S3157">
        <f t="shared" si="445"/>
        <v>31.21</v>
      </c>
      <c r="T3157" t="str">
        <f t="shared" si="446"/>
        <v>19-Jan-1937</v>
      </c>
      <c r="U3157">
        <f t="shared" si="447"/>
        <v>1937</v>
      </c>
      <c r="V3157">
        <f t="shared" si="448"/>
        <v>1</v>
      </c>
      <c r="W3157" t="str">
        <f t="shared" si="449"/>
        <v>theater</v>
      </c>
    </row>
    <row r="3158" spans="1:23" ht="45.75">
      <c r="A3158">
        <v>3156</v>
      </c>
      <c r="B3158" s="3" t="s">
        <v>6409</v>
      </c>
      <c r="C3158" s="3" t="s">
        <v>6410</v>
      </c>
      <c r="D3158" s="6">
        <v>5500</v>
      </c>
      <c r="E3158" s="8">
        <v>5600</v>
      </c>
      <c r="F3158" t="s">
        <v>25</v>
      </c>
      <c r="G3158">
        <f t="shared" si="441"/>
        <v>1</v>
      </c>
      <c r="H3158">
        <f t="shared" si="442"/>
        <v>0</v>
      </c>
      <c r="I3158" t="b">
        <f t="shared" si="443"/>
        <v>0</v>
      </c>
      <c r="J3158" t="s">
        <v>26</v>
      </c>
      <c r="K3158" t="s">
        <v>27</v>
      </c>
      <c r="L3158">
        <v>1338591144</v>
      </c>
      <c r="M3158">
        <v>1335567144</v>
      </c>
      <c r="N3158" t="b">
        <v>1</v>
      </c>
      <c r="O3158">
        <v>89</v>
      </c>
      <c r="P3158" t="b">
        <v>1</v>
      </c>
      <c r="Q3158" t="s">
        <v>1095</v>
      </c>
      <c r="R3158">
        <f t="shared" si="444"/>
        <v>102</v>
      </c>
      <c r="S3158">
        <f t="shared" si="445"/>
        <v>62.92</v>
      </c>
      <c r="T3158" t="str">
        <f t="shared" si="446"/>
        <v>24-Jul-1936</v>
      </c>
      <c r="U3158">
        <f t="shared" si="447"/>
        <v>1936</v>
      </c>
      <c r="V3158">
        <f t="shared" si="448"/>
        <v>7</v>
      </c>
      <c r="W3158" t="str">
        <f t="shared" si="449"/>
        <v>theater</v>
      </c>
    </row>
    <row r="3159" spans="1:23" ht="30.75">
      <c r="A3159">
        <v>3157</v>
      </c>
      <c r="B3159" s="3" t="s">
        <v>6411</v>
      </c>
      <c r="C3159" s="3" t="s">
        <v>6412</v>
      </c>
      <c r="D3159" s="6">
        <v>4000</v>
      </c>
      <c r="E3159" s="8">
        <v>4040</v>
      </c>
      <c r="F3159" t="s">
        <v>25</v>
      </c>
      <c r="G3159">
        <f t="shared" si="441"/>
        <v>1</v>
      </c>
      <c r="H3159">
        <f t="shared" si="442"/>
        <v>0</v>
      </c>
      <c r="I3159" t="b">
        <f t="shared" si="443"/>
        <v>0</v>
      </c>
      <c r="J3159" t="s">
        <v>26</v>
      </c>
      <c r="K3159" t="s">
        <v>27</v>
      </c>
      <c r="L3159">
        <v>1405746000</v>
      </c>
      <c r="M3159">
        <v>1404932105</v>
      </c>
      <c r="N3159" t="b">
        <v>1</v>
      </c>
      <c r="O3159">
        <v>41</v>
      </c>
      <c r="P3159" t="b">
        <v>1</v>
      </c>
      <c r="Q3159" t="s">
        <v>1095</v>
      </c>
      <c r="R3159">
        <f t="shared" si="444"/>
        <v>101</v>
      </c>
      <c r="S3159">
        <f t="shared" si="445"/>
        <v>98.54</v>
      </c>
      <c r="T3159" t="str">
        <f t="shared" si="446"/>
        <v>18-Jun-1938</v>
      </c>
      <c r="U3159">
        <f t="shared" si="447"/>
        <v>1938</v>
      </c>
      <c r="V3159">
        <f t="shared" si="448"/>
        <v>6</v>
      </c>
      <c r="W3159" t="str">
        <f t="shared" si="449"/>
        <v>theater</v>
      </c>
    </row>
    <row r="3160" spans="1:23" ht="30.75">
      <c r="A3160">
        <v>3158</v>
      </c>
      <c r="B3160" s="3" t="s">
        <v>6413</v>
      </c>
      <c r="C3160" s="3" t="s">
        <v>6414</v>
      </c>
      <c r="D3160" s="6">
        <v>5000</v>
      </c>
      <c r="E3160" s="8">
        <v>5700</v>
      </c>
      <c r="F3160" t="s">
        <v>25</v>
      </c>
      <c r="G3160">
        <f t="shared" si="441"/>
        <v>1</v>
      </c>
      <c r="H3160">
        <f t="shared" si="442"/>
        <v>0</v>
      </c>
      <c r="I3160" t="b">
        <f t="shared" si="443"/>
        <v>0</v>
      </c>
      <c r="J3160" t="s">
        <v>26</v>
      </c>
      <c r="K3160" t="s">
        <v>27</v>
      </c>
      <c r="L3160">
        <v>1374523752</v>
      </c>
      <c r="M3160">
        <v>1371931752</v>
      </c>
      <c r="N3160" t="b">
        <v>1</v>
      </c>
      <c r="O3160">
        <v>69</v>
      </c>
      <c r="P3160" t="b">
        <v>1</v>
      </c>
      <c r="Q3160" t="s">
        <v>1095</v>
      </c>
      <c r="R3160">
        <f t="shared" si="444"/>
        <v>114</v>
      </c>
      <c r="S3160">
        <f t="shared" si="445"/>
        <v>82.61</v>
      </c>
      <c r="T3160" t="str">
        <f t="shared" si="446"/>
        <v>23-Jul-1937</v>
      </c>
      <c r="U3160">
        <f t="shared" si="447"/>
        <v>1937</v>
      </c>
      <c r="V3160">
        <f t="shared" si="448"/>
        <v>7</v>
      </c>
      <c r="W3160" t="str">
        <f t="shared" si="449"/>
        <v>theater</v>
      </c>
    </row>
    <row r="3161" spans="1:23" ht="45.75">
      <c r="A3161">
        <v>3159</v>
      </c>
      <c r="B3161" s="3" t="s">
        <v>6415</v>
      </c>
      <c r="C3161" s="3" t="s">
        <v>6416</v>
      </c>
      <c r="D3161" s="6">
        <v>1500</v>
      </c>
      <c r="E3161" s="8">
        <v>2002.22</v>
      </c>
      <c r="F3161" t="s">
        <v>25</v>
      </c>
      <c r="G3161">
        <f t="shared" si="441"/>
        <v>1</v>
      </c>
      <c r="H3161">
        <f t="shared" si="442"/>
        <v>0</v>
      </c>
      <c r="I3161" t="b">
        <f t="shared" si="443"/>
        <v>0</v>
      </c>
      <c r="J3161" t="s">
        <v>26</v>
      </c>
      <c r="K3161" t="s">
        <v>27</v>
      </c>
      <c r="L3161">
        <v>1326927600</v>
      </c>
      <c r="M3161">
        <v>1323221761</v>
      </c>
      <c r="N3161" t="b">
        <v>1</v>
      </c>
      <c r="O3161">
        <v>52</v>
      </c>
      <c r="P3161" t="b">
        <v>1</v>
      </c>
      <c r="Q3161" t="s">
        <v>1095</v>
      </c>
      <c r="R3161">
        <f t="shared" si="444"/>
        <v>133</v>
      </c>
      <c r="S3161">
        <f t="shared" si="445"/>
        <v>38.5</v>
      </c>
      <c r="T3161" t="str">
        <f t="shared" si="446"/>
        <v>23-Mar-1936</v>
      </c>
      <c r="U3161">
        <f t="shared" si="447"/>
        <v>1936</v>
      </c>
      <c r="V3161">
        <f t="shared" si="448"/>
        <v>3</v>
      </c>
      <c r="W3161" t="str">
        <f t="shared" si="449"/>
        <v>theater</v>
      </c>
    </row>
    <row r="3162" spans="1:23" ht="45.75">
      <c r="A3162">
        <v>3160</v>
      </c>
      <c r="B3162" s="3" t="s">
        <v>6417</v>
      </c>
      <c r="C3162" s="3" t="s">
        <v>6418</v>
      </c>
      <c r="D3162" s="6">
        <v>4500</v>
      </c>
      <c r="E3162" s="8">
        <v>4569</v>
      </c>
      <c r="F3162" t="s">
        <v>25</v>
      </c>
      <c r="G3162">
        <f t="shared" si="441"/>
        <v>1</v>
      </c>
      <c r="H3162">
        <f t="shared" si="442"/>
        <v>0</v>
      </c>
      <c r="I3162" t="b">
        <f t="shared" si="443"/>
        <v>0</v>
      </c>
      <c r="J3162" t="s">
        <v>26</v>
      </c>
      <c r="K3162" t="s">
        <v>27</v>
      </c>
      <c r="L3162">
        <v>1407905940</v>
      </c>
      <c r="M3162">
        <v>1405923687</v>
      </c>
      <c r="N3162" t="b">
        <v>1</v>
      </c>
      <c r="O3162">
        <v>57</v>
      </c>
      <c r="P3162" t="b">
        <v>1</v>
      </c>
      <c r="Q3162" t="s">
        <v>1095</v>
      </c>
      <c r="R3162">
        <f t="shared" si="444"/>
        <v>102</v>
      </c>
      <c r="S3162">
        <f t="shared" si="445"/>
        <v>80.16</v>
      </c>
      <c r="T3162" t="str">
        <f t="shared" si="446"/>
        <v>28-Jun-1938</v>
      </c>
      <c r="U3162">
        <f t="shared" si="447"/>
        <v>1938</v>
      </c>
      <c r="V3162">
        <f t="shared" si="448"/>
        <v>6</v>
      </c>
      <c r="W3162" t="str">
        <f t="shared" si="449"/>
        <v>theater</v>
      </c>
    </row>
    <row r="3163" spans="1:23" ht="60.75">
      <c r="A3163">
        <v>3161</v>
      </c>
      <c r="B3163" s="3" t="s">
        <v>6419</v>
      </c>
      <c r="C3163" s="3" t="s">
        <v>6420</v>
      </c>
      <c r="D3163" s="6">
        <v>2000</v>
      </c>
      <c r="E3163" s="8">
        <v>2102</v>
      </c>
      <c r="F3163" t="s">
        <v>25</v>
      </c>
      <c r="G3163">
        <f t="shared" si="441"/>
        <v>1</v>
      </c>
      <c r="H3163">
        <f t="shared" si="442"/>
        <v>0</v>
      </c>
      <c r="I3163" t="b">
        <f t="shared" si="443"/>
        <v>0</v>
      </c>
      <c r="J3163" t="s">
        <v>33</v>
      </c>
      <c r="K3163" t="s">
        <v>34</v>
      </c>
      <c r="L3163">
        <v>1413377522</v>
      </c>
      <c r="M3163">
        <v>1410785522</v>
      </c>
      <c r="N3163" t="b">
        <v>1</v>
      </c>
      <c r="O3163">
        <v>74</v>
      </c>
      <c r="P3163" t="b">
        <v>1</v>
      </c>
      <c r="Q3163" t="s">
        <v>1095</v>
      </c>
      <c r="R3163">
        <f t="shared" si="444"/>
        <v>105</v>
      </c>
      <c r="S3163">
        <f t="shared" si="445"/>
        <v>28.41</v>
      </c>
      <c r="T3163" t="str">
        <f t="shared" si="446"/>
        <v>15-Aug-1938</v>
      </c>
      <c r="U3163">
        <f t="shared" si="447"/>
        <v>1938</v>
      </c>
      <c r="V3163">
        <f t="shared" si="448"/>
        <v>8</v>
      </c>
      <c r="W3163" t="str">
        <f t="shared" si="449"/>
        <v>theater</v>
      </c>
    </row>
    <row r="3164" spans="1:23" ht="60.75">
      <c r="A3164">
        <v>3162</v>
      </c>
      <c r="B3164" s="3" t="s">
        <v>6421</v>
      </c>
      <c r="C3164" s="3" t="s">
        <v>6422</v>
      </c>
      <c r="D3164" s="6">
        <v>4000</v>
      </c>
      <c r="E3164" s="8">
        <v>5086</v>
      </c>
      <c r="F3164" t="s">
        <v>25</v>
      </c>
      <c r="G3164">
        <f t="shared" si="441"/>
        <v>1</v>
      </c>
      <c r="H3164">
        <f t="shared" si="442"/>
        <v>0</v>
      </c>
      <c r="I3164" t="b">
        <f t="shared" si="443"/>
        <v>0</v>
      </c>
      <c r="J3164" t="s">
        <v>26</v>
      </c>
      <c r="K3164" t="s">
        <v>27</v>
      </c>
      <c r="L3164">
        <v>1404698400</v>
      </c>
      <c r="M3164">
        <v>1402331262</v>
      </c>
      <c r="N3164" t="b">
        <v>1</v>
      </c>
      <c r="O3164">
        <v>63</v>
      </c>
      <c r="P3164" t="b">
        <v>1</v>
      </c>
      <c r="Q3164" t="s">
        <v>1095</v>
      </c>
      <c r="R3164">
        <f t="shared" si="444"/>
        <v>127</v>
      </c>
      <c r="S3164">
        <f t="shared" si="445"/>
        <v>80.73</v>
      </c>
      <c r="T3164" t="str">
        <f t="shared" si="446"/>
        <v>23-May-1938</v>
      </c>
      <c r="U3164">
        <f t="shared" si="447"/>
        <v>1938</v>
      </c>
      <c r="V3164">
        <f t="shared" si="448"/>
        <v>5</v>
      </c>
      <c r="W3164" t="str">
        <f t="shared" si="449"/>
        <v>theater</v>
      </c>
    </row>
    <row r="3165" spans="1:23" ht="45.75">
      <c r="A3165">
        <v>3163</v>
      </c>
      <c r="B3165" s="3" t="s">
        <v>6423</v>
      </c>
      <c r="C3165" s="3" t="s">
        <v>6424</v>
      </c>
      <c r="D3165" s="6">
        <v>13000</v>
      </c>
      <c r="E3165" s="8">
        <v>14450</v>
      </c>
      <c r="F3165" t="s">
        <v>25</v>
      </c>
      <c r="G3165">
        <f t="shared" si="441"/>
        <v>1</v>
      </c>
      <c r="H3165">
        <f t="shared" si="442"/>
        <v>0</v>
      </c>
      <c r="I3165" t="b">
        <f t="shared" si="443"/>
        <v>0</v>
      </c>
      <c r="J3165" t="s">
        <v>26</v>
      </c>
      <c r="K3165" t="s">
        <v>27</v>
      </c>
      <c r="L3165">
        <v>1402855525</v>
      </c>
      <c r="M3165">
        <v>1400263525</v>
      </c>
      <c r="N3165" t="b">
        <v>1</v>
      </c>
      <c r="O3165">
        <v>72</v>
      </c>
      <c r="P3165" t="b">
        <v>1</v>
      </c>
      <c r="Q3165" t="s">
        <v>1095</v>
      </c>
      <c r="R3165">
        <f t="shared" si="444"/>
        <v>111</v>
      </c>
      <c r="S3165">
        <f t="shared" si="445"/>
        <v>200.69</v>
      </c>
      <c r="T3165" t="str">
        <f t="shared" si="446"/>
        <v>02-May-1938</v>
      </c>
      <c r="U3165">
        <f t="shared" si="447"/>
        <v>1938</v>
      </c>
      <c r="V3165">
        <f t="shared" si="448"/>
        <v>5</v>
      </c>
      <c r="W3165" t="str">
        <f t="shared" si="449"/>
        <v>theater</v>
      </c>
    </row>
    <row r="3166" spans="1:23" ht="45.75">
      <c r="A3166">
        <v>3164</v>
      </c>
      <c r="B3166" s="3" t="s">
        <v>6425</v>
      </c>
      <c r="C3166" s="3" t="s">
        <v>6426</v>
      </c>
      <c r="D3166" s="6">
        <v>2500</v>
      </c>
      <c r="E3166" s="8">
        <v>2669</v>
      </c>
      <c r="F3166" t="s">
        <v>25</v>
      </c>
      <c r="G3166">
        <f t="shared" si="441"/>
        <v>1</v>
      </c>
      <c r="H3166">
        <f t="shared" si="442"/>
        <v>0</v>
      </c>
      <c r="I3166" t="b">
        <f t="shared" si="443"/>
        <v>0</v>
      </c>
      <c r="J3166" t="s">
        <v>26</v>
      </c>
      <c r="K3166" t="s">
        <v>27</v>
      </c>
      <c r="L3166">
        <v>1402341615</v>
      </c>
      <c r="M3166">
        <v>1399490415</v>
      </c>
      <c r="N3166" t="b">
        <v>1</v>
      </c>
      <c r="O3166">
        <v>71</v>
      </c>
      <c r="P3166" t="b">
        <v>1</v>
      </c>
      <c r="Q3166" t="s">
        <v>1095</v>
      </c>
      <c r="R3166">
        <f t="shared" si="444"/>
        <v>107</v>
      </c>
      <c r="S3166">
        <f t="shared" si="445"/>
        <v>37.590000000000003</v>
      </c>
      <c r="T3166" t="str">
        <f t="shared" si="446"/>
        <v>24-Apr-1938</v>
      </c>
      <c r="U3166">
        <f t="shared" si="447"/>
        <v>1938</v>
      </c>
      <c r="V3166">
        <f t="shared" si="448"/>
        <v>4</v>
      </c>
      <c r="W3166" t="str">
        <f t="shared" si="449"/>
        <v>theater</v>
      </c>
    </row>
    <row r="3167" spans="1:23" ht="60.75">
      <c r="A3167">
        <v>3165</v>
      </c>
      <c r="B3167" s="3" t="s">
        <v>6427</v>
      </c>
      <c r="C3167" s="3" t="s">
        <v>6428</v>
      </c>
      <c r="D3167" s="6">
        <v>750</v>
      </c>
      <c r="E3167" s="8">
        <v>1220</v>
      </c>
      <c r="F3167" t="s">
        <v>25</v>
      </c>
      <c r="G3167">
        <f t="shared" si="441"/>
        <v>1</v>
      </c>
      <c r="H3167">
        <f t="shared" si="442"/>
        <v>0</v>
      </c>
      <c r="I3167" t="b">
        <f t="shared" si="443"/>
        <v>0</v>
      </c>
      <c r="J3167" t="s">
        <v>26</v>
      </c>
      <c r="K3167" t="s">
        <v>27</v>
      </c>
      <c r="L3167">
        <v>1304395140</v>
      </c>
      <c r="M3167">
        <v>1302493760</v>
      </c>
      <c r="N3167" t="b">
        <v>1</v>
      </c>
      <c r="O3167">
        <v>21</v>
      </c>
      <c r="P3167" t="b">
        <v>1</v>
      </c>
      <c r="Q3167" t="s">
        <v>1095</v>
      </c>
      <c r="R3167">
        <f t="shared" si="444"/>
        <v>163</v>
      </c>
      <c r="S3167">
        <f t="shared" si="445"/>
        <v>58.1</v>
      </c>
      <c r="T3167" t="str">
        <f t="shared" si="446"/>
        <v>28-Aug-1935</v>
      </c>
      <c r="U3167">
        <f t="shared" si="447"/>
        <v>1935</v>
      </c>
      <c r="V3167">
        <f t="shared" si="448"/>
        <v>8</v>
      </c>
      <c r="W3167" t="str">
        <f t="shared" si="449"/>
        <v>theater</v>
      </c>
    </row>
    <row r="3168" spans="1:23" ht="45.75">
      <c r="A3168">
        <v>3166</v>
      </c>
      <c r="B3168" s="3" t="s">
        <v>6429</v>
      </c>
      <c r="C3168" s="3" t="s">
        <v>6430</v>
      </c>
      <c r="D3168" s="6">
        <v>35000</v>
      </c>
      <c r="E3168" s="8">
        <v>56079.83</v>
      </c>
      <c r="F3168" t="s">
        <v>25</v>
      </c>
      <c r="G3168">
        <f t="shared" si="441"/>
        <v>1</v>
      </c>
      <c r="H3168">
        <f t="shared" si="442"/>
        <v>0</v>
      </c>
      <c r="I3168" t="b">
        <f t="shared" si="443"/>
        <v>0</v>
      </c>
      <c r="J3168" t="s">
        <v>26</v>
      </c>
      <c r="K3168" t="s">
        <v>27</v>
      </c>
      <c r="L3168">
        <v>1416988740</v>
      </c>
      <c r="M3168">
        <v>1414514153</v>
      </c>
      <c r="N3168" t="b">
        <v>1</v>
      </c>
      <c r="O3168">
        <v>930</v>
      </c>
      <c r="P3168" t="b">
        <v>1</v>
      </c>
      <c r="Q3168" t="s">
        <v>1095</v>
      </c>
      <c r="R3168">
        <f t="shared" si="444"/>
        <v>160</v>
      </c>
      <c r="S3168">
        <f t="shared" si="445"/>
        <v>60.3</v>
      </c>
      <c r="T3168" t="str">
        <f t="shared" si="446"/>
        <v>22-Sep-1938</v>
      </c>
      <c r="U3168">
        <f t="shared" si="447"/>
        <v>1938</v>
      </c>
      <c r="V3168">
        <f t="shared" si="448"/>
        <v>9</v>
      </c>
      <c r="W3168" t="str">
        <f t="shared" si="449"/>
        <v>theater</v>
      </c>
    </row>
    <row r="3169" spans="1:23" ht="30.75">
      <c r="A3169">
        <v>3167</v>
      </c>
      <c r="B3169" s="3" t="s">
        <v>6431</v>
      </c>
      <c r="C3169" s="3" t="s">
        <v>6432</v>
      </c>
      <c r="D3169" s="6">
        <v>3000</v>
      </c>
      <c r="E3169" s="8">
        <v>3485</v>
      </c>
      <c r="F3169" t="s">
        <v>25</v>
      </c>
      <c r="G3169">
        <f t="shared" si="441"/>
        <v>1</v>
      </c>
      <c r="H3169">
        <f t="shared" si="442"/>
        <v>0</v>
      </c>
      <c r="I3169" t="b">
        <f t="shared" si="443"/>
        <v>0</v>
      </c>
      <c r="J3169" t="s">
        <v>26</v>
      </c>
      <c r="K3169" t="s">
        <v>27</v>
      </c>
      <c r="L3169">
        <v>1406952781</v>
      </c>
      <c r="M3169">
        <v>1405743181</v>
      </c>
      <c r="N3169" t="b">
        <v>1</v>
      </c>
      <c r="O3169">
        <v>55</v>
      </c>
      <c r="P3169" t="b">
        <v>1</v>
      </c>
      <c r="Q3169" t="s">
        <v>1095</v>
      </c>
      <c r="R3169">
        <f t="shared" si="444"/>
        <v>116</v>
      </c>
      <c r="S3169">
        <f t="shared" si="445"/>
        <v>63.36</v>
      </c>
      <c r="T3169" t="str">
        <f t="shared" si="446"/>
        <v>26-Jun-1938</v>
      </c>
      <c r="U3169">
        <f t="shared" si="447"/>
        <v>1938</v>
      </c>
      <c r="V3169">
        <f t="shared" si="448"/>
        <v>6</v>
      </c>
      <c r="W3169" t="str">
        <f t="shared" si="449"/>
        <v>theater</v>
      </c>
    </row>
    <row r="3170" spans="1:23" ht="45.75">
      <c r="A3170">
        <v>3168</v>
      </c>
      <c r="B3170" s="3" t="s">
        <v>6433</v>
      </c>
      <c r="C3170" s="3" t="s">
        <v>6434</v>
      </c>
      <c r="D3170" s="6">
        <v>2500</v>
      </c>
      <c r="E3170" s="8">
        <v>3105</v>
      </c>
      <c r="F3170" t="s">
        <v>25</v>
      </c>
      <c r="G3170">
        <f t="shared" si="441"/>
        <v>1</v>
      </c>
      <c r="H3170">
        <f t="shared" si="442"/>
        <v>0</v>
      </c>
      <c r="I3170" t="b">
        <f t="shared" si="443"/>
        <v>0</v>
      </c>
      <c r="J3170" t="s">
        <v>26</v>
      </c>
      <c r="K3170" t="s">
        <v>27</v>
      </c>
      <c r="L3170">
        <v>1402696800</v>
      </c>
      <c r="M3170">
        <v>1399948353</v>
      </c>
      <c r="N3170" t="b">
        <v>1</v>
      </c>
      <c r="O3170">
        <v>61</v>
      </c>
      <c r="P3170" t="b">
        <v>1</v>
      </c>
      <c r="Q3170" t="s">
        <v>1095</v>
      </c>
      <c r="R3170">
        <f t="shared" si="444"/>
        <v>124</v>
      </c>
      <c r="S3170">
        <f t="shared" si="445"/>
        <v>50.9</v>
      </c>
      <c r="T3170" t="str">
        <f t="shared" si="446"/>
        <v>29-Apr-1938</v>
      </c>
      <c r="U3170">
        <f t="shared" si="447"/>
        <v>1938</v>
      </c>
      <c r="V3170">
        <f t="shared" si="448"/>
        <v>4</v>
      </c>
      <c r="W3170" t="str">
        <f t="shared" si="449"/>
        <v>theater</v>
      </c>
    </row>
    <row r="3171" spans="1:23" ht="30.75">
      <c r="A3171">
        <v>3169</v>
      </c>
      <c r="B3171" s="3" t="s">
        <v>6435</v>
      </c>
      <c r="C3171" s="3" t="s">
        <v>6436</v>
      </c>
      <c r="D3171" s="6">
        <v>8000</v>
      </c>
      <c r="E3171" s="8">
        <v>8241</v>
      </c>
      <c r="F3171" t="s">
        <v>25</v>
      </c>
      <c r="G3171">
        <f t="shared" si="441"/>
        <v>1</v>
      </c>
      <c r="H3171">
        <f t="shared" si="442"/>
        <v>0</v>
      </c>
      <c r="I3171" t="b">
        <f t="shared" si="443"/>
        <v>0</v>
      </c>
      <c r="J3171" t="s">
        <v>26</v>
      </c>
      <c r="K3171" t="s">
        <v>27</v>
      </c>
      <c r="L3171">
        <v>1386910740</v>
      </c>
      <c r="M3171">
        <v>1384364561</v>
      </c>
      <c r="N3171" t="b">
        <v>1</v>
      </c>
      <c r="O3171">
        <v>82</v>
      </c>
      <c r="P3171" t="b">
        <v>1</v>
      </c>
      <c r="Q3171" t="s">
        <v>1095</v>
      </c>
      <c r="R3171">
        <f t="shared" si="444"/>
        <v>103</v>
      </c>
      <c r="S3171">
        <f t="shared" si="445"/>
        <v>100.5</v>
      </c>
      <c r="T3171" t="str">
        <f t="shared" si="446"/>
        <v>24-Nov-1937</v>
      </c>
      <c r="U3171">
        <f t="shared" si="447"/>
        <v>1937</v>
      </c>
      <c r="V3171">
        <f t="shared" si="448"/>
        <v>11</v>
      </c>
      <c r="W3171" t="str">
        <f t="shared" si="449"/>
        <v>theater</v>
      </c>
    </row>
    <row r="3172" spans="1:23" ht="45.75">
      <c r="A3172">
        <v>3170</v>
      </c>
      <c r="B3172" s="3" t="s">
        <v>6437</v>
      </c>
      <c r="C3172" s="3" t="s">
        <v>6438</v>
      </c>
      <c r="D3172" s="6">
        <v>2000</v>
      </c>
      <c r="E3172" s="8">
        <v>2245</v>
      </c>
      <c r="F3172" t="s">
        <v>25</v>
      </c>
      <c r="G3172">
        <f t="shared" si="441"/>
        <v>1</v>
      </c>
      <c r="H3172">
        <f t="shared" si="442"/>
        <v>0</v>
      </c>
      <c r="I3172" t="b">
        <f t="shared" si="443"/>
        <v>0</v>
      </c>
      <c r="J3172" t="s">
        <v>26</v>
      </c>
      <c r="K3172" t="s">
        <v>27</v>
      </c>
      <c r="L3172">
        <v>1404273600</v>
      </c>
      <c r="M3172">
        <v>1401414944</v>
      </c>
      <c r="N3172" t="b">
        <v>1</v>
      </c>
      <c r="O3172">
        <v>71</v>
      </c>
      <c r="P3172" t="b">
        <v>1</v>
      </c>
      <c r="Q3172" t="s">
        <v>1095</v>
      </c>
      <c r="R3172">
        <f t="shared" si="444"/>
        <v>112</v>
      </c>
      <c r="S3172">
        <f t="shared" si="445"/>
        <v>31.62</v>
      </c>
      <c r="T3172" t="str">
        <f t="shared" si="446"/>
        <v>14-May-1938</v>
      </c>
      <c r="U3172">
        <f t="shared" si="447"/>
        <v>1938</v>
      </c>
      <c r="V3172">
        <f t="shared" si="448"/>
        <v>5</v>
      </c>
      <c r="W3172" t="str">
        <f t="shared" si="449"/>
        <v>theater</v>
      </c>
    </row>
    <row r="3173" spans="1:23" ht="60.75">
      <c r="A3173">
        <v>3171</v>
      </c>
      <c r="B3173" s="3" t="s">
        <v>6439</v>
      </c>
      <c r="C3173" s="3" t="s">
        <v>6440</v>
      </c>
      <c r="D3173" s="6">
        <v>7000</v>
      </c>
      <c r="E3173" s="8">
        <v>7617</v>
      </c>
      <c r="F3173" t="s">
        <v>25</v>
      </c>
      <c r="G3173">
        <f t="shared" si="441"/>
        <v>1</v>
      </c>
      <c r="H3173">
        <f t="shared" si="442"/>
        <v>0</v>
      </c>
      <c r="I3173" t="b">
        <f t="shared" si="443"/>
        <v>0</v>
      </c>
      <c r="J3173" t="s">
        <v>33</v>
      </c>
      <c r="K3173" t="s">
        <v>34</v>
      </c>
      <c r="L3173">
        <v>1462545358</v>
      </c>
      <c r="M3173">
        <v>1459953358</v>
      </c>
      <c r="N3173" t="b">
        <v>1</v>
      </c>
      <c r="O3173">
        <v>117</v>
      </c>
      <c r="P3173" t="b">
        <v>1</v>
      </c>
      <c r="Q3173" t="s">
        <v>1095</v>
      </c>
      <c r="R3173">
        <f t="shared" si="444"/>
        <v>109</v>
      </c>
      <c r="S3173">
        <f t="shared" si="445"/>
        <v>65.099999999999994</v>
      </c>
      <c r="T3173" t="str">
        <f t="shared" si="446"/>
        <v>20-Dec-1939</v>
      </c>
      <c r="U3173">
        <f t="shared" si="447"/>
        <v>1939</v>
      </c>
      <c r="V3173">
        <f t="shared" si="448"/>
        <v>12</v>
      </c>
      <c r="W3173" t="str">
        <f t="shared" si="449"/>
        <v>theater</v>
      </c>
    </row>
    <row r="3174" spans="1:23" ht="45.75">
      <c r="A3174">
        <v>3172</v>
      </c>
      <c r="B3174" s="3" t="s">
        <v>6441</v>
      </c>
      <c r="C3174" s="3" t="s">
        <v>6442</v>
      </c>
      <c r="D3174" s="6">
        <v>2000</v>
      </c>
      <c r="E3174" s="8">
        <v>2300</v>
      </c>
      <c r="F3174" t="s">
        <v>25</v>
      </c>
      <c r="G3174">
        <f t="shared" si="441"/>
        <v>1</v>
      </c>
      <c r="H3174">
        <f t="shared" si="442"/>
        <v>0</v>
      </c>
      <c r="I3174" t="b">
        <f t="shared" si="443"/>
        <v>0</v>
      </c>
      <c r="J3174" t="s">
        <v>26</v>
      </c>
      <c r="K3174" t="s">
        <v>27</v>
      </c>
      <c r="L3174">
        <v>1329240668</v>
      </c>
      <c r="M3174">
        <v>1326648668</v>
      </c>
      <c r="N3174" t="b">
        <v>1</v>
      </c>
      <c r="O3174">
        <v>29</v>
      </c>
      <c r="P3174" t="b">
        <v>1</v>
      </c>
      <c r="Q3174" t="s">
        <v>1095</v>
      </c>
      <c r="R3174">
        <f t="shared" si="444"/>
        <v>115</v>
      </c>
      <c r="S3174">
        <f t="shared" si="445"/>
        <v>79.31</v>
      </c>
      <c r="T3174" t="str">
        <f t="shared" si="446"/>
        <v>26-Apr-1936</v>
      </c>
      <c r="U3174">
        <f t="shared" si="447"/>
        <v>1936</v>
      </c>
      <c r="V3174">
        <f t="shared" si="448"/>
        <v>4</v>
      </c>
      <c r="W3174" t="str">
        <f t="shared" si="449"/>
        <v>theater</v>
      </c>
    </row>
    <row r="3175" spans="1:23" ht="45.75">
      <c r="A3175">
        <v>3173</v>
      </c>
      <c r="B3175" s="3" t="s">
        <v>6443</v>
      </c>
      <c r="C3175" s="3" t="s">
        <v>6444</v>
      </c>
      <c r="D3175" s="6">
        <v>10000</v>
      </c>
      <c r="E3175" s="8">
        <v>10300</v>
      </c>
      <c r="F3175" t="s">
        <v>25</v>
      </c>
      <c r="G3175">
        <f t="shared" si="441"/>
        <v>1</v>
      </c>
      <c r="H3175">
        <f t="shared" si="442"/>
        <v>0</v>
      </c>
      <c r="I3175" t="b">
        <f t="shared" si="443"/>
        <v>0</v>
      </c>
      <c r="J3175" t="s">
        <v>26</v>
      </c>
      <c r="K3175" t="s">
        <v>27</v>
      </c>
      <c r="L3175">
        <v>1411765492</v>
      </c>
      <c r="M3175">
        <v>1409173492</v>
      </c>
      <c r="N3175" t="b">
        <v>1</v>
      </c>
      <c r="O3175">
        <v>74</v>
      </c>
      <c r="P3175" t="b">
        <v>1</v>
      </c>
      <c r="Q3175" t="s">
        <v>1095</v>
      </c>
      <c r="R3175">
        <f t="shared" si="444"/>
        <v>103</v>
      </c>
      <c r="S3175">
        <f t="shared" si="445"/>
        <v>139.19</v>
      </c>
      <c r="T3175" t="str">
        <f t="shared" si="446"/>
        <v>30-Jul-1938</v>
      </c>
      <c r="U3175">
        <f t="shared" si="447"/>
        <v>1938</v>
      </c>
      <c r="V3175">
        <f t="shared" si="448"/>
        <v>7</v>
      </c>
      <c r="W3175" t="str">
        <f t="shared" si="449"/>
        <v>theater</v>
      </c>
    </row>
    <row r="3176" spans="1:23" ht="60.75">
      <c r="A3176">
        <v>3174</v>
      </c>
      <c r="B3176" s="3" t="s">
        <v>6445</v>
      </c>
      <c r="C3176" s="3" t="s">
        <v>6446</v>
      </c>
      <c r="D3176" s="6">
        <v>3000</v>
      </c>
      <c r="E3176" s="8">
        <v>3034</v>
      </c>
      <c r="F3176" t="s">
        <v>25</v>
      </c>
      <c r="G3176">
        <f t="shared" si="441"/>
        <v>1</v>
      </c>
      <c r="H3176">
        <f t="shared" si="442"/>
        <v>0</v>
      </c>
      <c r="I3176" t="b">
        <f t="shared" si="443"/>
        <v>0</v>
      </c>
      <c r="J3176" t="s">
        <v>26</v>
      </c>
      <c r="K3176" t="s">
        <v>27</v>
      </c>
      <c r="L3176">
        <v>1408999508</v>
      </c>
      <c r="M3176">
        <v>1407789908</v>
      </c>
      <c r="N3176" t="b">
        <v>1</v>
      </c>
      <c r="O3176">
        <v>23</v>
      </c>
      <c r="P3176" t="b">
        <v>1</v>
      </c>
      <c r="Q3176" t="s">
        <v>1095</v>
      </c>
      <c r="R3176">
        <f t="shared" si="444"/>
        <v>101</v>
      </c>
      <c r="S3176">
        <f t="shared" si="445"/>
        <v>131.91</v>
      </c>
      <c r="T3176" t="str">
        <f t="shared" si="446"/>
        <v>16-Jul-1938</v>
      </c>
      <c r="U3176">
        <f t="shared" si="447"/>
        <v>1938</v>
      </c>
      <c r="V3176">
        <f t="shared" si="448"/>
        <v>7</v>
      </c>
      <c r="W3176" t="str">
        <f t="shared" si="449"/>
        <v>theater</v>
      </c>
    </row>
    <row r="3177" spans="1:23" ht="60.75">
      <c r="A3177">
        <v>3175</v>
      </c>
      <c r="B3177" s="3" t="s">
        <v>6447</v>
      </c>
      <c r="C3177" s="3" t="s">
        <v>6448</v>
      </c>
      <c r="D3177" s="6">
        <v>5000</v>
      </c>
      <c r="E3177" s="8">
        <v>5478</v>
      </c>
      <c r="F3177" t="s">
        <v>25</v>
      </c>
      <c r="G3177">
        <f t="shared" si="441"/>
        <v>1</v>
      </c>
      <c r="H3177">
        <f t="shared" si="442"/>
        <v>0</v>
      </c>
      <c r="I3177" t="b">
        <f t="shared" si="443"/>
        <v>0</v>
      </c>
      <c r="J3177" t="s">
        <v>26</v>
      </c>
      <c r="K3177" t="s">
        <v>27</v>
      </c>
      <c r="L3177">
        <v>1297977427</v>
      </c>
      <c r="M3177">
        <v>1292793427</v>
      </c>
      <c r="N3177" t="b">
        <v>1</v>
      </c>
      <c r="O3177">
        <v>60</v>
      </c>
      <c r="P3177" t="b">
        <v>1</v>
      </c>
      <c r="Q3177" t="s">
        <v>1095</v>
      </c>
      <c r="R3177">
        <f t="shared" si="444"/>
        <v>110</v>
      </c>
      <c r="S3177">
        <f t="shared" si="445"/>
        <v>91.3</v>
      </c>
      <c r="T3177" t="str">
        <f t="shared" si="446"/>
        <v>23-May-1935</v>
      </c>
      <c r="U3177">
        <f t="shared" si="447"/>
        <v>1935</v>
      </c>
      <c r="V3177">
        <f t="shared" si="448"/>
        <v>5</v>
      </c>
      <c r="W3177" t="str">
        <f t="shared" si="449"/>
        <v>theater</v>
      </c>
    </row>
    <row r="3178" spans="1:23" ht="60.75">
      <c r="A3178">
        <v>3176</v>
      </c>
      <c r="B3178" s="3" t="s">
        <v>6449</v>
      </c>
      <c r="C3178" s="3" t="s">
        <v>6450</v>
      </c>
      <c r="D3178" s="6">
        <v>1900</v>
      </c>
      <c r="E3178" s="8">
        <v>2182</v>
      </c>
      <c r="F3178" t="s">
        <v>25</v>
      </c>
      <c r="G3178">
        <f t="shared" si="441"/>
        <v>1</v>
      </c>
      <c r="H3178">
        <f t="shared" si="442"/>
        <v>0</v>
      </c>
      <c r="I3178" t="b">
        <f t="shared" si="443"/>
        <v>0</v>
      </c>
      <c r="J3178" t="s">
        <v>26</v>
      </c>
      <c r="K3178" t="s">
        <v>27</v>
      </c>
      <c r="L3178">
        <v>1376838000</v>
      </c>
      <c r="M3178">
        <v>1374531631</v>
      </c>
      <c r="N3178" t="b">
        <v>1</v>
      </c>
      <c r="O3178">
        <v>55</v>
      </c>
      <c r="P3178" t="b">
        <v>1</v>
      </c>
      <c r="Q3178" t="s">
        <v>1095</v>
      </c>
      <c r="R3178">
        <f t="shared" si="444"/>
        <v>115</v>
      </c>
      <c r="S3178">
        <f t="shared" si="445"/>
        <v>39.67</v>
      </c>
      <c r="T3178" t="str">
        <f t="shared" si="446"/>
        <v>18-Aug-1937</v>
      </c>
      <c r="U3178">
        <f t="shared" si="447"/>
        <v>1937</v>
      </c>
      <c r="V3178">
        <f t="shared" si="448"/>
        <v>8</v>
      </c>
      <c r="W3178" t="str">
        <f t="shared" si="449"/>
        <v>theater</v>
      </c>
    </row>
    <row r="3179" spans="1:23" ht="45.75">
      <c r="A3179">
        <v>3177</v>
      </c>
      <c r="B3179" s="3" t="s">
        <v>6451</v>
      </c>
      <c r="C3179" s="3" t="s">
        <v>6452</v>
      </c>
      <c r="D3179" s="6">
        <v>2500</v>
      </c>
      <c r="E3179" s="8">
        <v>2935</v>
      </c>
      <c r="F3179" t="s">
        <v>25</v>
      </c>
      <c r="G3179">
        <f t="shared" si="441"/>
        <v>1</v>
      </c>
      <c r="H3179">
        <f t="shared" si="442"/>
        <v>0</v>
      </c>
      <c r="I3179" t="b">
        <f t="shared" si="443"/>
        <v>0</v>
      </c>
      <c r="J3179" t="s">
        <v>26</v>
      </c>
      <c r="K3179" t="s">
        <v>27</v>
      </c>
      <c r="L3179">
        <v>1403366409</v>
      </c>
      <c r="M3179">
        <v>1400774409</v>
      </c>
      <c r="N3179" t="b">
        <v>1</v>
      </c>
      <c r="O3179">
        <v>51</v>
      </c>
      <c r="P3179" t="b">
        <v>1</v>
      </c>
      <c r="Q3179" t="s">
        <v>1095</v>
      </c>
      <c r="R3179">
        <f t="shared" si="444"/>
        <v>117</v>
      </c>
      <c r="S3179">
        <f t="shared" si="445"/>
        <v>57.55</v>
      </c>
      <c r="T3179" t="str">
        <f t="shared" si="446"/>
        <v>07-May-1938</v>
      </c>
      <c r="U3179">
        <f t="shared" si="447"/>
        <v>1938</v>
      </c>
      <c r="V3179">
        <f t="shared" si="448"/>
        <v>5</v>
      </c>
      <c r="W3179" t="str">
        <f t="shared" si="449"/>
        <v>theater</v>
      </c>
    </row>
    <row r="3180" spans="1:23" ht="60.75">
      <c r="A3180">
        <v>3178</v>
      </c>
      <c r="B3180" s="3" t="s">
        <v>6453</v>
      </c>
      <c r="C3180" s="3" t="s">
        <v>6454</v>
      </c>
      <c r="D3180" s="6">
        <v>1500</v>
      </c>
      <c r="E3180" s="8">
        <v>2576</v>
      </c>
      <c r="F3180" t="s">
        <v>25</v>
      </c>
      <c r="G3180">
        <f t="shared" si="441"/>
        <v>1</v>
      </c>
      <c r="H3180">
        <f t="shared" si="442"/>
        <v>0</v>
      </c>
      <c r="I3180" t="b">
        <f t="shared" si="443"/>
        <v>0</v>
      </c>
      <c r="J3180" t="s">
        <v>33</v>
      </c>
      <c r="K3180" t="s">
        <v>34</v>
      </c>
      <c r="L3180">
        <v>1405521075</v>
      </c>
      <c r="M3180">
        <v>1402929075</v>
      </c>
      <c r="N3180" t="b">
        <v>1</v>
      </c>
      <c r="O3180">
        <v>78</v>
      </c>
      <c r="P3180" t="b">
        <v>1</v>
      </c>
      <c r="Q3180" t="s">
        <v>1095</v>
      </c>
      <c r="R3180">
        <f t="shared" si="444"/>
        <v>172</v>
      </c>
      <c r="S3180">
        <f t="shared" si="445"/>
        <v>33.03</v>
      </c>
      <c r="T3180" t="str">
        <f t="shared" si="446"/>
        <v>29-May-1938</v>
      </c>
      <c r="U3180">
        <f t="shared" si="447"/>
        <v>1938</v>
      </c>
      <c r="V3180">
        <f t="shared" si="448"/>
        <v>5</v>
      </c>
      <c r="W3180" t="str">
        <f t="shared" si="449"/>
        <v>theater</v>
      </c>
    </row>
    <row r="3181" spans="1:23" ht="45.75">
      <c r="A3181">
        <v>3179</v>
      </c>
      <c r="B3181" s="3" t="s">
        <v>6455</v>
      </c>
      <c r="C3181" s="3" t="s">
        <v>6456</v>
      </c>
      <c r="D3181" s="6">
        <v>4200</v>
      </c>
      <c r="E3181" s="8">
        <v>4794.82</v>
      </c>
      <c r="F3181" t="s">
        <v>25</v>
      </c>
      <c r="G3181">
        <f t="shared" si="441"/>
        <v>1</v>
      </c>
      <c r="H3181">
        <f t="shared" si="442"/>
        <v>0</v>
      </c>
      <c r="I3181" t="b">
        <f t="shared" si="443"/>
        <v>0</v>
      </c>
      <c r="J3181" t="s">
        <v>26</v>
      </c>
      <c r="K3181" t="s">
        <v>27</v>
      </c>
      <c r="L3181">
        <v>1367859071</v>
      </c>
      <c r="M3181">
        <v>1365699071</v>
      </c>
      <c r="N3181" t="b">
        <v>1</v>
      </c>
      <c r="O3181">
        <v>62</v>
      </c>
      <c r="P3181" t="b">
        <v>1</v>
      </c>
      <c r="Q3181" t="s">
        <v>1095</v>
      </c>
      <c r="R3181">
        <f t="shared" si="444"/>
        <v>114</v>
      </c>
      <c r="S3181">
        <f t="shared" si="445"/>
        <v>77.34</v>
      </c>
      <c r="T3181" t="str">
        <f t="shared" si="446"/>
        <v>21-May-1937</v>
      </c>
      <c r="U3181">
        <f t="shared" si="447"/>
        <v>1937</v>
      </c>
      <c r="V3181">
        <f t="shared" si="448"/>
        <v>5</v>
      </c>
      <c r="W3181" t="str">
        <f t="shared" si="449"/>
        <v>theater</v>
      </c>
    </row>
    <row r="3182" spans="1:23" ht="45.75">
      <c r="A3182">
        <v>3180</v>
      </c>
      <c r="B3182" s="3" t="s">
        <v>6457</v>
      </c>
      <c r="C3182" s="3" t="s">
        <v>6458</v>
      </c>
      <c r="D3182" s="6">
        <v>1200</v>
      </c>
      <c r="E3182" s="8">
        <v>1437</v>
      </c>
      <c r="F3182" t="s">
        <v>25</v>
      </c>
      <c r="G3182">
        <f t="shared" si="441"/>
        <v>1</v>
      </c>
      <c r="H3182">
        <f t="shared" si="442"/>
        <v>0</v>
      </c>
      <c r="I3182" t="b">
        <f t="shared" si="443"/>
        <v>0</v>
      </c>
      <c r="J3182" t="s">
        <v>33</v>
      </c>
      <c r="K3182" t="s">
        <v>34</v>
      </c>
      <c r="L3182">
        <v>1403258049</v>
      </c>
      <c r="M3182">
        <v>1400666049</v>
      </c>
      <c r="N3182" t="b">
        <v>1</v>
      </c>
      <c r="O3182">
        <v>45</v>
      </c>
      <c r="P3182" t="b">
        <v>1</v>
      </c>
      <c r="Q3182" t="s">
        <v>1095</v>
      </c>
      <c r="R3182">
        <f t="shared" si="444"/>
        <v>120</v>
      </c>
      <c r="S3182">
        <f t="shared" si="445"/>
        <v>31.93</v>
      </c>
      <c r="T3182" t="str">
        <f t="shared" si="446"/>
        <v>06-May-1938</v>
      </c>
      <c r="U3182">
        <f t="shared" si="447"/>
        <v>1938</v>
      </c>
      <c r="V3182">
        <f t="shared" si="448"/>
        <v>5</v>
      </c>
      <c r="W3182" t="str">
        <f t="shared" si="449"/>
        <v>theater</v>
      </c>
    </row>
    <row r="3183" spans="1:23" ht="60.75">
      <c r="A3183">
        <v>3181</v>
      </c>
      <c r="B3183" s="3" t="s">
        <v>6459</v>
      </c>
      <c r="C3183" s="3" t="s">
        <v>6460</v>
      </c>
      <c r="D3183" s="6">
        <v>500</v>
      </c>
      <c r="E3183" s="8">
        <v>545</v>
      </c>
      <c r="F3183" t="s">
        <v>25</v>
      </c>
      <c r="G3183">
        <f t="shared" si="441"/>
        <v>1</v>
      </c>
      <c r="H3183">
        <f t="shared" si="442"/>
        <v>0</v>
      </c>
      <c r="I3183" t="b">
        <f t="shared" si="443"/>
        <v>0</v>
      </c>
      <c r="J3183" t="s">
        <v>33</v>
      </c>
      <c r="K3183" t="s">
        <v>34</v>
      </c>
      <c r="L3183">
        <v>1402848000</v>
      </c>
      <c r="M3183">
        <v>1400570787</v>
      </c>
      <c r="N3183" t="b">
        <v>1</v>
      </c>
      <c r="O3183">
        <v>15</v>
      </c>
      <c r="P3183" t="b">
        <v>1</v>
      </c>
      <c r="Q3183" t="s">
        <v>1095</v>
      </c>
      <c r="R3183">
        <f t="shared" si="444"/>
        <v>109</v>
      </c>
      <c r="S3183">
        <f t="shared" si="445"/>
        <v>36.33</v>
      </c>
      <c r="T3183" t="str">
        <f t="shared" si="446"/>
        <v>05-May-1938</v>
      </c>
      <c r="U3183">
        <f t="shared" si="447"/>
        <v>1938</v>
      </c>
      <c r="V3183">
        <f t="shared" si="448"/>
        <v>5</v>
      </c>
      <c r="W3183" t="str">
        <f t="shared" si="449"/>
        <v>theater</v>
      </c>
    </row>
    <row r="3184" spans="1:23" ht="60.75">
      <c r="A3184">
        <v>3182</v>
      </c>
      <c r="B3184" s="3" t="s">
        <v>6461</v>
      </c>
      <c r="C3184" s="3" t="s">
        <v>6462</v>
      </c>
      <c r="D3184" s="6">
        <v>7000</v>
      </c>
      <c r="E3184" s="8">
        <v>7062</v>
      </c>
      <c r="F3184" t="s">
        <v>25</v>
      </c>
      <c r="G3184">
        <f t="shared" si="441"/>
        <v>1</v>
      </c>
      <c r="H3184">
        <f t="shared" si="442"/>
        <v>0</v>
      </c>
      <c r="I3184" t="b">
        <f t="shared" si="443"/>
        <v>0</v>
      </c>
      <c r="J3184" t="s">
        <v>26</v>
      </c>
      <c r="K3184" t="s">
        <v>27</v>
      </c>
      <c r="L3184">
        <v>1328029200</v>
      </c>
      <c r="M3184">
        <v>1323211621</v>
      </c>
      <c r="N3184" t="b">
        <v>1</v>
      </c>
      <c r="O3184">
        <v>151</v>
      </c>
      <c r="P3184" t="b">
        <v>1</v>
      </c>
      <c r="Q3184" t="s">
        <v>1095</v>
      </c>
      <c r="R3184">
        <f t="shared" si="444"/>
        <v>101</v>
      </c>
      <c r="S3184">
        <f t="shared" si="445"/>
        <v>46.77</v>
      </c>
      <c r="T3184" t="str">
        <f t="shared" si="446"/>
        <v>23-Mar-1936</v>
      </c>
      <c r="U3184">
        <f t="shared" si="447"/>
        <v>1936</v>
      </c>
      <c r="V3184">
        <f t="shared" si="448"/>
        <v>3</v>
      </c>
      <c r="W3184" t="str">
        <f t="shared" si="449"/>
        <v>theater</v>
      </c>
    </row>
    <row r="3185" spans="1:23" ht="45.75">
      <c r="A3185">
        <v>3183</v>
      </c>
      <c r="B3185" s="3" t="s">
        <v>6463</v>
      </c>
      <c r="C3185" s="3" t="s">
        <v>6464</v>
      </c>
      <c r="D3185" s="6">
        <v>2500</v>
      </c>
      <c r="E3185" s="8">
        <v>2725</v>
      </c>
      <c r="F3185" t="s">
        <v>25</v>
      </c>
      <c r="G3185">
        <f t="shared" si="441"/>
        <v>1</v>
      </c>
      <c r="H3185">
        <f t="shared" si="442"/>
        <v>0</v>
      </c>
      <c r="I3185" t="b">
        <f t="shared" si="443"/>
        <v>0</v>
      </c>
      <c r="J3185" t="s">
        <v>26</v>
      </c>
      <c r="K3185" t="s">
        <v>27</v>
      </c>
      <c r="L3185">
        <v>1377284669</v>
      </c>
      <c r="M3185">
        <v>1375729469</v>
      </c>
      <c r="N3185" t="b">
        <v>1</v>
      </c>
      <c r="O3185">
        <v>68</v>
      </c>
      <c r="P3185" t="b">
        <v>1</v>
      </c>
      <c r="Q3185" t="s">
        <v>1095</v>
      </c>
      <c r="R3185">
        <f t="shared" si="444"/>
        <v>109</v>
      </c>
      <c r="S3185">
        <f t="shared" si="445"/>
        <v>40.07</v>
      </c>
      <c r="T3185" t="str">
        <f t="shared" si="446"/>
        <v>30-Aug-1937</v>
      </c>
      <c r="U3185">
        <f t="shared" si="447"/>
        <v>1937</v>
      </c>
      <c r="V3185">
        <f t="shared" si="448"/>
        <v>8</v>
      </c>
      <c r="W3185" t="str">
        <f t="shared" si="449"/>
        <v>theater</v>
      </c>
    </row>
    <row r="3186" spans="1:23" ht="45.75">
      <c r="A3186">
        <v>3184</v>
      </c>
      <c r="B3186" s="3" t="s">
        <v>6465</v>
      </c>
      <c r="C3186" s="3" t="s">
        <v>6466</v>
      </c>
      <c r="D3186" s="6">
        <v>4300</v>
      </c>
      <c r="E3186" s="8">
        <v>4610</v>
      </c>
      <c r="F3186" t="s">
        <v>25</v>
      </c>
      <c r="G3186">
        <f t="shared" si="441"/>
        <v>1</v>
      </c>
      <c r="H3186">
        <f t="shared" si="442"/>
        <v>0</v>
      </c>
      <c r="I3186" t="b">
        <f t="shared" si="443"/>
        <v>0</v>
      </c>
      <c r="J3186" t="s">
        <v>26</v>
      </c>
      <c r="K3186" t="s">
        <v>27</v>
      </c>
      <c r="L3186">
        <v>1404258631</v>
      </c>
      <c r="M3186">
        <v>1401666631</v>
      </c>
      <c r="N3186" t="b">
        <v>1</v>
      </c>
      <c r="O3186">
        <v>46</v>
      </c>
      <c r="P3186" t="b">
        <v>1</v>
      </c>
      <c r="Q3186" t="s">
        <v>1095</v>
      </c>
      <c r="R3186">
        <f t="shared" si="444"/>
        <v>107</v>
      </c>
      <c r="S3186">
        <f t="shared" si="445"/>
        <v>100.22</v>
      </c>
      <c r="T3186" t="str">
        <f t="shared" si="446"/>
        <v>16-May-1938</v>
      </c>
      <c r="U3186">
        <f t="shared" si="447"/>
        <v>1938</v>
      </c>
      <c r="V3186">
        <f t="shared" si="448"/>
        <v>5</v>
      </c>
      <c r="W3186" t="str">
        <f t="shared" si="449"/>
        <v>theater</v>
      </c>
    </row>
    <row r="3187" spans="1:23" ht="60.75">
      <c r="A3187">
        <v>3185</v>
      </c>
      <c r="B3187" s="3" t="s">
        <v>6467</v>
      </c>
      <c r="C3187" s="3" t="s">
        <v>6468</v>
      </c>
      <c r="D3187" s="6">
        <v>1000</v>
      </c>
      <c r="E3187" s="8">
        <v>1000</v>
      </c>
      <c r="F3187" t="s">
        <v>25</v>
      </c>
      <c r="G3187">
        <f t="shared" si="441"/>
        <v>1</v>
      </c>
      <c r="H3187">
        <f t="shared" si="442"/>
        <v>0</v>
      </c>
      <c r="I3187" t="b">
        <f t="shared" si="443"/>
        <v>0</v>
      </c>
      <c r="J3187" t="s">
        <v>33</v>
      </c>
      <c r="K3187" t="s">
        <v>34</v>
      </c>
      <c r="L3187">
        <v>1405553241</v>
      </c>
      <c r="M3187">
        <v>1404948441</v>
      </c>
      <c r="N3187" t="b">
        <v>1</v>
      </c>
      <c r="O3187">
        <v>24</v>
      </c>
      <c r="P3187" t="b">
        <v>1</v>
      </c>
      <c r="Q3187" t="s">
        <v>1095</v>
      </c>
      <c r="R3187">
        <f t="shared" si="444"/>
        <v>100</v>
      </c>
      <c r="S3187">
        <f t="shared" si="445"/>
        <v>41.67</v>
      </c>
      <c r="T3187" t="str">
        <f t="shared" si="446"/>
        <v>18-Jun-1938</v>
      </c>
      <c r="U3187">
        <f t="shared" si="447"/>
        <v>1938</v>
      </c>
      <c r="V3187">
        <f t="shared" si="448"/>
        <v>6</v>
      </c>
      <c r="W3187" t="str">
        <f t="shared" si="449"/>
        <v>theater</v>
      </c>
    </row>
    <row r="3188" spans="1:23" ht="60.75">
      <c r="A3188">
        <v>3186</v>
      </c>
      <c r="B3188" s="3" t="s">
        <v>6469</v>
      </c>
      <c r="C3188" s="3" t="s">
        <v>6470</v>
      </c>
      <c r="D3188" s="6">
        <v>3200</v>
      </c>
      <c r="E3188" s="8">
        <v>3270</v>
      </c>
      <c r="F3188" t="s">
        <v>25</v>
      </c>
      <c r="G3188">
        <f t="shared" si="441"/>
        <v>1</v>
      </c>
      <c r="H3188">
        <f t="shared" si="442"/>
        <v>0</v>
      </c>
      <c r="I3188" t="b">
        <f t="shared" si="443"/>
        <v>0</v>
      </c>
      <c r="J3188" t="s">
        <v>33</v>
      </c>
      <c r="K3188" t="s">
        <v>34</v>
      </c>
      <c r="L3188">
        <v>1410901200</v>
      </c>
      <c r="M3188">
        <v>1408313438</v>
      </c>
      <c r="N3188" t="b">
        <v>1</v>
      </c>
      <c r="O3188">
        <v>70</v>
      </c>
      <c r="P3188" t="b">
        <v>1</v>
      </c>
      <c r="Q3188" t="s">
        <v>1095</v>
      </c>
      <c r="R3188">
        <f t="shared" si="444"/>
        <v>102</v>
      </c>
      <c r="S3188">
        <f t="shared" si="445"/>
        <v>46.71</v>
      </c>
      <c r="T3188" t="str">
        <f t="shared" si="446"/>
        <v>22-Jul-1938</v>
      </c>
      <c r="U3188">
        <f t="shared" si="447"/>
        <v>1938</v>
      </c>
      <c r="V3188">
        <f t="shared" si="448"/>
        <v>7</v>
      </c>
      <c r="W3188" t="str">
        <f t="shared" si="449"/>
        <v>theater</v>
      </c>
    </row>
    <row r="3189" spans="1:23" ht="60.75">
      <c r="A3189">
        <v>3187</v>
      </c>
      <c r="B3189" s="3" t="s">
        <v>6471</v>
      </c>
      <c r="C3189" s="3" t="s">
        <v>6472</v>
      </c>
      <c r="D3189" s="6">
        <v>15000</v>
      </c>
      <c r="E3189" s="8">
        <v>17444</v>
      </c>
      <c r="F3189" t="s">
        <v>25</v>
      </c>
      <c r="G3189">
        <f t="shared" si="441"/>
        <v>1</v>
      </c>
      <c r="H3189">
        <f t="shared" si="442"/>
        <v>0</v>
      </c>
      <c r="I3189" t="b">
        <f t="shared" si="443"/>
        <v>0</v>
      </c>
      <c r="J3189" t="s">
        <v>26</v>
      </c>
      <c r="K3189" t="s">
        <v>27</v>
      </c>
      <c r="L3189">
        <v>1407167973</v>
      </c>
      <c r="M3189">
        <v>1405439973</v>
      </c>
      <c r="N3189" t="b">
        <v>1</v>
      </c>
      <c r="O3189">
        <v>244</v>
      </c>
      <c r="P3189" t="b">
        <v>1</v>
      </c>
      <c r="Q3189" t="s">
        <v>1095</v>
      </c>
      <c r="R3189">
        <f t="shared" si="444"/>
        <v>116</v>
      </c>
      <c r="S3189">
        <f t="shared" si="445"/>
        <v>71.489999999999995</v>
      </c>
      <c r="T3189" t="str">
        <f t="shared" si="446"/>
        <v>23-Jun-1938</v>
      </c>
      <c r="U3189">
        <f t="shared" si="447"/>
        <v>1938</v>
      </c>
      <c r="V3189">
        <f t="shared" si="448"/>
        <v>6</v>
      </c>
      <c r="W3189" t="str">
        <f t="shared" si="449"/>
        <v>theater</v>
      </c>
    </row>
    <row r="3190" spans="1:23" ht="45.75">
      <c r="A3190">
        <v>3188</v>
      </c>
      <c r="B3190" s="3" t="s">
        <v>6473</v>
      </c>
      <c r="C3190" s="3" t="s">
        <v>6474</v>
      </c>
      <c r="D3190" s="6">
        <v>200</v>
      </c>
      <c r="E3190" s="8">
        <v>130</v>
      </c>
      <c r="F3190" t="s">
        <v>366</v>
      </c>
      <c r="G3190">
        <f t="shared" si="441"/>
        <v>0</v>
      </c>
      <c r="H3190">
        <f t="shared" si="442"/>
        <v>1</v>
      </c>
      <c r="I3190" t="b">
        <f t="shared" si="443"/>
        <v>0</v>
      </c>
      <c r="J3190" t="s">
        <v>33</v>
      </c>
      <c r="K3190" t="s">
        <v>34</v>
      </c>
      <c r="L3190">
        <v>1433930302</v>
      </c>
      <c r="M3190">
        <v>1432115902</v>
      </c>
      <c r="N3190" t="b">
        <v>0</v>
      </c>
      <c r="O3190">
        <v>9</v>
      </c>
      <c r="P3190" t="b">
        <v>0</v>
      </c>
      <c r="Q3190" t="s">
        <v>5940</v>
      </c>
      <c r="R3190">
        <f t="shared" si="444"/>
        <v>65</v>
      </c>
      <c r="S3190">
        <f t="shared" si="445"/>
        <v>14.44</v>
      </c>
      <c r="T3190" t="str">
        <f t="shared" si="446"/>
        <v>17-Mar-1939</v>
      </c>
      <c r="U3190">
        <f t="shared" si="447"/>
        <v>1939</v>
      </c>
      <c r="V3190">
        <f t="shared" si="448"/>
        <v>3</v>
      </c>
      <c r="W3190" t="str">
        <f t="shared" si="449"/>
        <v>theater</v>
      </c>
    </row>
    <row r="3191" spans="1:23" ht="60.75">
      <c r="A3191">
        <v>3189</v>
      </c>
      <c r="B3191" s="3" t="s">
        <v>6475</v>
      </c>
      <c r="C3191" s="3" t="s">
        <v>6476</v>
      </c>
      <c r="D3191" s="6">
        <v>55000</v>
      </c>
      <c r="E3191" s="8">
        <v>6780</v>
      </c>
      <c r="F3191" t="s">
        <v>366</v>
      </c>
      <c r="G3191">
        <f t="shared" si="441"/>
        <v>0</v>
      </c>
      <c r="H3191">
        <f t="shared" si="442"/>
        <v>1</v>
      </c>
      <c r="I3191" t="b">
        <f t="shared" si="443"/>
        <v>0</v>
      </c>
      <c r="J3191" t="s">
        <v>485</v>
      </c>
      <c r="K3191" t="s">
        <v>486</v>
      </c>
      <c r="L3191">
        <v>1432455532</v>
      </c>
      <c r="M3191">
        <v>1429863532</v>
      </c>
      <c r="N3191" t="b">
        <v>0</v>
      </c>
      <c r="O3191">
        <v>19</v>
      </c>
      <c r="P3191" t="b">
        <v>0</v>
      </c>
      <c r="Q3191" t="s">
        <v>5940</v>
      </c>
      <c r="R3191">
        <f t="shared" si="444"/>
        <v>12</v>
      </c>
      <c r="S3191">
        <f t="shared" si="445"/>
        <v>356.84</v>
      </c>
      <c r="T3191" t="str">
        <f t="shared" si="446"/>
        <v>22-Feb-1939</v>
      </c>
      <c r="U3191">
        <f t="shared" si="447"/>
        <v>1939</v>
      </c>
      <c r="V3191">
        <f t="shared" si="448"/>
        <v>2</v>
      </c>
      <c r="W3191" t="str">
        <f t="shared" si="449"/>
        <v>theater</v>
      </c>
    </row>
    <row r="3192" spans="1:23" ht="45.75">
      <c r="A3192">
        <v>3190</v>
      </c>
      <c r="B3192" s="3" t="s">
        <v>6477</v>
      </c>
      <c r="C3192" s="3" t="s">
        <v>6478</v>
      </c>
      <c r="D3192" s="6">
        <v>4000</v>
      </c>
      <c r="E3192" s="8">
        <v>0</v>
      </c>
      <c r="F3192" t="s">
        <v>366</v>
      </c>
      <c r="G3192">
        <f t="shared" si="441"/>
        <v>0</v>
      </c>
      <c r="H3192">
        <f t="shared" si="442"/>
        <v>1</v>
      </c>
      <c r="I3192" t="b">
        <f t="shared" si="443"/>
        <v>0</v>
      </c>
      <c r="J3192" t="s">
        <v>168</v>
      </c>
      <c r="K3192" t="s">
        <v>169</v>
      </c>
      <c r="L3192">
        <v>1481258275</v>
      </c>
      <c r="M3192">
        <v>1478662675</v>
      </c>
      <c r="N3192" t="b">
        <v>0</v>
      </c>
      <c r="O3192">
        <v>0</v>
      </c>
      <c r="P3192" t="b">
        <v>0</v>
      </c>
      <c r="Q3192" t="s">
        <v>5940</v>
      </c>
      <c r="R3192">
        <f t="shared" si="444"/>
        <v>0</v>
      </c>
      <c r="S3192" t="e">
        <f t="shared" si="445"/>
        <v>#DIV/0!</v>
      </c>
      <c r="T3192" t="str">
        <f t="shared" si="446"/>
        <v>24-Jun-1940</v>
      </c>
      <c r="U3192">
        <f t="shared" si="447"/>
        <v>1940</v>
      </c>
      <c r="V3192">
        <f t="shared" si="448"/>
        <v>6</v>
      </c>
      <c r="W3192" t="str">
        <f t="shared" si="449"/>
        <v>theater</v>
      </c>
    </row>
    <row r="3193" spans="1:23" ht="45.75">
      <c r="A3193">
        <v>3191</v>
      </c>
      <c r="B3193" s="3" t="s">
        <v>6479</v>
      </c>
      <c r="C3193" s="3" t="s">
        <v>6480</v>
      </c>
      <c r="D3193" s="6">
        <v>3750</v>
      </c>
      <c r="E3193" s="8">
        <v>151</v>
      </c>
      <c r="F3193" t="s">
        <v>366</v>
      </c>
      <c r="G3193">
        <f t="shared" si="441"/>
        <v>0</v>
      </c>
      <c r="H3193">
        <f t="shared" si="442"/>
        <v>1</v>
      </c>
      <c r="I3193" t="b">
        <f t="shared" si="443"/>
        <v>0</v>
      </c>
      <c r="J3193" t="s">
        <v>26</v>
      </c>
      <c r="K3193" t="s">
        <v>27</v>
      </c>
      <c r="L3193">
        <v>1471370869</v>
      </c>
      <c r="M3193">
        <v>1466186869</v>
      </c>
      <c r="N3193" t="b">
        <v>0</v>
      </c>
      <c r="O3193">
        <v>4</v>
      </c>
      <c r="P3193" t="b">
        <v>0</v>
      </c>
      <c r="Q3193" t="s">
        <v>5940</v>
      </c>
      <c r="R3193">
        <f t="shared" si="444"/>
        <v>4</v>
      </c>
      <c r="S3193">
        <f t="shared" si="445"/>
        <v>37.75</v>
      </c>
      <c r="T3193" t="str">
        <f t="shared" si="446"/>
        <v>20-Feb-1940</v>
      </c>
      <c r="U3193">
        <f t="shared" si="447"/>
        <v>1940</v>
      </c>
      <c r="V3193">
        <f t="shared" si="448"/>
        <v>2</v>
      </c>
      <c r="W3193" t="str">
        <f t="shared" si="449"/>
        <v>theater</v>
      </c>
    </row>
    <row r="3194" spans="1:23" ht="45.75">
      <c r="A3194">
        <v>3192</v>
      </c>
      <c r="B3194" s="3" t="s">
        <v>6481</v>
      </c>
      <c r="C3194" s="3" t="s">
        <v>6482</v>
      </c>
      <c r="D3194" s="6">
        <v>10000</v>
      </c>
      <c r="E3194" s="8">
        <v>102</v>
      </c>
      <c r="F3194" t="s">
        <v>366</v>
      </c>
      <c r="G3194">
        <f t="shared" si="441"/>
        <v>0</v>
      </c>
      <c r="H3194">
        <f t="shared" si="442"/>
        <v>1</v>
      </c>
      <c r="I3194" t="b">
        <f t="shared" si="443"/>
        <v>0</v>
      </c>
      <c r="J3194" t="s">
        <v>33</v>
      </c>
      <c r="K3194" t="s">
        <v>34</v>
      </c>
      <c r="L3194">
        <v>1425160800</v>
      </c>
      <c r="M3194">
        <v>1421274859</v>
      </c>
      <c r="N3194" t="b">
        <v>0</v>
      </c>
      <c r="O3194">
        <v>8</v>
      </c>
      <c r="P3194" t="b">
        <v>0</v>
      </c>
      <c r="Q3194" t="s">
        <v>5940</v>
      </c>
      <c r="R3194">
        <f t="shared" si="444"/>
        <v>1</v>
      </c>
      <c r="S3194">
        <f t="shared" si="445"/>
        <v>12.75</v>
      </c>
      <c r="T3194" t="str">
        <f t="shared" si="446"/>
        <v>28-Nov-1938</v>
      </c>
      <c r="U3194">
        <f t="shared" si="447"/>
        <v>1938</v>
      </c>
      <c r="V3194">
        <f t="shared" si="448"/>
        <v>11</v>
      </c>
      <c r="W3194" t="str">
        <f t="shared" si="449"/>
        <v>theater</v>
      </c>
    </row>
    <row r="3195" spans="1:23" ht="45.75">
      <c r="A3195">
        <v>3193</v>
      </c>
      <c r="B3195" s="3" t="s">
        <v>6483</v>
      </c>
      <c r="C3195" s="3" t="s">
        <v>6484</v>
      </c>
      <c r="D3195" s="6">
        <v>5000</v>
      </c>
      <c r="E3195" s="8">
        <v>587</v>
      </c>
      <c r="F3195" t="s">
        <v>366</v>
      </c>
      <c r="G3195">
        <f t="shared" si="441"/>
        <v>0</v>
      </c>
      <c r="H3195">
        <f t="shared" si="442"/>
        <v>1</v>
      </c>
      <c r="I3195" t="b">
        <f t="shared" si="443"/>
        <v>0</v>
      </c>
      <c r="J3195" t="s">
        <v>33</v>
      </c>
      <c r="K3195" t="s">
        <v>34</v>
      </c>
      <c r="L3195">
        <v>1424474056</v>
      </c>
      <c r="M3195">
        <v>1420586056</v>
      </c>
      <c r="N3195" t="b">
        <v>0</v>
      </c>
      <c r="O3195">
        <v>24</v>
      </c>
      <c r="P3195" t="b">
        <v>0</v>
      </c>
      <c r="Q3195" t="s">
        <v>5940</v>
      </c>
      <c r="R3195">
        <f t="shared" si="444"/>
        <v>12</v>
      </c>
      <c r="S3195">
        <f t="shared" si="445"/>
        <v>24.46</v>
      </c>
      <c r="T3195" t="str">
        <f t="shared" si="446"/>
        <v>21-Nov-1938</v>
      </c>
      <c r="U3195">
        <f t="shared" si="447"/>
        <v>1938</v>
      </c>
      <c r="V3195">
        <f t="shared" si="448"/>
        <v>11</v>
      </c>
      <c r="W3195" t="str">
        <f t="shared" si="449"/>
        <v>theater</v>
      </c>
    </row>
    <row r="3196" spans="1:23" ht="60.75">
      <c r="A3196">
        <v>3194</v>
      </c>
      <c r="B3196" s="3" t="s">
        <v>6485</v>
      </c>
      <c r="C3196" s="3" t="s">
        <v>6486</v>
      </c>
      <c r="D3196" s="6">
        <v>11000</v>
      </c>
      <c r="E3196" s="8">
        <v>0</v>
      </c>
      <c r="F3196" t="s">
        <v>366</v>
      </c>
      <c r="G3196">
        <f t="shared" si="441"/>
        <v>0</v>
      </c>
      <c r="H3196">
        <f t="shared" si="442"/>
        <v>1</v>
      </c>
      <c r="I3196" t="b">
        <f t="shared" si="443"/>
        <v>0</v>
      </c>
      <c r="J3196" t="s">
        <v>26</v>
      </c>
      <c r="K3196" t="s">
        <v>27</v>
      </c>
      <c r="L3196">
        <v>1437960598</v>
      </c>
      <c r="M3196">
        <v>1435368598</v>
      </c>
      <c r="N3196" t="b">
        <v>0</v>
      </c>
      <c r="O3196">
        <v>0</v>
      </c>
      <c r="P3196" t="b">
        <v>0</v>
      </c>
      <c r="Q3196" t="s">
        <v>5940</v>
      </c>
      <c r="R3196">
        <f t="shared" si="444"/>
        <v>0</v>
      </c>
      <c r="S3196" t="e">
        <f t="shared" si="445"/>
        <v>#DIV/0!</v>
      </c>
      <c r="T3196" t="str">
        <f t="shared" si="446"/>
        <v>18-Apr-1939</v>
      </c>
      <c r="U3196">
        <f t="shared" si="447"/>
        <v>1939</v>
      </c>
      <c r="V3196">
        <f t="shared" si="448"/>
        <v>4</v>
      </c>
      <c r="W3196" t="str">
        <f t="shared" si="449"/>
        <v>theater</v>
      </c>
    </row>
    <row r="3197" spans="1:23" ht="60.75">
      <c r="A3197">
        <v>3195</v>
      </c>
      <c r="B3197" s="3" t="s">
        <v>6487</v>
      </c>
      <c r="C3197" s="3" t="s">
        <v>6488</v>
      </c>
      <c r="D3197" s="6">
        <v>3500</v>
      </c>
      <c r="E3197" s="8">
        <v>2070</v>
      </c>
      <c r="F3197" t="s">
        <v>366</v>
      </c>
      <c r="G3197">
        <f t="shared" si="441"/>
        <v>0</v>
      </c>
      <c r="H3197">
        <f t="shared" si="442"/>
        <v>1</v>
      </c>
      <c r="I3197" t="b">
        <f t="shared" si="443"/>
        <v>0</v>
      </c>
      <c r="J3197" t="s">
        <v>26</v>
      </c>
      <c r="K3197" t="s">
        <v>27</v>
      </c>
      <c r="L3197">
        <v>1423750542</v>
      </c>
      <c r="M3197">
        <v>1421158542</v>
      </c>
      <c r="N3197" t="b">
        <v>0</v>
      </c>
      <c r="O3197">
        <v>39</v>
      </c>
      <c r="P3197" t="b">
        <v>0</v>
      </c>
      <c r="Q3197" t="s">
        <v>5940</v>
      </c>
      <c r="R3197">
        <f t="shared" si="444"/>
        <v>59</v>
      </c>
      <c r="S3197">
        <f t="shared" si="445"/>
        <v>53.08</v>
      </c>
      <c r="T3197" t="str">
        <f t="shared" si="446"/>
        <v>27-Nov-1938</v>
      </c>
      <c r="U3197">
        <f t="shared" si="447"/>
        <v>1938</v>
      </c>
      <c r="V3197">
        <f t="shared" si="448"/>
        <v>11</v>
      </c>
      <c r="W3197" t="str">
        <f t="shared" si="449"/>
        <v>theater</v>
      </c>
    </row>
    <row r="3198" spans="1:23" ht="45.75">
      <c r="A3198">
        <v>3196</v>
      </c>
      <c r="B3198" s="3" t="s">
        <v>6489</v>
      </c>
      <c r="C3198" s="3" t="s">
        <v>6490</v>
      </c>
      <c r="D3198" s="6">
        <v>3000000</v>
      </c>
      <c r="E3198" s="8">
        <v>1800</v>
      </c>
      <c r="F3198" t="s">
        <v>366</v>
      </c>
      <c r="G3198">
        <f t="shared" si="441"/>
        <v>0</v>
      </c>
      <c r="H3198">
        <f t="shared" si="442"/>
        <v>1</v>
      </c>
      <c r="I3198" t="b">
        <f t="shared" si="443"/>
        <v>0</v>
      </c>
      <c r="J3198" t="s">
        <v>26</v>
      </c>
      <c r="K3198" t="s">
        <v>27</v>
      </c>
      <c r="L3198">
        <v>1438437600</v>
      </c>
      <c r="M3198">
        <v>1433254875</v>
      </c>
      <c r="N3198" t="b">
        <v>0</v>
      </c>
      <c r="O3198">
        <v>6</v>
      </c>
      <c r="P3198" t="b">
        <v>0</v>
      </c>
      <c r="Q3198" t="s">
        <v>5940</v>
      </c>
      <c r="R3198">
        <f t="shared" si="444"/>
        <v>0</v>
      </c>
      <c r="S3198">
        <f t="shared" si="445"/>
        <v>300</v>
      </c>
      <c r="T3198" t="str">
        <f t="shared" si="446"/>
        <v>28-Mar-1939</v>
      </c>
      <c r="U3198">
        <f t="shared" si="447"/>
        <v>1939</v>
      </c>
      <c r="V3198">
        <f t="shared" si="448"/>
        <v>3</v>
      </c>
      <c r="W3198" t="str">
        <f t="shared" si="449"/>
        <v>theater</v>
      </c>
    </row>
    <row r="3199" spans="1:23" ht="30.75">
      <c r="A3199">
        <v>3197</v>
      </c>
      <c r="B3199" s="3" t="s">
        <v>6491</v>
      </c>
      <c r="C3199" s="3" t="s">
        <v>6492</v>
      </c>
      <c r="D3199" s="6">
        <v>10000</v>
      </c>
      <c r="E3199" s="8">
        <v>1145</v>
      </c>
      <c r="F3199" t="s">
        <v>366</v>
      </c>
      <c r="G3199">
        <f t="shared" si="441"/>
        <v>0</v>
      </c>
      <c r="H3199">
        <f t="shared" si="442"/>
        <v>1</v>
      </c>
      <c r="I3199" t="b">
        <f t="shared" si="443"/>
        <v>0</v>
      </c>
      <c r="J3199" t="s">
        <v>419</v>
      </c>
      <c r="K3199" t="s">
        <v>420</v>
      </c>
      <c r="L3199">
        <v>1423050618</v>
      </c>
      <c r="M3199">
        <v>1420458618</v>
      </c>
      <c r="N3199" t="b">
        <v>0</v>
      </c>
      <c r="O3199">
        <v>4</v>
      </c>
      <c r="P3199" t="b">
        <v>0</v>
      </c>
      <c r="Q3199" t="s">
        <v>5940</v>
      </c>
      <c r="R3199">
        <f t="shared" si="444"/>
        <v>11</v>
      </c>
      <c r="S3199">
        <f t="shared" si="445"/>
        <v>286.25</v>
      </c>
      <c r="T3199" t="str">
        <f t="shared" si="446"/>
        <v>20-Nov-1938</v>
      </c>
      <c r="U3199">
        <f t="shared" si="447"/>
        <v>1938</v>
      </c>
      <c r="V3199">
        <f t="shared" si="448"/>
        <v>11</v>
      </c>
      <c r="W3199" t="str">
        <f t="shared" si="449"/>
        <v>theater</v>
      </c>
    </row>
    <row r="3200" spans="1:23" ht="60.75">
      <c r="A3200">
        <v>3198</v>
      </c>
      <c r="B3200" s="3" t="s">
        <v>6493</v>
      </c>
      <c r="C3200" s="3" t="s">
        <v>6494</v>
      </c>
      <c r="D3200" s="6">
        <v>30000</v>
      </c>
      <c r="E3200" s="8">
        <v>110</v>
      </c>
      <c r="F3200" t="s">
        <v>366</v>
      </c>
      <c r="G3200">
        <f t="shared" si="441"/>
        <v>0</v>
      </c>
      <c r="H3200">
        <f t="shared" si="442"/>
        <v>1</v>
      </c>
      <c r="I3200" t="b">
        <f t="shared" si="443"/>
        <v>0</v>
      </c>
      <c r="J3200" t="s">
        <v>318</v>
      </c>
      <c r="K3200" t="s">
        <v>319</v>
      </c>
      <c r="L3200">
        <v>1424081477</v>
      </c>
      <c r="M3200">
        <v>1420798277</v>
      </c>
      <c r="N3200" t="b">
        <v>0</v>
      </c>
      <c r="O3200">
        <v>3</v>
      </c>
      <c r="P3200" t="b">
        <v>0</v>
      </c>
      <c r="Q3200" t="s">
        <v>5940</v>
      </c>
      <c r="R3200">
        <f t="shared" si="444"/>
        <v>0</v>
      </c>
      <c r="S3200">
        <f t="shared" si="445"/>
        <v>36.67</v>
      </c>
      <c r="T3200" t="str">
        <f t="shared" si="446"/>
        <v>23-Nov-1938</v>
      </c>
      <c r="U3200">
        <f t="shared" si="447"/>
        <v>1938</v>
      </c>
      <c r="V3200">
        <f t="shared" si="448"/>
        <v>11</v>
      </c>
      <c r="W3200" t="str">
        <f t="shared" si="449"/>
        <v>theater</v>
      </c>
    </row>
    <row r="3201" spans="1:23" ht="45.75">
      <c r="A3201">
        <v>3199</v>
      </c>
      <c r="B3201" s="3" t="s">
        <v>6495</v>
      </c>
      <c r="C3201" s="3" t="s">
        <v>6496</v>
      </c>
      <c r="D3201" s="6">
        <v>5000</v>
      </c>
      <c r="E3201" s="8">
        <v>2608</v>
      </c>
      <c r="F3201" t="s">
        <v>366</v>
      </c>
      <c r="G3201">
        <f t="shared" si="441"/>
        <v>0</v>
      </c>
      <c r="H3201">
        <f t="shared" si="442"/>
        <v>1</v>
      </c>
      <c r="I3201" t="b">
        <f t="shared" si="443"/>
        <v>0</v>
      </c>
      <c r="J3201" t="s">
        <v>26</v>
      </c>
      <c r="K3201" t="s">
        <v>27</v>
      </c>
      <c r="L3201">
        <v>1410037200</v>
      </c>
      <c r="M3201">
        <v>1407435418</v>
      </c>
      <c r="N3201" t="b">
        <v>0</v>
      </c>
      <c r="O3201">
        <v>53</v>
      </c>
      <c r="P3201" t="b">
        <v>0</v>
      </c>
      <c r="Q3201" t="s">
        <v>5940</v>
      </c>
      <c r="R3201">
        <f t="shared" si="444"/>
        <v>52</v>
      </c>
      <c r="S3201">
        <f t="shared" si="445"/>
        <v>49.21</v>
      </c>
      <c r="T3201" t="str">
        <f t="shared" si="446"/>
        <v>13-Jul-1938</v>
      </c>
      <c r="U3201">
        <f t="shared" si="447"/>
        <v>1938</v>
      </c>
      <c r="V3201">
        <f t="shared" si="448"/>
        <v>7</v>
      </c>
      <c r="W3201" t="str">
        <f t="shared" si="449"/>
        <v>theater</v>
      </c>
    </row>
    <row r="3202" spans="1:23" ht="60.75">
      <c r="A3202">
        <v>3200</v>
      </c>
      <c r="B3202" s="3" t="s">
        <v>6497</v>
      </c>
      <c r="C3202" s="3" t="s">
        <v>6498</v>
      </c>
      <c r="D3202" s="6">
        <v>50000</v>
      </c>
      <c r="E3202" s="8">
        <v>1</v>
      </c>
      <c r="F3202" t="s">
        <v>366</v>
      </c>
      <c r="G3202">
        <f t="shared" si="441"/>
        <v>0</v>
      </c>
      <c r="H3202">
        <f t="shared" si="442"/>
        <v>1</v>
      </c>
      <c r="I3202" t="b">
        <f t="shared" si="443"/>
        <v>0</v>
      </c>
      <c r="J3202" t="s">
        <v>26</v>
      </c>
      <c r="K3202" t="s">
        <v>27</v>
      </c>
      <c r="L3202">
        <v>1461994440</v>
      </c>
      <c r="M3202">
        <v>1459410101</v>
      </c>
      <c r="N3202" t="b">
        <v>0</v>
      </c>
      <c r="O3202">
        <v>1</v>
      </c>
      <c r="P3202" t="b">
        <v>0</v>
      </c>
      <c r="Q3202" t="s">
        <v>5940</v>
      </c>
      <c r="R3202">
        <f t="shared" si="444"/>
        <v>0</v>
      </c>
      <c r="S3202">
        <f t="shared" si="445"/>
        <v>1</v>
      </c>
      <c r="T3202" t="str">
        <f t="shared" si="446"/>
        <v>15-Dec-1939</v>
      </c>
      <c r="U3202">
        <f t="shared" si="447"/>
        <v>1939</v>
      </c>
      <c r="V3202">
        <f t="shared" si="448"/>
        <v>12</v>
      </c>
      <c r="W3202" t="str">
        <f t="shared" si="449"/>
        <v>theater</v>
      </c>
    </row>
    <row r="3203" spans="1:23" ht="60.75">
      <c r="A3203">
        <v>3201</v>
      </c>
      <c r="B3203" s="3" t="s">
        <v>6499</v>
      </c>
      <c r="C3203" s="3" t="s">
        <v>6500</v>
      </c>
      <c r="D3203" s="6">
        <v>2000</v>
      </c>
      <c r="E3203" s="8">
        <v>25</v>
      </c>
      <c r="F3203" t="s">
        <v>366</v>
      </c>
      <c r="G3203">
        <f t="shared" ref="G3203:G3266" si="450">IF(F3203="successful",1,0)</f>
        <v>0</v>
      </c>
      <c r="H3203">
        <f t="shared" ref="H3203:H3266" si="451">IF(F3203="failed",1,0)</f>
        <v>1</v>
      </c>
      <c r="I3203" t="b">
        <f t="shared" ref="I3203:I3266" si="452">IF(F3203="canceled",1)</f>
        <v>0</v>
      </c>
      <c r="J3203" t="s">
        <v>33</v>
      </c>
      <c r="K3203" t="s">
        <v>34</v>
      </c>
      <c r="L3203">
        <v>1409509477</v>
      </c>
      <c r="M3203">
        <v>1407695077</v>
      </c>
      <c r="N3203" t="b">
        <v>0</v>
      </c>
      <c r="O3203">
        <v>2</v>
      </c>
      <c r="P3203" t="b">
        <v>0</v>
      </c>
      <c r="Q3203" t="s">
        <v>5940</v>
      </c>
      <c r="R3203">
        <f t="shared" ref="R3203:R3266" si="453">ROUND(E3203/D3203*100,0)</f>
        <v>1</v>
      </c>
      <c r="S3203">
        <f t="shared" ref="S3203:S3266" si="454">ROUND(E3203/O3203,2)</f>
        <v>12.5</v>
      </c>
      <c r="T3203" t="str">
        <f t="shared" ref="T3203:T3266" si="455">TEXT(LEFT(M3203,5),"dd-mmm-yyyy")</f>
        <v>15-Jul-1938</v>
      </c>
      <c r="U3203">
        <f t="shared" ref="U3203:U3266" si="456">YEAR(T3203)</f>
        <v>1938</v>
      </c>
      <c r="V3203">
        <f t="shared" ref="V3203:V3266" si="457">MONTH(T3203)</f>
        <v>7</v>
      </c>
      <c r="W3203" t="str">
        <f t="shared" ref="W3203:W3266" si="458">LEFT(Q3203,FIND("/",Q3203,1)-1)</f>
        <v>theater</v>
      </c>
    </row>
    <row r="3204" spans="1:23" ht="45.75">
      <c r="A3204">
        <v>3202</v>
      </c>
      <c r="B3204" s="3" t="s">
        <v>6501</v>
      </c>
      <c r="C3204" s="3" t="s">
        <v>6502</v>
      </c>
      <c r="D3204" s="6">
        <v>5000</v>
      </c>
      <c r="E3204" s="8">
        <v>2726</v>
      </c>
      <c r="F3204" t="s">
        <v>366</v>
      </c>
      <c r="G3204">
        <f t="shared" si="450"/>
        <v>0</v>
      </c>
      <c r="H3204">
        <f t="shared" si="451"/>
        <v>1</v>
      </c>
      <c r="I3204" t="b">
        <f t="shared" si="452"/>
        <v>0</v>
      </c>
      <c r="J3204" t="s">
        <v>26</v>
      </c>
      <c r="K3204" t="s">
        <v>27</v>
      </c>
      <c r="L3204">
        <v>1450072740</v>
      </c>
      <c r="M3204">
        <v>1445027346</v>
      </c>
      <c r="N3204" t="b">
        <v>0</v>
      </c>
      <c r="O3204">
        <v>25</v>
      </c>
      <c r="P3204" t="b">
        <v>0</v>
      </c>
      <c r="Q3204" t="s">
        <v>5940</v>
      </c>
      <c r="R3204">
        <f t="shared" si="453"/>
        <v>55</v>
      </c>
      <c r="S3204">
        <f t="shared" si="454"/>
        <v>109.04</v>
      </c>
      <c r="T3204" t="str">
        <f t="shared" si="455"/>
        <v>24-Jul-1939</v>
      </c>
      <c r="U3204">
        <f t="shared" si="456"/>
        <v>1939</v>
      </c>
      <c r="V3204">
        <f t="shared" si="457"/>
        <v>7</v>
      </c>
      <c r="W3204" t="str">
        <f t="shared" si="458"/>
        <v>theater</v>
      </c>
    </row>
    <row r="3205" spans="1:23" ht="45.75">
      <c r="A3205">
        <v>3203</v>
      </c>
      <c r="B3205" s="3" t="s">
        <v>6503</v>
      </c>
      <c r="C3205" s="3" t="s">
        <v>6504</v>
      </c>
      <c r="D3205" s="6">
        <v>1000</v>
      </c>
      <c r="E3205" s="8">
        <v>250</v>
      </c>
      <c r="F3205" t="s">
        <v>366</v>
      </c>
      <c r="G3205">
        <f t="shared" si="450"/>
        <v>0</v>
      </c>
      <c r="H3205">
        <f t="shared" si="451"/>
        <v>1</v>
      </c>
      <c r="I3205" t="b">
        <f t="shared" si="452"/>
        <v>0</v>
      </c>
      <c r="J3205" t="s">
        <v>26</v>
      </c>
      <c r="K3205" t="s">
        <v>27</v>
      </c>
      <c r="L3205">
        <v>1443224622</v>
      </c>
      <c r="M3205">
        <v>1440632622</v>
      </c>
      <c r="N3205" t="b">
        <v>0</v>
      </c>
      <c r="O3205">
        <v>6</v>
      </c>
      <c r="P3205" t="b">
        <v>0</v>
      </c>
      <c r="Q3205" t="s">
        <v>5940</v>
      </c>
      <c r="R3205">
        <f t="shared" si="453"/>
        <v>25</v>
      </c>
      <c r="S3205">
        <f t="shared" si="454"/>
        <v>41.67</v>
      </c>
      <c r="T3205" t="str">
        <f t="shared" si="455"/>
        <v>10-Jun-1939</v>
      </c>
      <c r="U3205">
        <f t="shared" si="456"/>
        <v>1939</v>
      </c>
      <c r="V3205">
        <f t="shared" si="457"/>
        <v>6</v>
      </c>
      <c r="W3205" t="str">
        <f t="shared" si="458"/>
        <v>theater</v>
      </c>
    </row>
    <row r="3206" spans="1:23" ht="60.75">
      <c r="A3206">
        <v>3204</v>
      </c>
      <c r="B3206" s="3" t="s">
        <v>6505</v>
      </c>
      <c r="C3206" s="3" t="s">
        <v>6506</v>
      </c>
      <c r="D3206" s="6">
        <v>500</v>
      </c>
      <c r="E3206" s="8">
        <v>0</v>
      </c>
      <c r="F3206" t="s">
        <v>366</v>
      </c>
      <c r="G3206">
        <f t="shared" si="450"/>
        <v>0</v>
      </c>
      <c r="H3206">
        <f t="shared" si="451"/>
        <v>1</v>
      </c>
      <c r="I3206" t="b">
        <f t="shared" si="452"/>
        <v>0</v>
      </c>
      <c r="J3206" t="s">
        <v>26</v>
      </c>
      <c r="K3206" t="s">
        <v>27</v>
      </c>
      <c r="L3206">
        <v>1437149640</v>
      </c>
      <c r="M3206">
        <v>1434558479</v>
      </c>
      <c r="N3206" t="b">
        <v>0</v>
      </c>
      <c r="O3206">
        <v>0</v>
      </c>
      <c r="P3206" t="b">
        <v>0</v>
      </c>
      <c r="Q3206" t="s">
        <v>5940</v>
      </c>
      <c r="R3206">
        <f t="shared" si="453"/>
        <v>0</v>
      </c>
      <c r="S3206" t="e">
        <f t="shared" si="454"/>
        <v>#DIV/0!</v>
      </c>
      <c r="T3206" t="str">
        <f t="shared" si="455"/>
        <v>10-Apr-1939</v>
      </c>
      <c r="U3206">
        <f t="shared" si="456"/>
        <v>1939</v>
      </c>
      <c r="V3206">
        <f t="shared" si="457"/>
        <v>4</v>
      </c>
      <c r="W3206" t="str">
        <f t="shared" si="458"/>
        <v>theater</v>
      </c>
    </row>
    <row r="3207" spans="1:23" ht="60.75">
      <c r="A3207">
        <v>3205</v>
      </c>
      <c r="B3207" s="3" t="s">
        <v>6507</v>
      </c>
      <c r="C3207" s="3" t="s">
        <v>6508</v>
      </c>
      <c r="D3207" s="6">
        <v>8000</v>
      </c>
      <c r="E3207" s="8">
        <v>273</v>
      </c>
      <c r="F3207" t="s">
        <v>366</v>
      </c>
      <c r="G3207">
        <f t="shared" si="450"/>
        <v>0</v>
      </c>
      <c r="H3207">
        <f t="shared" si="451"/>
        <v>1</v>
      </c>
      <c r="I3207" t="b">
        <f t="shared" si="452"/>
        <v>0</v>
      </c>
      <c r="J3207" t="s">
        <v>33</v>
      </c>
      <c r="K3207" t="s">
        <v>34</v>
      </c>
      <c r="L3207">
        <v>1430470772</v>
      </c>
      <c r="M3207">
        <v>1427878772</v>
      </c>
      <c r="N3207" t="b">
        <v>0</v>
      </c>
      <c r="O3207">
        <v>12</v>
      </c>
      <c r="P3207" t="b">
        <v>0</v>
      </c>
      <c r="Q3207" t="s">
        <v>5940</v>
      </c>
      <c r="R3207">
        <f t="shared" si="453"/>
        <v>3</v>
      </c>
      <c r="S3207">
        <f t="shared" si="454"/>
        <v>22.75</v>
      </c>
      <c r="T3207" t="str">
        <f t="shared" si="455"/>
        <v>02-Feb-1939</v>
      </c>
      <c r="U3207">
        <f t="shared" si="456"/>
        <v>1939</v>
      </c>
      <c r="V3207">
        <f t="shared" si="457"/>
        <v>2</v>
      </c>
      <c r="W3207" t="str">
        <f t="shared" si="458"/>
        <v>theater</v>
      </c>
    </row>
    <row r="3208" spans="1:23" ht="45.75">
      <c r="A3208">
        <v>3206</v>
      </c>
      <c r="B3208" s="3" t="s">
        <v>6509</v>
      </c>
      <c r="C3208" s="3" t="s">
        <v>6510</v>
      </c>
      <c r="D3208" s="6">
        <v>5000</v>
      </c>
      <c r="E3208" s="8">
        <v>0</v>
      </c>
      <c r="F3208" t="s">
        <v>366</v>
      </c>
      <c r="G3208">
        <f t="shared" si="450"/>
        <v>0</v>
      </c>
      <c r="H3208">
        <f t="shared" si="451"/>
        <v>1</v>
      </c>
      <c r="I3208" t="b">
        <f t="shared" si="452"/>
        <v>0</v>
      </c>
      <c r="J3208" t="s">
        <v>26</v>
      </c>
      <c r="K3208" t="s">
        <v>27</v>
      </c>
      <c r="L3208">
        <v>1442644651</v>
      </c>
      <c r="M3208">
        <v>1440052651</v>
      </c>
      <c r="N3208" t="b">
        <v>0</v>
      </c>
      <c r="O3208">
        <v>0</v>
      </c>
      <c r="P3208" t="b">
        <v>0</v>
      </c>
      <c r="Q3208" t="s">
        <v>5940</v>
      </c>
      <c r="R3208">
        <f t="shared" si="453"/>
        <v>0</v>
      </c>
      <c r="S3208" t="e">
        <f t="shared" si="454"/>
        <v>#DIV/0!</v>
      </c>
      <c r="T3208" t="str">
        <f t="shared" si="455"/>
        <v>04-Jun-1939</v>
      </c>
      <c r="U3208">
        <f t="shared" si="456"/>
        <v>1939</v>
      </c>
      <c r="V3208">
        <f t="shared" si="457"/>
        <v>6</v>
      </c>
      <c r="W3208" t="str">
        <f t="shared" si="458"/>
        <v>theater</v>
      </c>
    </row>
    <row r="3209" spans="1:23" ht="45.75">
      <c r="A3209">
        <v>3207</v>
      </c>
      <c r="B3209" s="3" t="s">
        <v>6511</v>
      </c>
      <c r="C3209" s="3" t="s">
        <v>6512</v>
      </c>
      <c r="D3209" s="6">
        <v>5500</v>
      </c>
      <c r="E3209" s="8">
        <v>2550</v>
      </c>
      <c r="F3209" t="s">
        <v>366</v>
      </c>
      <c r="G3209">
        <f t="shared" si="450"/>
        <v>0</v>
      </c>
      <c r="H3209">
        <f t="shared" si="451"/>
        <v>1</v>
      </c>
      <c r="I3209" t="b">
        <f t="shared" si="452"/>
        <v>0</v>
      </c>
      <c r="J3209" t="s">
        <v>26</v>
      </c>
      <c r="K3209" t="s">
        <v>27</v>
      </c>
      <c r="L3209">
        <v>1429767607</v>
      </c>
      <c r="M3209">
        <v>1424587207</v>
      </c>
      <c r="N3209" t="b">
        <v>0</v>
      </c>
      <c r="O3209">
        <v>36</v>
      </c>
      <c r="P3209" t="b">
        <v>0</v>
      </c>
      <c r="Q3209" t="s">
        <v>5940</v>
      </c>
      <c r="R3209">
        <f t="shared" si="453"/>
        <v>46</v>
      </c>
      <c r="S3209">
        <f t="shared" si="454"/>
        <v>70.83</v>
      </c>
      <c r="T3209" t="str">
        <f t="shared" si="455"/>
        <v>31-Dec-1938</v>
      </c>
      <c r="U3209">
        <f t="shared" si="456"/>
        <v>1938</v>
      </c>
      <c r="V3209">
        <f t="shared" si="457"/>
        <v>12</v>
      </c>
      <c r="W3209" t="str">
        <f t="shared" si="458"/>
        <v>theater</v>
      </c>
    </row>
    <row r="3210" spans="1:23" ht="45.75">
      <c r="A3210">
        <v>3208</v>
      </c>
      <c r="B3210" s="3" t="s">
        <v>6513</v>
      </c>
      <c r="C3210" s="3" t="s">
        <v>6514</v>
      </c>
      <c r="D3210" s="6">
        <v>5000</v>
      </c>
      <c r="E3210" s="8">
        <v>5175</v>
      </c>
      <c r="F3210" t="s">
        <v>25</v>
      </c>
      <c r="G3210">
        <f t="shared" si="450"/>
        <v>1</v>
      </c>
      <c r="H3210">
        <f t="shared" si="451"/>
        <v>0</v>
      </c>
      <c r="I3210" t="b">
        <f t="shared" si="452"/>
        <v>0</v>
      </c>
      <c r="J3210" t="s">
        <v>26</v>
      </c>
      <c r="K3210" t="s">
        <v>27</v>
      </c>
      <c r="L3210">
        <v>1406557877</v>
      </c>
      <c r="M3210">
        <v>1404743477</v>
      </c>
      <c r="N3210" t="b">
        <v>1</v>
      </c>
      <c r="O3210">
        <v>82</v>
      </c>
      <c r="P3210" t="b">
        <v>1</v>
      </c>
      <c r="Q3210" t="s">
        <v>1095</v>
      </c>
      <c r="R3210">
        <f t="shared" si="453"/>
        <v>104</v>
      </c>
      <c r="S3210">
        <f t="shared" si="454"/>
        <v>63.11</v>
      </c>
      <c r="T3210" t="str">
        <f t="shared" si="455"/>
        <v>16-Jun-1938</v>
      </c>
      <c r="U3210">
        <f t="shared" si="456"/>
        <v>1938</v>
      </c>
      <c r="V3210">
        <f t="shared" si="457"/>
        <v>6</v>
      </c>
      <c r="W3210" t="str">
        <f t="shared" si="458"/>
        <v>theater</v>
      </c>
    </row>
    <row r="3211" spans="1:23" ht="45.75">
      <c r="A3211">
        <v>3209</v>
      </c>
      <c r="B3211" s="3" t="s">
        <v>6515</v>
      </c>
      <c r="C3211" s="3" t="s">
        <v>6516</v>
      </c>
      <c r="D3211" s="6">
        <v>9500</v>
      </c>
      <c r="E3211" s="8">
        <v>11335.7</v>
      </c>
      <c r="F3211" t="s">
        <v>25</v>
      </c>
      <c r="G3211">
        <f t="shared" si="450"/>
        <v>1</v>
      </c>
      <c r="H3211">
        <f t="shared" si="451"/>
        <v>0</v>
      </c>
      <c r="I3211" t="b">
        <f t="shared" si="452"/>
        <v>0</v>
      </c>
      <c r="J3211" t="s">
        <v>26</v>
      </c>
      <c r="K3211" t="s">
        <v>27</v>
      </c>
      <c r="L3211">
        <v>1403305200</v>
      </c>
      <c r="M3211">
        <v>1400512658</v>
      </c>
      <c r="N3211" t="b">
        <v>1</v>
      </c>
      <c r="O3211">
        <v>226</v>
      </c>
      <c r="P3211" t="b">
        <v>1</v>
      </c>
      <c r="Q3211" t="s">
        <v>1095</v>
      </c>
      <c r="R3211">
        <f t="shared" si="453"/>
        <v>119</v>
      </c>
      <c r="S3211">
        <f t="shared" si="454"/>
        <v>50.16</v>
      </c>
      <c r="T3211" t="str">
        <f t="shared" si="455"/>
        <v>05-May-1938</v>
      </c>
      <c r="U3211">
        <f t="shared" si="456"/>
        <v>1938</v>
      </c>
      <c r="V3211">
        <f t="shared" si="457"/>
        <v>5</v>
      </c>
      <c r="W3211" t="str">
        <f t="shared" si="458"/>
        <v>theater</v>
      </c>
    </row>
    <row r="3212" spans="1:23" ht="45.75">
      <c r="A3212">
        <v>3210</v>
      </c>
      <c r="B3212" s="3" t="s">
        <v>6517</v>
      </c>
      <c r="C3212" s="3" t="s">
        <v>6518</v>
      </c>
      <c r="D3212" s="6">
        <v>3000</v>
      </c>
      <c r="E3212" s="8">
        <v>3773</v>
      </c>
      <c r="F3212" t="s">
        <v>25</v>
      </c>
      <c r="G3212">
        <f t="shared" si="450"/>
        <v>1</v>
      </c>
      <c r="H3212">
        <f t="shared" si="451"/>
        <v>0</v>
      </c>
      <c r="I3212" t="b">
        <f t="shared" si="452"/>
        <v>0</v>
      </c>
      <c r="J3212" t="s">
        <v>26</v>
      </c>
      <c r="K3212" t="s">
        <v>27</v>
      </c>
      <c r="L3212">
        <v>1338523140</v>
      </c>
      <c r="M3212">
        <v>1334442519</v>
      </c>
      <c r="N3212" t="b">
        <v>1</v>
      </c>
      <c r="O3212">
        <v>60</v>
      </c>
      <c r="P3212" t="b">
        <v>1</v>
      </c>
      <c r="Q3212" t="s">
        <v>1095</v>
      </c>
      <c r="R3212">
        <f t="shared" si="453"/>
        <v>126</v>
      </c>
      <c r="S3212">
        <f t="shared" si="454"/>
        <v>62.88</v>
      </c>
      <c r="T3212" t="str">
        <f t="shared" si="455"/>
        <v>13-Jul-1936</v>
      </c>
      <c r="U3212">
        <f t="shared" si="456"/>
        <v>1936</v>
      </c>
      <c r="V3212">
        <f t="shared" si="457"/>
        <v>7</v>
      </c>
      <c r="W3212" t="str">
        <f t="shared" si="458"/>
        <v>theater</v>
      </c>
    </row>
    <row r="3213" spans="1:23" ht="60.75">
      <c r="A3213">
        <v>3211</v>
      </c>
      <c r="B3213" s="3" t="s">
        <v>6519</v>
      </c>
      <c r="C3213" s="3" t="s">
        <v>6520</v>
      </c>
      <c r="D3213" s="6">
        <v>23000</v>
      </c>
      <c r="E3213" s="8">
        <v>27541</v>
      </c>
      <c r="F3213" t="s">
        <v>25</v>
      </c>
      <c r="G3213">
        <f t="shared" si="450"/>
        <v>1</v>
      </c>
      <c r="H3213">
        <f t="shared" si="451"/>
        <v>0</v>
      </c>
      <c r="I3213" t="b">
        <f t="shared" si="452"/>
        <v>0</v>
      </c>
      <c r="J3213" t="s">
        <v>26</v>
      </c>
      <c r="K3213" t="s">
        <v>27</v>
      </c>
      <c r="L3213">
        <v>1408068000</v>
      </c>
      <c r="M3213">
        <v>1405346680</v>
      </c>
      <c r="N3213" t="b">
        <v>1</v>
      </c>
      <c r="O3213">
        <v>322</v>
      </c>
      <c r="P3213" t="b">
        <v>1</v>
      </c>
      <c r="Q3213" t="s">
        <v>1095</v>
      </c>
      <c r="R3213">
        <f t="shared" si="453"/>
        <v>120</v>
      </c>
      <c r="S3213">
        <f t="shared" si="454"/>
        <v>85.53</v>
      </c>
      <c r="T3213" t="str">
        <f t="shared" si="455"/>
        <v>22-Jun-1938</v>
      </c>
      <c r="U3213">
        <f t="shared" si="456"/>
        <v>1938</v>
      </c>
      <c r="V3213">
        <f t="shared" si="457"/>
        <v>6</v>
      </c>
      <c r="W3213" t="str">
        <f t="shared" si="458"/>
        <v>theater</v>
      </c>
    </row>
    <row r="3214" spans="1:23" ht="30.75">
      <c r="A3214">
        <v>3212</v>
      </c>
      <c r="B3214" s="3" t="s">
        <v>6521</v>
      </c>
      <c r="C3214" s="3" t="s">
        <v>6522</v>
      </c>
      <c r="D3214" s="6">
        <v>4000</v>
      </c>
      <c r="E3214" s="8">
        <v>5050</v>
      </c>
      <c r="F3214" t="s">
        <v>25</v>
      </c>
      <c r="G3214">
        <f t="shared" si="450"/>
        <v>1</v>
      </c>
      <c r="H3214">
        <f t="shared" si="451"/>
        <v>0</v>
      </c>
      <c r="I3214" t="b">
        <f t="shared" si="452"/>
        <v>0</v>
      </c>
      <c r="J3214" t="s">
        <v>26</v>
      </c>
      <c r="K3214" t="s">
        <v>27</v>
      </c>
      <c r="L3214">
        <v>1407524751</v>
      </c>
      <c r="M3214">
        <v>1404932751</v>
      </c>
      <c r="N3214" t="b">
        <v>1</v>
      </c>
      <c r="O3214">
        <v>94</v>
      </c>
      <c r="P3214" t="b">
        <v>1</v>
      </c>
      <c r="Q3214" t="s">
        <v>1095</v>
      </c>
      <c r="R3214">
        <f t="shared" si="453"/>
        <v>126</v>
      </c>
      <c r="S3214">
        <f t="shared" si="454"/>
        <v>53.72</v>
      </c>
      <c r="T3214" t="str">
        <f t="shared" si="455"/>
        <v>18-Jun-1938</v>
      </c>
      <c r="U3214">
        <f t="shared" si="456"/>
        <v>1938</v>
      </c>
      <c r="V3214">
        <f t="shared" si="457"/>
        <v>6</v>
      </c>
      <c r="W3214" t="str">
        <f t="shared" si="458"/>
        <v>theater</v>
      </c>
    </row>
    <row r="3215" spans="1:23" ht="45.75">
      <c r="A3215">
        <v>3213</v>
      </c>
      <c r="B3215" s="3" t="s">
        <v>6523</v>
      </c>
      <c r="C3215" s="3" t="s">
        <v>6524</v>
      </c>
      <c r="D3215" s="6">
        <v>6000</v>
      </c>
      <c r="E3215" s="8">
        <v>6007</v>
      </c>
      <c r="F3215" t="s">
        <v>25</v>
      </c>
      <c r="G3215">
        <f t="shared" si="450"/>
        <v>1</v>
      </c>
      <c r="H3215">
        <f t="shared" si="451"/>
        <v>0</v>
      </c>
      <c r="I3215" t="b">
        <f t="shared" si="452"/>
        <v>0</v>
      </c>
      <c r="J3215" t="s">
        <v>33</v>
      </c>
      <c r="K3215" t="s">
        <v>34</v>
      </c>
      <c r="L3215">
        <v>1437934759</v>
      </c>
      <c r="M3215">
        <v>1434478759</v>
      </c>
      <c r="N3215" t="b">
        <v>1</v>
      </c>
      <c r="O3215">
        <v>47</v>
      </c>
      <c r="P3215" t="b">
        <v>1</v>
      </c>
      <c r="Q3215" t="s">
        <v>1095</v>
      </c>
      <c r="R3215">
        <f t="shared" si="453"/>
        <v>100</v>
      </c>
      <c r="S3215">
        <f t="shared" si="454"/>
        <v>127.81</v>
      </c>
      <c r="T3215" t="str">
        <f t="shared" si="455"/>
        <v>09-Apr-1939</v>
      </c>
      <c r="U3215">
        <f t="shared" si="456"/>
        <v>1939</v>
      </c>
      <c r="V3215">
        <f t="shared" si="457"/>
        <v>4</v>
      </c>
      <c r="W3215" t="str">
        <f t="shared" si="458"/>
        <v>theater</v>
      </c>
    </row>
    <row r="3216" spans="1:23" ht="60.75">
      <c r="A3216">
        <v>3214</v>
      </c>
      <c r="B3216" s="3" t="s">
        <v>6525</v>
      </c>
      <c r="C3216" s="3" t="s">
        <v>6526</v>
      </c>
      <c r="D3216" s="6">
        <v>12000</v>
      </c>
      <c r="E3216" s="8">
        <v>12256</v>
      </c>
      <c r="F3216" t="s">
        <v>25</v>
      </c>
      <c r="G3216">
        <f t="shared" si="450"/>
        <v>1</v>
      </c>
      <c r="H3216">
        <f t="shared" si="451"/>
        <v>0</v>
      </c>
      <c r="I3216" t="b">
        <f t="shared" si="452"/>
        <v>0</v>
      </c>
      <c r="J3216" t="s">
        <v>33</v>
      </c>
      <c r="K3216" t="s">
        <v>34</v>
      </c>
      <c r="L3216">
        <v>1452038100</v>
      </c>
      <c r="M3216">
        <v>1448823673</v>
      </c>
      <c r="N3216" t="b">
        <v>1</v>
      </c>
      <c r="O3216">
        <v>115</v>
      </c>
      <c r="P3216" t="b">
        <v>1</v>
      </c>
      <c r="Q3216" t="s">
        <v>1095</v>
      </c>
      <c r="R3216">
        <f t="shared" si="453"/>
        <v>102</v>
      </c>
      <c r="S3216">
        <f t="shared" si="454"/>
        <v>106.57</v>
      </c>
      <c r="T3216" t="str">
        <f t="shared" si="455"/>
        <v>31-Aug-1939</v>
      </c>
      <c r="U3216">
        <f t="shared" si="456"/>
        <v>1939</v>
      </c>
      <c r="V3216">
        <f t="shared" si="457"/>
        <v>8</v>
      </c>
      <c r="W3216" t="str">
        <f t="shared" si="458"/>
        <v>theater</v>
      </c>
    </row>
    <row r="3217" spans="1:23" ht="60.75">
      <c r="A3217">
        <v>3215</v>
      </c>
      <c r="B3217" s="3" t="s">
        <v>6527</v>
      </c>
      <c r="C3217" s="3" t="s">
        <v>6528</v>
      </c>
      <c r="D3217" s="6">
        <v>35000</v>
      </c>
      <c r="E3217" s="8">
        <v>35123</v>
      </c>
      <c r="F3217" t="s">
        <v>25</v>
      </c>
      <c r="G3217">
        <f t="shared" si="450"/>
        <v>1</v>
      </c>
      <c r="H3217">
        <f t="shared" si="451"/>
        <v>0</v>
      </c>
      <c r="I3217" t="b">
        <f t="shared" si="452"/>
        <v>0</v>
      </c>
      <c r="J3217" t="s">
        <v>26</v>
      </c>
      <c r="K3217" t="s">
        <v>27</v>
      </c>
      <c r="L3217">
        <v>1441857540</v>
      </c>
      <c r="M3217">
        <v>1438617471</v>
      </c>
      <c r="N3217" t="b">
        <v>1</v>
      </c>
      <c r="O3217">
        <v>134</v>
      </c>
      <c r="P3217" t="b">
        <v>1</v>
      </c>
      <c r="Q3217" t="s">
        <v>1095</v>
      </c>
      <c r="R3217">
        <f t="shared" si="453"/>
        <v>100</v>
      </c>
      <c r="S3217">
        <f t="shared" si="454"/>
        <v>262.11</v>
      </c>
      <c r="T3217" t="str">
        <f t="shared" si="455"/>
        <v>21-May-1939</v>
      </c>
      <c r="U3217">
        <f t="shared" si="456"/>
        <v>1939</v>
      </c>
      <c r="V3217">
        <f t="shared" si="457"/>
        <v>5</v>
      </c>
      <c r="W3217" t="str">
        <f t="shared" si="458"/>
        <v>theater</v>
      </c>
    </row>
    <row r="3218" spans="1:23" ht="60.75">
      <c r="A3218">
        <v>3216</v>
      </c>
      <c r="B3218" s="3" t="s">
        <v>6529</v>
      </c>
      <c r="C3218" s="3" t="s">
        <v>6530</v>
      </c>
      <c r="D3218" s="6">
        <v>2000</v>
      </c>
      <c r="E3218" s="8">
        <v>2001</v>
      </c>
      <c r="F3218" t="s">
        <v>25</v>
      </c>
      <c r="G3218">
        <f t="shared" si="450"/>
        <v>1</v>
      </c>
      <c r="H3218">
        <f t="shared" si="451"/>
        <v>0</v>
      </c>
      <c r="I3218" t="b">
        <f t="shared" si="452"/>
        <v>0</v>
      </c>
      <c r="J3218" t="s">
        <v>33</v>
      </c>
      <c r="K3218" t="s">
        <v>34</v>
      </c>
      <c r="L3218">
        <v>1436625000</v>
      </c>
      <c r="M3218">
        <v>1433934371</v>
      </c>
      <c r="N3218" t="b">
        <v>1</v>
      </c>
      <c r="O3218">
        <v>35</v>
      </c>
      <c r="P3218" t="b">
        <v>1</v>
      </c>
      <c r="Q3218" t="s">
        <v>1095</v>
      </c>
      <c r="R3218">
        <f t="shared" si="453"/>
        <v>100</v>
      </c>
      <c r="S3218">
        <f t="shared" si="454"/>
        <v>57.17</v>
      </c>
      <c r="T3218" t="str">
        <f t="shared" si="455"/>
        <v>04-Apr-1939</v>
      </c>
      <c r="U3218">
        <f t="shared" si="456"/>
        <v>1939</v>
      </c>
      <c r="V3218">
        <f t="shared" si="457"/>
        <v>4</v>
      </c>
      <c r="W3218" t="str">
        <f t="shared" si="458"/>
        <v>theater</v>
      </c>
    </row>
    <row r="3219" spans="1:23" ht="45.75">
      <c r="A3219">
        <v>3217</v>
      </c>
      <c r="B3219" s="3" t="s">
        <v>6531</v>
      </c>
      <c r="C3219" s="3" t="s">
        <v>6532</v>
      </c>
      <c r="D3219" s="6">
        <v>4500</v>
      </c>
      <c r="E3219" s="8">
        <v>5221</v>
      </c>
      <c r="F3219" t="s">
        <v>25</v>
      </c>
      <c r="G3219">
        <f t="shared" si="450"/>
        <v>1</v>
      </c>
      <c r="H3219">
        <f t="shared" si="451"/>
        <v>0</v>
      </c>
      <c r="I3219" t="b">
        <f t="shared" si="452"/>
        <v>0</v>
      </c>
      <c r="J3219" t="s">
        <v>26</v>
      </c>
      <c r="K3219" t="s">
        <v>27</v>
      </c>
      <c r="L3219">
        <v>1478264784</v>
      </c>
      <c r="M3219">
        <v>1475672784</v>
      </c>
      <c r="N3219" t="b">
        <v>1</v>
      </c>
      <c r="O3219">
        <v>104</v>
      </c>
      <c r="P3219" t="b">
        <v>1</v>
      </c>
      <c r="Q3219" t="s">
        <v>1095</v>
      </c>
      <c r="R3219">
        <f t="shared" si="453"/>
        <v>116</v>
      </c>
      <c r="S3219">
        <f t="shared" si="454"/>
        <v>50.2</v>
      </c>
      <c r="T3219" t="str">
        <f t="shared" si="455"/>
        <v>25-May-1940</v>
      </c>
      <c r="U3219">
        <f t="shared" si="456"/>
        <v>1940</v>
      </c>
      <c r="V3219">
        <f t="shared" si="457"/>
        <v>5</v>
      </c>
      <c r="W3219" t="str">
        <f t="shared" si="458"/>
        <v>theater</v>
      </c>
    </row>
    <row r="3220" spans="1:23" ht="45.75">
      <c r="A3220">
        <v>3218</v>
      </c>
      <c r="B3220" s="3" t="s">
        <v>6533</v>
      </c>
      <c r="C3220" s="3" t="s">
        <v>6534</v>
      </c>
      <c r="D3220" s="6">
        <v>12000</v>
      </c>
      <c r="E3220" s="8">
        <v>12252</v>
      </c>
      <c r="F3220" t="s">
        <v>25</v>
      </c>
      <c r="G3220">
        <f t="shared" si="450"/>
        <v>1</v>
      </c>
      <c r="H3220">
        <f t="shared" si="451"/>
        <v>0</v>
      </c>
      <c r="I3220" t="b">
        <f t="shared" si="452"/>
        <v>0</v>
      </c>
      <c r="J3220" t="s">
        <v>33</v>
      </c>
      <c r="K3220" t="s">
        <v>34</v>
      </c>
      <c r="L3220">
        <v>1419984000</v>
      </c>
      <c r="M3220">
        <v>1417132986</v>
      </c>
      <c r="N3220" t="b">
        <v>1</v>
      </c>
      <c r="O3220">
        <v>184</v>
      </c>
      <c r="P3220" t="b">
        <v>1</v>
      </c>
      <c r="Q3220" t="s">
        <v>1095</v>
      </c>
      <c r="R3220">
        <f t="shared" si="453"/>
        <v>102</v>
      </c>
      <c r="S3220">
        <f t="shared" si="454"/>
        <v>66.59</v>
      </c>
      <c r="T3220" t="str">
        <f t="shared" si="455"/>
        <v>18-Oct-1938</v>
      </c>
      <c r="U3220">
        <f t="shared" si="456"/>
        <v>1938</v>
      </c>
      <c r="V3220">
        <f t="shared" si="457"/>
        <v>10</v>
      </c>
      <c r="W3220" t="str">
        <f t="shared" si="458"/>
        <v>theater</v>
      </c>
    </row>
    <row r="3221" spans="1:23" ht="45.75">
      <c r="A3221">
        <v>3219</v>
      </c>
      <c r="B3221" s="3" t="s">
        <v>6535</v>
      </c>
      <c r="C3221" s="3" t="s">
        <v>6536</v>
      </c>
      <c r="D3221" s="6">
        <v>20000</v>
      </c>
      <c r="E3221" s="8">
        <v>20022</v>
      </c>
      <c r="F3221" t="s">
        <v>25</v>
      </c>
      <c r="G3221">
        <f t="shared" si="450"/>
        <v>1</v>
      </c>
      <c r="H3221">
        <f t="shared" si="451"/>
        <v>0</v>
      </c>
      <c r="I3221" t="b">
        <f t="shared" si="452"/>
        <v>0</v>
      </c>
      <c r="J3221" t="s">
        <v>26</v>
      </c>
      <c r="K3221" t="s">
        <v>27</v>
      </c>
      <c r="L3221">
        <v>1427063747</v>
      </c>
      <c r="M3221">
        <v>1424043347</v>
      </c>
      <c r="N3221" t="b">
        <v>1</v>
      </c>
      <c r="O3221">
        <v>119</v>
      </c>
      <c r="P3221" t="b">
        <v>1</v>
      </c>
      <c r="Q3221" t="s">
        <v>1095</v>
      </c>
      <c r="R3221">
        <f t="shared" si="453"/>
        <v>100</v>
      </c>
      <c r="S3221">
        <f t="shared" si="454"/>
        <v>168.25</v>
      </c>
      <c r="T3221" t="str">
        <f t="shared" si="455"/>
        <v>26-Dec-1938</v>
      </c>
      <c r="U3221">
        <f t="shared" si="456"/>
        <v>1938</v>
      </c>
      <c r="V3221">
        <f t="shared" si="457"/>
        <v>12</v>
      </c>
      <c r="W3221" t="str">
        <f t="shared" si="458"/>
        <v>theater</v>
      </c>
    </row>
    <row r="3222" spans="1:23" ht="30.75">
      <c r="A3222">
        <v>3220</v>
      </c>
      <c r="B3222" s="3" t="s">
        <v>6537</v>
      </c>
      <c r="C3222" s="3" t="s">
        <v>6538</v>
      </c>
      <c r="D3222" s="6">
        <v>15000</v>
      </c>
      <c r="E3222" s="8">
        <v>15126</v>
      </c>
      <c r="F3222" t="s">
        <v>25</v>
      </c>
      <c r="G3222">
        <f t="shared" si="450"/>
        <v>1</v>
      </c>
      <c r="H3222">
        <f t="shared" si="451"/>
        <v>0</v>
      </c>
      <c r="I3222" t="b">
        <f t="shared" si="452"/>
        <v>0</v>
      </c>
      <c r="J3222" t="s">
        <v>26</v>
      </c>
      <c r="K3222" t="s">
        <v>27</v>
      </c>
      <c r="L3222">
        <v>1489352400</v>
      </c>
      <c r="M3222">
        <v>1486411204</v>
      </c>
      <c r="N3222" t="b">
        <v>1</v>
      </c>
      <c r="O3222">
        <v>59</v>
      </c>
      <c r="P3222" t="b">
        <v>1</v>
      </c>
      <c r="Q3222" t="s">
        <v>1095</v>
      </c>
      <c r="R3222">
        <f t="shared" si="453"/>
        <v>101</v>
      </c>
      <c r="S3222">
        <f t="shared" si="454"/>
        <v>256.37</v>
      </c>
      <c r="T3222" t="str">
        <f t="shared" si="455"/>
        <v>10-Sep-1940</v>
      </c>
      <c r="U3222">
        <f t="shared" si="456"/>
        <v>1940</v>
      </c>
      <c r="V3222">
        <f t="shared" si="457"/>
        <v>9</v>
      </c>
      <c r="W3222" t="str">
        <f t="shared" si="458"/>
        <v>theater</v>
      </c>
    </row>
    <row r="3223" spans="1:23" ht="60.75">
      <c r="A3223">
        <v>3221</v>
      </c>
      <c r="B3223" s="3" t="s">
        <v>6539</v>
      </c>
      <c r="C3223" s="3" t="s">
        <v>6540</v>
      </c>
      <c r="D3223" s="6">
        <v>4000</v>
      </c>
      <c r="E3223" s="8">
        <v>4137</v>
      </c>
      <c r="F3223" t="s">
        <v>25</v>
      </c>
      <c r="G3223">
        <f t="shared" si="450"/>
        <v>1</v>
      </c>
      <c r="H3223">
        <f t="shared" si="451"/>
        <v>0</v>
      </c>
      <c r="I3223" t="b">
        <f t="shared" si="452"/>
        <v>0</v>
      </c>
      <c r="J3223" t="s">
        <v>33</v>
      </c>
      <c r="K3223" t="s">
        <v>34</v>
      </c>
      <c r="L3223">
        <v>1436114603</v>
      </c>
      <c r="M3223">
        <v>1433090603</v>
      </c>
      <c r="N3223" t="b">
        <v>1</v>
      </c>
      <c r="O3223">
        <v>113</v>
      </c>
      <c r="P3223" t="b">
        <v>1</v>
      </c>
      <c r="Q3223" t="s">
        <v>1095</v>
      </c>
      <c r="R3223">
        <f t="shared" si="453"/>
        <v>103</v>
      </c>
      <c r="S3223">
        <f t="shared" si="454"/>
        <v>36.61</v>
      </c>
      <c r="T3223" t="str">
        <f t="shared" si="455"/>
        <v>26-Mar-1939</v>
      </c>
      <c r="U3223">
        <f t="shared" si="456"/>
        <v>1939</v>
      </c>
      <c r="V3223">
        <f t="shared" si="457"/>
        <v>3</v>
      </c>
      <c r="W3223" t="str">
        <f t="shared" si="458"/>
        <v>theater</v>
      </c>
    </row>
    <row r="3224" spans="1:23" ht="45.75">
      <c r="A3224">
        <v>3222</v>
      </c>
      <c r="B3224" s="3" t="s">
        <v>6541</v>
      </c>
      <c r="C3224" s="3" t="s">
        <v>6542</v>
      </c>
      <c r="D3224" s="6">
        <v>2500</v>
      </c>
      <c r="E3224" s="8">
        <v>3120</v>
      </c>
      <c r="F3224" t="s">
        <v>25</v>
      </c>
      <c r="G3224">
        <f t="shared" si="450"/>
        <v>1</v>
      </c>
      <c r="H3224">
        <f t="shared" si="451"/>
        <v>0</v>
      </c>
      <c r="I3224" t="b">
        <f t="shared" si="452"/>
        <v>0</v>
      </c>
      <c r="J3224" t="s">
        <v>26</v>
      </c>
      <c r="K3224" t="s">
        <v>27</v>
      </c>
      <c r="L3224">
        <v>1445722140</v>
      </c>
      <c r="M3224">
        <v>1443016697</v>
      </c>
      <c r="N3224" t="b">
        <v>1</v>
      </c>
      <c r="O3224">
        <v>84</v>
      </c>
      <c r="P3224" t="b">
        <v>1</v>
      </c>
      <c r="Q3224" t="s">
        <v>1095</v>
      </c>
      <c r="R3224">
        <f t="shared" si="453"/>
        <v>125</v>
      </c>
      <c r="S3224">
        <f t="shared" si="454"/>
        <v>37.14</v>
      </c>
      <c r="T3224" t="str">
        <f t="shared" si="455"/>
        <v>04-Jul-1939</v>
      </c>
      <c r="U3224">
        <f t="shared" si="456"/>
        <v>1939</v>
      </c>
      <c r="V3224">
        <f t="shared" si="457"/>
        <v>7</v>
      </c>
      <c r="W3224" t="str">
        <f t="shared" si="458"/>
        <v>theater</v>
      </c>
    </row>
    <row r="3225" spans="1:23" ht="30.75">
      <c r="A3225">
        <v>3223</v>
      </c>
      <c r="B3225" s="3" t="s">
        <v>6543</v>
      </c>
      <c r="C3225" s="3" t="s">
        <v>6544</v>
      </c>
      <c r="D3225" s="6">
        <v>3100</v>
      </c>
      <c r="E3225" s="8">
        <v>3395</v>
      </c>
      <c r="F3225" t="s">
        <v>25</v>
      </c>
      <c r="G3225">
        <f t="shared" si="450"/>
        <v>1</v>
      </c>
      <c r="H3225">
        <f t="shared" si="451"/>
        <v>0</v>
      </c>
      <c r="I3225" t="b">
        <f t="shared" si="452"/>
        <v>0</v>
      </c>
      <c r="J3225" t="s">
        <v>26</v>
      </c>
      <c r="K3225" t="s">
        <v>27</v>
      </c>
      <c r="L3225">
        <v>1440100976</v>
      </c>
      <c r="M3225">
        <v>1437508976</v>
      </c>
      <c r="N3225" t="b">
        <v>1</v>
      </c>
      <c r="O3225">
        <v>74</v>
      </c>
      <c r="P3225" t="b">
        <v>1</v>
      </c>
      <c r="Q3225" t="s">
        <v>1095</v>
      </c>
      <c r="R3225">
        <f t="shared" si="453"/>
        <v>110</v>
      </c>
      <c r="S3225">
        <f t="shared" si="454"/>
        <v>45.88</v>
      </c>
      <c r="T3225" t="str">
        <f t="shared" si="455"/>
        <v>10-May-1939</v>
      </c>
      <c r="U3225">
        <f t="shared" si="456"/>
        <v>1939</v>
      </c>
      <c r="V3225">
        <f t="shared" si="457"/>
        <v>5</v>
      </c>
      <c r="W3225" t="str">
        <f t="shared" si="458"/>
        <v>theater</v>
      </c>
    </row>
    <row r="3226" spans="1:23" ht="60.75">
      <c r="A3226">
        <v>3224</v>
      </c>
      <c r="B3226" s="3" t="s">
        <v>6545</v>
      </c>
      <c r="C3226" s="3" t="s">
        <v>6546</v>
      </c>
      <c r="D3226" s="6">
        <v>30000</v>
      </c>
      <c r="E3226" s="8">
        <v>30610</v>
      </c>
      <c r="F3226" t="s">
        <v>25</v>
      </c>
      <c r="G3226">
        <f t="shared" si="450"/>
        <v>1</v>
      </c>
      <c r="H3226">
        <f t="shared" si="451"/>
        <v>0</v>
      </c>
      <c r="I3226" t="b">
        <f t="shared" si="452"/>
        <v>0</v>
      </c>
      <c r="J3226" t="s">
        <v>26</v>
      </c>
      <c r="K3226" t="s">
        <v>27</v>
      </c>
      <c r="L3226">
        <v>1484024400</v>
      </c>
      <c r="M3226">
        <v>1479932713</v>
      </c>
      <c r="N3226" t="b">
        <v>1</v>
      </c>
      <c r="O3226">
        <v>216</v>
      </c>
      <c r="P3226" t="b">
        <v>1</v>
      </c>
      <c r="Q3226" t="s">
        <v>1095</v>
      </c>
      <c r="R3226">
        <f t="shared" si="453"/>
        <v>102</v>
      </c>
      <c r="S3226">
        <f t="shared" si="454"/>
        <v>141.71</v>
      </c>
      <c r="T3226" t="str">
        <f t="shared" si="455"/>
        <v>07-Jul-1940</v>
      </c>
      <c r="U3226">
        <f t="shared" si="456"/>
        <v>1940</v>
      </c>
      <c r="V3226">
        <f t="shared" si="457"/>
        <v>7</v>
      </c>
      <c r="W3226" t="str">
        <f t="shared" si="458"/>
        <v>theater</v>
      </c>
    </row>
    <row r="3227" spans="1:23" ht="45.75">
      <c r="A3227">
        <v>3225</v>
      </c>
      <c r="B3227" s="3" t="s">
        <v>6547</v>
      </c>
      <c r="C3227" s="3" t="s">
        <v>6548</v>
      </c>
      <c r="D3227" s="6">
        <v>2000</v>
      </c>
      <c r="E3227" s="8">
        <v>2047</v>
      </c>
      <c r="F3227" t="s">
        <v>25</v>
      </c>
      <c r="G3227">
        <f t="shared" si="450"/>
        <v>1</v>
      </c>
      <c r="H3227">
        <f t="shared" si="451"/>
        <v>0</v>
      </c>
      <c r="I3227" t="b">
        <f t="shared" si="452"/>
        <v>0</v>
      </c>
      <c r="J3227" t="s">
        <v>26</v>
      </c>
      <c r="K3227" t="s">
        <v>27</v>
      </c>
      <c r="L3227">
        <v>1464987600</v>
      </c>
      <c r="M3227">
        <v>1463145938</v>
      </c>
      <c r="N3227" t="b">
        <v>1</v>
      </c>
      <c r="O3227">
        <v>39</v>
      </c>
      <c r="P3227" t="b">
        <v>1</v>
      </c>
      <c r="Q3227" t="s">
        <v>1095</v>
      </c>
      <c r="R3227">
        <f t="shared" si="453"/>
        <v>102</v>
      </c>
      <c r="S3227">
        <f t="shared" si="454"/>
        <v>52.49</v>
      </c>
      <c r="T3227" t="str">
        <f t="shared" si="455"/>
        <v>21-Jan-1940</v>
      </c>
      <c r="U3227">
        <f t="shared" si="456"/>
        <v>1940</v>
      </c>
      <c r="V3227">
        <f t="shared" si="457"/>
        <v>1</v>
      </c>
      <c r="W3227" t="str">
        <f t="shared" si="458"/>
        <v>theater</v>
      </c>
    </row>
    <row r="3228" spans="1:23" ht="45.75">
      <c r="A3228">
        <v>3226</v>
      </c>
      <c r="B3228" s="3" t="s">
        <v>6549</v>
      </c>
      <c r="C3228" s="3" t="s">
        <v>6550</v>
      </c>
      <c r="D3228" s="6">
        <v>1200</v>
      </c>
      <c r="E3228" s="8">
        <v>1250</v>
      </c>
      <c r="F3228" t="s">
        <v>25</v>
      </c>
      <c r="G3228">
        <f t="shared" si="450"/>
        <v>1</v>
      </c>
      <c r="H3228">
        <f t="shared" si="451"/>
        <v>0</v>
      </c>
      <c r="I3228" t="b">
        <f t="shared" si="452"/>
        <v>0</v>
      </c>
      <c r="J3228" t="s">
        <v>33</v>
      </c>
      <c r="K3228" t="s">
        <v>34</v>
      </c>
      <c r="L3228">
        <v>1446213612</v>
      </c>
      <c r="M3228">
        <v>1443621612</v>
      </c>
      <c r="N3228" t="b">
        <v>1</v>
      </c>
      <c r="O3228">
        <v>21</v>
      </c>
      <c r="P3228" t="b">
        <v>1</v>
      </c>
      <c r="Q3228" t="s">
        <v>1095</v>
      </c>
      <c r="R3228">
        <f t="shared" si="453"/>
        <v>104</v>
      </c>
      <c r="S3228">
        <f t="shared" si="454"/>
        <v>59.52</v>
      </c>
      <c r="T3228" t="str">
        <f t="shared" si="455"/>
        <v>10-Jul-1939</v>
      </c>
      <c r="U3228">
        <f t="shared" si="456"/>
        <v>1939</v>
      </c>
      <c r="V3228">
        <f t="shared" si="457"/>
        <v>7</v>
      </c>
      <c r="W3228" t="str">
        <f t="shared" si="458"/>
        <v>theater</v>
      </c>
    </row>
    <row r="3229" spans="1:23" ht="60.75">
      <c r="A3229">
        <v>3227</v>
      </c>
      <c r="B3229" s="3" t="s">
        <v>6551</v>
      </c>
      <c r="C3229" s="3" t="s">
        <v>6552</v>
      </c>
      <c r="D3229" s="6">
        <v>1200</v>
      </c>
      <c r="E3229" s="8">
        <v>1500</v>
      </c>
      <c r="F3229" t="s">
        <v>25</v>
      </c>
      <c r="G3229">
        <f t="shared" si="450"/>
        <v>1</v>
      </c>
      <c r="H3229">
        <f t="shared" si="451"/>
        <v>0</v>
      </c>
      <c r="I3229" t="b">
        <f t="shared" si="452"/>
        <v>0</v>
      </c>
      <c r="J3229" t="s">
        <v>33</v>
      </c>
      <c r="K3229" t="s">
        <v>34</v>
      </c>
      <c r="L3229">
        <v>1484687436</v>
      </c>
      <c r="M3229">
        <v>1482095436</v>
      </c>
      <c r="N3229" t="b">
        <v>0</v>
      </c>
      <c r="O3229">
        <v>30</v>
      </c>
      <c r="P3229" t="b">
        <v>1</v>
      </c>
      <c r="Q3229" t="s">
        <v>1095</v>
      </c>
      <c r="R3229">
        <f t="shared" si="453"/>
        <v>125</v>
      </c>
      <c r="S3229">
        <f t="shared" si="454"/>
        <v>50</v>
      </c>
      <c r="T3229" t="str">
        <f t="shared" si="455"/>
        <v>28-Jul-1940</v>
      </c>
      <c r="U3229">
        <f t="shared" si="456"/>
        <v>1940</v>
      </c>
      <c r="V3229">
        <f t="shared" si="457"/>
        <v>7</v>
      </c>
      <c r="W3229" t="str">
        <f t="shared" si="458"/>
        <v>theater</v>
      </c>
    </row>
    <row r="3230" spans="1:23" ht="30.75">
      <c r="A3230">
        <v>3228</v>
      </c>
      <c r="B3230" s="3" t="s">
        <v>6553</v>
      </c>
      <c r="C3230" s="3" t="s">
        <v>6554</v>
      </c>
      <c r="D3230" s="6">
        <v>7000</v>
      </c>
      <c r="E3230" s="8">
        <v>7164</v>
      </c>
      <c r="F3230" t="s">
        <v>25</v>
      </c>
      <c r="G3230">
        <f t="shared" si="450"/>
        <v>1</v>
      </c>
      <c r="H3230">
        <f t="shared" si="451"/>
        <v>0</v>
      </c>
      <c r="I3230" t="b">
        <f t="shared" si="452"/>
        <v>0</v>
      </c>
      <c r="J3230" t="s">
        <v>26</v>
      </c>
      <c r="K3230" t="s">
        <v>27</v>
      </c>
      <c r="L3230">
        <v>1450328340</v>
      </c>
      <c r="M3230">
        <v>1447606884</v>
      </c>
      <c r="N3230" t="b">
        <v>1</v>
      </c>
      <c r="O3230">
        <v>37</v>
      </c>
      <c r="P3230" t="b">
        <v>1</v>
      </c>
      <c r="Q3230" t="s">
        <v>1095</v>
      </c>
      <c r="R3230">
        <f t="shared" si="453"/>
        <v>102</v>
      </c>
      <c r="S3230">
        <f t="shared" si="454"/>
        <v>193.62</v>
      </c>
      <c r="T3230" t="str">
        <f t="shared" si="455"/>
        <v>19-Aug-1939</v>
      </c>
      <c r="U3230">
        <f t="shared" si="456"/>
        <v>1939</v>
      </c>
      <c r="V3230">
        <f t="shared" si="457"/>
        <v>8</v>
      </c>
      <c r="W3230" t="str">
        <f t="shared" si="458"/>
        <v>theater</v>
      </c>
    </row>
    <row r="3231" spans="1:23" ht="45.75">
      <c r="A3231">
        <v>3229</v>
      </c>
      <c r="B3231" s="3" t="s">
        <v>6555</v>
      </c>
      <c r="C3231" s="3" t="s">
        <v>6556</v>
      </c>
      <c r="D3231" s="6">
        <v>20000</v>
      </c>
      <c r="E3231" s="8">
        <v>21573</v>
      </c>
      <c r="F3231" t="s">
        <v>25</v>
      </c>
      <c r="G3231">
        <f t="shared" si="450"/>
        <v>1</v>
      </c>
      <c r="H3231">
        <f t="shared" si="451"/>
        <v>0</v>
      </c>
      <c r="I3231" t="b">
        <f t="shared" si="452"/>
        <v>0</v>
      </c>
      <c r="J3231" t="s">
        <v>26</v>
      </c>
      <c r="K3231" t="s">
        <v>27</v>
      </c>
      <c r="L3231">
        <v>1416470398</v>
      </c>
      <c r="M3231">
        <v>1413874798</v>
      </c>
      <c r="N3231" t="b">
        <v>1</v>
      </c>
      <c r="O3231">
        <v>202</v>
      </c>
      <c r="P3231" t="b">
        <v>1</v>
      </c>
      <c r="Q3231" t="s">
        <v>1095</v>
      </c>
      <c r="R3231">
        <f t="shared" si="453"/>
        <v>108</v>
      </c>
      <c r="S3231">
        <f t="shared" si="454"/>
        <v>106.8</v>
      </c>
      <c r="T3231" t="str">
        <f t="shared" si="455"/>
        <v>15-Sep-1938</v>
      </c>
      <c r="U3231">
        <f t="shared" si="456"/>
        <v>1938</v>
      </c>
      <c r="V3231">
        <f t="shared" si="457"/>
        <v>9</v>
      </c>
      <c r="W3231" t="str">
        <f t="shared" si="458"/>
        <v>theater</v>
      </c>
    </row>
    <row r="3232" spans="1:23" ht="60.75">
      <c r="A3232">
        <v>3230</v>
      </c>
      <c r="B3232" s="3" t="s">
        <v>6557</v>
      </c>
      <c r="C3232" s="3" t="s">
        <v>6558</v>
      </c>
      <c r="D3232" s="6">
        <v>2600</v>
      </c>
      <c r="E3232" s="8">
        <v>2857</v>
      </c>
      <c r="F3232" t="s">
        <v>25</v>
      </c>
      <c r="G3232">
        <f t="shared" si="450"/>
        <v>1</v>
      </c>
      <c r="H3232">
        <f t="shared" si="451"/>
        <v>0</v>
      </c>
      <c r="I3232" t="b">
        <f t="shared" si="452"/>
        <v>0</v>
      </c>
      <c r="J3232" t="s">
        <v>26</v>
      </c>
      <c r="K3232" t="s">
        <v>27</v>
      </c>
      <c r="L3232">
        <v>1412135940</v>
      </c>
      <c r="M3232">
        <v>1410840126</v>
      </c>
      <c r="N3232" t="b">
        <v>1</v>
      </c>
      <c r="O3232">
        <v>37</v>
      </c>
      <c r="P3232" t="b">
        <v>1</v>
      </c>
      <c r="Q3232" t="s">
        <v>1095</v>
      </c>
      <c r="R3232">
        <f t="shared" si="453"/>
        <v>110</v>
      </c>
      <c r="S3232">
        <f t="shared" si="454"/>
        <v>77.22</v>
      </c>
      <c r="T3232" t="str">
        <f t="shared" si="455"/>
        <v>16-Aug-1938</v>
      </c>
      <c r="U3232">
        <f t="shared" si="456"/>
        <v>1938</v>
      </c>
      <c r="V3232">
        <f t="shared" si="457"/>
        <v>8</v>
      </c>
      <c r="W3232" t="str">
        <f t="shared" si="458"/>
        <v>theater</v>
      </c>
    </row>
    <row r="3233" spans="1:23" ht="45.75">
      <c r="A3233">
        <v>3231</v>
      </c>
      <c r="B3233" s="3" t="s">
        <v>6559</v>
      </c>
      <c r="C3233" s="3" t="s">
        <v>6560</v>
      </c>
      <c r="D3233" s="6">
        <v>1000</v>
      </c>
      <c r="E3233" s="8">
        <v>1610</v>
      </c>
      <c r="F3233" t="s">
        <v>25</v>
      </c>
      <c r="G3233">
        <f t="shared" si="450"/>
        <v>1</v>
      </c>
      <c r="H3233">
        <f t="shared" si="451"/>
        <v>0</v>
      </c>
      <c r="I3233" t="b">
        <f t="shared" si="452"/>
        <v>0</v>
      </c>
      <c r="J3233" t="s">
        <v>26</v>
      </c>
      <c r="K3233" t="s">
        <v>27</v>
      </c>
      <c r="L3233">
        <v>1460846347</v>
      </c>
      <c r="M3233">
        <v>1458254347</v>
      </c>
      <c r="N3233" t="b">
        <v>0</v>
      </c>
      <c r="O3233">
        <v>28</v>
      </c>
      <c r="P3233" t="b">
        <v>1</v>
      </c>
      <c r="Q3233" t="s">
        <v>1095</v>
      </c>
      <c r="R3233">
        <f t="shared" si="453"/>
        <v>161</v>
      </c>
      <c r="S3233">
        <f t="shared" si="454"/>
        <v>57.5</v>
      </c>
      <c r="T3233" t="str">
        <f t="shared" si="455"/>
        <v>03-Dec-1939</v>
      </c>
      <c r="U3233">
        <f t="shared" si="456"/>
        <v>1939</v>
      </c>
      <c r="V3233">
        <f t="shared" si="457"/>
        <v>12</v>
      </c>
      <c r="W3233" t="str">
        <f t="shared" si="458"/>
        <v>theater</v>
      </c>
    </row>
    <row r="3234" spans="1:23" ht="45.75">
      <c r="A3234">
        <v>3232</v>
      </c>
      <c r="B3234" s="3" t="s">
        <v>6561</v>
      </c>
      <c r="C3234" s="3" t="s">
        <v>6562</v>
      </c>
      <c r="D3234" s="6">
        <v>1000</v>
      </c>
      <c r="E3234" s="8">
        <v>1312</v>
      </c>
      <c r="F3234" t="s">
        <v>25</v>
      </c>
      <c r="G3234">
        <f t="shared" si="450"/>
        <v>1</v>
      </c>
      <c r="H3234">
        <f t="shared" si="451"/>
        <v>0</v>
      </c>
      <c r="I3234" t="b">
        <f t="shared" si="452"/>
        <v>0</v>
      </c>
      <c r="J3234" t="s">
        <v>26</v>
      </c>
      <c r="K3234" t="s">
        <v>27</v>
      </c>
      <c r="L3234">
        <v>1462334340</v>
      </c>
      <c r="M3234">
        <v>1459711917</v>
      </c>
      <c r="N3234" t="b">
        <v>1</v>
      </c>
      <c r="O3234">
        <v>26</v>
      </c>
      <c r="P3234" t="b">
        <v>1</v>
      </c>
      <c r="Q3234" t="s">
        <v>1095</v>
      </c>
      <c r="R3234">
        <f t="shared" si="453"/>
        <v>131</v>
      </c>
      <c r="S3234">
        <f t="shared" si="454"/>
        <v>50.46</v>
      </c>
      <c r="T3234" t="str">
        <f t="shared" si="455"/>
        <v>18-Dec-1939</v>
      </c>
      <c r="U3234">
        <f t="shared" si="456"/>
        <v>1939</v>
      </c>
      <c r="V3234">
        <f t="shared" si="457"/>
        <v>12</v>
      </c>
      <c r="W3234" t="str">
        <f t="shared" si="458"/>
        <v>theater</v>
      </c>
    </row>
    <row r="3235" spans="1:23" ht="45.75">
      <c r="A3235">
        <v>3233</v>
      </c>
      <c r="B3235" s="3" t="s">
        <v>6563</v>
      </c>
      <c r="C3235" s="3" t="s">
        <v>6564</v>
      </c>
      <c r="D3235" s="6">
        <v>5000</v>
      </c>
      <c r="E3235" s="8">
        <v>5940</v>
      </c>
      <c r="F3235" t="s">
        <v>25</v>
      </c>
      <c r="G3235">
        <f t="shared" si="450"/>
        <v>1</v>
      </c>
      <c r="H3235">
        <f t="shared" si="451"/>
        <v>0</v>
      </c>
      <c r="I3235" t="b">
        <f t="shared" si="452"/>
        <v>0</v>
      </c>
      <c r="J3235" t="s">
        <v>26</v>
      </c>
      <c r="K3235" t="s">
        <v>27</v>
      </c>
      <c r="L3235">
        <v>1488482355</v>
      </c>
      <c r="M3235">
        <v>1485890355</v>
      </c>
      <c r="N3235" t="b">
        <v>0</v>
      </c>
      <c r="O3235">
        <v>61</v>
      </c>
      <c r="P3235" t="b">
        <v>1</v>
      </c>
      <c r="Q3235" t="s">
        <v>1095</v>
      </c>
      <c r="R3235">
        <f t="shared" si="453"/>
        <v>119</v>
      </c>
      <c r="S3235">
        <f t="shared" si="454"/>
        <v>97.38</v>
      </c>
      <c r="T3235" t="str">
        <f t="shared" si="455"/>
        <v>04-Sep-1940</v>
      </c>
      <c r="U3235">
        <f t="shared" si="456"/>
        <v>1940</v>
      </c>
      <c r="V3235">
        <f t="shared" si="457"/>
        <v>9</v>
      </c>
      <c r="W3235" t="str">
        <f t="shared" si="458"/>
        <v>theater</v>
      </c>
    </row>
    <row r="3236" spans="1:23" ht="45.75">
      <c r="A3236">
        <v>3234</v>
      </c>
      <c r="B3236" s="3" t="s">
        <v>6565</v>
      </c>
      <c r="C3236" s="3" t="s">
        <v>6566</v>
      </c>
      <c r="D3236" s="6">
        <v>4000</v>
      </c>
      <c r="E3236" s="8">
        <v>4015.71</v>
      </c>
      <c r="F3236" t="s">
        <v>25</v>
      </c>
      <c r="G3236">
        <f t="shared" si="450"/>
        <v>1</v>
      </c>
      <c r="H3236">
        <f t="shared" si="451"/>
        <v>0</v>
      </c>
      <c r="I3236" t="b">
        <f t="shared" si="452"/>
        <v>0</v>
      </c>
      <c r="J3236" t="s">
        <v>33</v>
      </c>
      <c r="K3236" t="s">
        <v>34</v>
      </c>
      <c r="L3236">
        <v>1485991860</v>
      </c>
      <c r="M3236">
        <v>1483124208</v>
      </c>
      <c r="N3236" t="b">
        <v>0</v>
      </c>
      <c r="O3236">
        <v>115</v>
      </c>
      <c r="P3236" t="b">
        <v>1</v>
      </c>
      <c r="Q3236" t="s">
        <v>1095</v>
      </c>
      <c r="R3236">
        <f t="shared" si="453"/>
        <v>100</v>
      </c>
      <c r="S3236">
        <f t="shared" si="454"/>
        <v>34.92</v>
      </c>
      <c r="T3236" t="str">
        <f t="shared" si="455"/>
        <v>08-Aug-1940</v>
      </c>
      <c r="U3236">
        <f t="shared" si="456"/>
        <v>1940</v>
      </c>
      <c r="V3236">
        <f t="shared" si="457"/>
        <v>8</v>
      </c>
      <c r="W3236" t="str">
        <f t="shared" si="458"/>
        <v>theater</v>
      </c>
    </row>
    <row r="3237" spans="1:23" ht="60.75">
      <c r="A3237">
        <v>3235</v>
      </c>
      <c r="B3237" s="3" t="s">
        <v>6567</v>
      </c>
      <c r="C3237" s="3" t="s">
        <v>6568</v>
      </c>
      <c r="D3237" s="6">
        <v>15000</v>
      </c>
      <c r="E3237" s="8">
        <v>15481</v>
      </c>
      <c r="F3237" t="s">
        <v>25</v>
      </c>
      <c r="G3237">
        <f t="shared" si="450"/>
        <v>1</v>
      </c>
      <c r="H3237">
        <f t="shared" si="451"/>
        <v>0</v>
      </c>
      <c r="I3237" t="b">
        <f t="shared" si="452"/>
        <v>0</v>
      </c>
      <c r="J3237" t="s">
        <v>26</v>
      </c>
      <c r="K3237" t="s">
        <v>27</v>
      </c>
      <c r="L3237">
        <v>1467361251</v>
      </c>
      <c r="M3237">
        <v>1464769251</v>
      </c>
      <c r="N3237" t="b">
        <v>1</v>
      </c>
      <c r="O3237">
        <v>181</v>
      </c>
      <c r="P3237" t="b">
        <v>1</v>
      </c>
      <c r="Q3237" t="s">
        <v>1095</v>
      </c>
      <c r="R3237">
        <f t="shared" si="453"/>
        <v>103</v>
      </c>
      <c r="S3237">
        <f t="shared" si="454"/>
        <v>85.53</v>
      </c>
      <c r="T3237" t="str">
        <f t="shared" si="455"/>
        <v>06-Feb-1940</v>
      </c>
      <c r="U3237">
        <f t="shared" si="456"/>
        <v>1940</v>
      </c>
      <c r="V3237">
        <f t="shared" si="457"/>
        <v>2</v>
      </c>
      <c r="W3237" t="str">
        <f t="shared" si="458"/>
        <v>theater</v>
      </c>
    </row>
    <row r="3238" spans="1:23" ht="60.75">
      <c r="A3238">
        <v>3236</v>
      </c>
      <c r="B3238" s="3" t="s">
        <v>6569</v>
      </c>
      <c r="C3238" s="3" t="s">
        <v>6570</v>
      </c>
      <c r="D3238" s="6">
        <v>20000</v>
      </c>
      <c r="E3238" s="8">
        <v>20120</v>
      </c>
      <c r="F3238" t="s">
        <v>25</v>
      </c>
      <c r="G3238">
        <f t="shared" si="450"/>
        <v>1</v>
      </c>
      <c r="H3238">
        <f t="shared" si="451"/>
        <v>0</v>
      </c>
      <c r="I3238" t="b">
        <f t="shared" si="452"/>
        <v>0</v>
      </c>
      <c r="J3238" t="s">
        <v>26</v>
      </c>
      <c r="K3238" t="s">
        <v>27</v>
      </c>
      <c r="L3238">
        <v>1482962433</v>
      </c>
      <c r="M3238">
        <v>1480370433</v>
      </c>
      <c r="N3238" t="b">
        <v>0</v>
      </c>
      <c r="O3238">
        <v>110</v>
      </c>
      <c r="P3238" t="b">
        <v>1</v>
      </c>
      <c r="Q3238" t="s">
        <v>1095</v>
      </c>
      <c r="R3238">
        <f t="shared" si="453"/>
        <v>101</v>
      </c>
      <c r="S3238">
        <f t="shared" si="454"/>
        <v>182.91</v>
      </c>
      <c r="T3238" t="str">
        <f t="shared" si="455"/>
        <v>11-Jul-1940</v>
      </c>
      <c r="U3238">
        <f t="shared" si="456"/>
        <v>1940</v>
      </c>
      <c r="V3238">
        <f t="shared" si="457"/>
        <v>7</v>
      </c>
      <c r="W3238" t="str">
        <f t="shared" si="458"/>
        <v>theater</v>
      </c>
    </row>
    <row r="3239" spans="1:23" ht="30.75">
      <c r="A3239">
        <v>3237</v>
      </c>
      <c r="B3239" s="3" t="s">
        <v>6571</v>
      </c>
      <c r="C3239" s="3" t="s">
        <v>6572</v>
      </c>
      <c r="D3239" s="6">
        <v>35000</v>
      </c>
      <c r="E3239" s="8">
        <v>35275.64</v>
      </c>
      <c r="F3239" t="s">
        <v>25</v>
      </c>
      <c r="G3239">
        <f t="shared" si="450"/>
        <v>1</v>
      </c>
      <c r="H3239">
        <f t="shared" si="451"/>
        <v>0</v>
      </c>
      <c r="I3239" t="b">
        <f t="shared" si="452"/>
        <v>0</v>
      </c>
      <c r="J3239" t="s">
        <v>26</v>
      </c>
      <c r="K3239" t="s">
        <v>27</v>
      </c>
      <c r="L3239">
        <v>1443499140</v>
      </c>
      <c r="M3239">
        <v>1441452184</v>
      </c>
      <c r="N3239" t="b">
        <v>1</v>
      </c>
      <c r="O3239">
        <v>269</v>
      </c>
      <c r="P3239" t="b">
        <v>1</v>
      </c>
      <c r="Q3239" t="s">
        <v>1095</v>
      </c>
      <c r="R3239">
        <f t="shared" si="453"/>
        <v>101</v>
      </c>
      <c r="S3239">
        <f t="shared" si="454"/>
        <v>131.13999999999999</v>
      </c>
      <c r="T3239" t="str">
        <f t="shared" si="455"/>
        <v>18-Jun-1939</v>
      </c>
      <c r="U3239">
        <f t="shared" si="456"/>
        <v>1939</v>
      </c>
      <c r="V3239">
        <f t="shared" si="457"/>
        <v>6</v>
      </c>
      <c r="W3239" t="str">
        <f t="shared" si="458"/>
        <v>theater</v>
      </c>
    </row>
    <row r="3240" spans="1:23" ht="60.75">
      <c r="A3240">
        <v>3238</v>
      </c>
      <c r="B3240" s="3" t="s">
        <v>6573</v>
      </c>
      <c r="C3240" s="3" t="s">
        <v>6574</v>
      </c>
      <c r="D3240" s="6">
        <v>2800</v>
      </c>
      <c r="E3240" s="8">
        <v>3145</v>
      </c>
      <c r="F3240" t="s">
        <v>25</v>
      </c>
      <c r="G3240">
        <f t="shared" si="450"/>
        <v>1</v>
      </c>
      <c r="H3240">
        <f t="shared" si="451"/>
        <v>0</v>
      </c>
      <c r="I3240" t="b">
        <f t="shared" si="452"/>
        <v>0</v>
      </c>
      <c r="J3240" t="s">
        <v>33</v>
      </c>
      <c r="K3240" t="s">
        <v>34</v>
      </c>
      <c r="L3240">
        <v>1435752898</v>
      </c>
      <c r="M3240">
        <v>1433160898</v>
      </c>
      <c r="N3240" t="b">
        <v>1</v>
      </c>
      <c r="O3240">
        <v>79</v>
      </c>
      <c r="P3240" t="b">
        <v>1</v>
      </c>
      <c r="Q3240" t="s">
        <v>1095</v>
      </c>
      <c r="R3240">
        <f t="shared" si="453"/>
        <v>112</v>
      </c>
      <c r="S3240">
        <f t="shared" si="454"/>
        <v>39.81</v>
      </c>
      <c r="T3240" t="str">
        <f t="shared" si="455"/>
        <v>27-Mar-1939</v>
      </c>
      <c r="U3240">
        <f t="shared" si="456"/>
        <v>1939</v>
      </c>
      <c r="V3240">
        <f t="shared" si="457"/>
        <v>3</v>
      </c>
      <c r="W3240" t="str">
        <f t="shared" si="458"/>
        <v>theater</v>
      </c>
    </row>
    <row r="3241" spans="1:23" ht="60.75">
      <c r="A3241">
        <v>3239</v>
      </c>
      <c r="B3241" s="3" t="s">
        <v>6575</v>
      </c>
      <c r="C3241" s="3" t="s">
        <v>6576</v>
      </c>
      <c r="D3241" s="6">
        <v>5862</v>
      </c>
      <c r="E3241" s="8">
        <v>6208.98</v>
      </c>
      <c r="F3241" t="s">
        <v>25</v>
      </c>
      <c r="G3241">
        <f t="shared" si="450"/>
        <v>1</v>
      </c>
      <c r="H3241">
        <f t="shared" si="451"/>
        <v>0</v>
      </c>
      <c r="I3241" t="b">
        <f t="shared" si="452"/>
        <v>0</v>
      </c>
      <c r="J3241" t="s">
        <v>33</v>
      </c>
      <c r="K3241" t="s">
        <v>34</v>
      </c>
      <c r="L3241">
        <v>1445817540</v>
      </c>
      <c r="M3241">
        <v>1443665293</v>
      </c>
      <c r="N3241" t="b">
        <v>1</v>
      </c>
      <c r="O3241">
        <v>104</v>
      </c>
      <c r="P3241" t="b">
        <v>1</v>
      </c>
      <c r="Q3241" t="s">
        <v>1095</v>
      </c>
      <c r="R3241">
        <f t="shared" si="453"/>
        <v>106</v>
      </c>
      <c r="S3241">
        <f t="shared" si="454"/>
        <v>59.7</v>
      </c>
      <c r="T3241" t="str">
        <f t="shared" si="455"/>
        <v>10-Jul-1939</v>
      </c>
      <c r="U3241">
        <f t="shared" si="456"/>
        <v>1939</v>
      </c>
      <c r="V3241">
        <f t="shared" si="457"/>
        <v>7</v>
      </c>
      <c r="W3241" t="str">
        <f t="shared" si="458"/>
        <v>theater</v>
      </c>
    </row>
    <row r="3242" spans="1:23" ht="60.75">
      <c r="A3242">
        <v>3240</v>
      </c>
      <c r="B3242" s="3" t="s">
        <v>6577</v>
      </c>
      <c r="C3242" s="3" t="s">
        <v>6578</v>
      </c>
      <c r="D3242" s="6">
        <v>3000</v>
      </c>
      <c r="E3242" s="8">
        <v>3017</v>
      </c>
      <c r="F3242" t="s">
        <v>25</v>
      </c>
      <c r="G3242">
        <f t="shared" si="450"/>
        <v>1</v>
      </c>
      <c r="H3242">
        <f t="shared" si="451"/>
        <v>0</v>
      </c>
      <c r="I3242" t="b">
        <f t="shared" si="452"/>
        <v>0</v>
      </c>
      <c r="J3242" t="s">
        <v>33</v>
      </c>
      <c r="K3242" t="s">
        <v>34</v>
      </c>
      <c r="L3242">
        <v>1487286000</v>
      </c>
      <c r="M3242">
        <v>1484843948</v>
      </c>
      <c r="N3242" t="b">
        <v>0</v>
      </c>
      <c r="O3242">
        <v>34</v>
      </c>
      <c r="P3242" t="b">
        <v>1</v>
      </c>
      <c r="Q3242" t="s">
        <v>1095</v>
      </c>
      <c r="R3242">
        <f t="shared" si="453"/>
        <v>101</v>
      </c>
      <c r="S3242">
        <f t="shared" si="454"/>
        <v>88.74</v>
      </c>
      <c r="T3242" t="str">
        <f t="shared" si="455"/>
        <v>25-Aug-1940</v>
      </c>
      <c r="U3242">
        <f t="shared" si="456"/>
        <v>1940</v>
      </c>
      <c r="V3242">
        <f t="shared" si="457"/>
        <v>8</v>
      </c>
      <c r="W3242" t="str">
        <f t="shared" si="458"/>
        <v>theater</v>
      </c>
    </row>
    <row r="3243" spans="1:23" ht="60.75">
      <c r="A3243">
        <v>3241</v>
      </c>
      <c r="B3243" s="3" t="s">
        <v>6579</v>
      </c>
      <c r="C3243" s="3" t="s">
        <v>6580</v>
      </c>
      <c r="D3243" s="6">
        <v>8500</v>
      </c>
      <c r="E3243" s="8">
        <v>9801</v>
      </c>
      <c r="F3243" t="s">
        <v>25</v>
      </c>
      <c r="G3243">
        <f t="shared" si="450"/>
        <v>1</v>
      </c>
      <c r="H3243">
        <f t="shared" si="451"/>
        <v>0</v>
      </c>
      <c r="I3243" t="b">
        <f t="shared" si="452"/>
        <v>0</v>
      </c>
      <c r="J3243" t="s">
        <v>26</v>
      </c>
      <c r="K3243" t="s">
        <v>27</v>
      </c>
      <c r="L3243">
        <v>1413269940</v>
      </c>
      <c r="M3243">
        <v>1410421670</v>
      </c>
      <c r="N3243" t="b">
        <v>1</v>
      </c>
      <c r="O3243">
        <v>167</v>
      </c>
      <c r="P3243" t="b">
        <v>1</v>
      </c>
      <c r="Q3243" t="s">
        <v>1095</v>
      </c>
      <c r="R3243">
        <f t="shared" si="453"/>
        <v>115</v>
      </c>
      <c r="S3243">
        <f t="shared" si="454"/>
        <v>58.69</v>
      </c>
      <c r="T3243" t="str">
        <f t="shared" si="455"/>
        <v>12-Aug-1938</v>
      </c>
      <c r="U3243">
        <f t="shared" si="456"/>
        <v>1938</v>
      </c>
      <c r="V3243">
        <f t="shared" si="457"/>
        <v>8</v>
      </c>
      <c r="W3243" t="str">
        <f t="shared" si="458"/>
        <v>theater</v>
      </c>
    </row>
    <row r="3244" spans="1:23" ht="45.75">
      <c r="A3244">
        <v>3242</v>
      </c>
      <c r="B3244" s="3" t="s">
        <v>6581</v>
      </c>
      <c r="C3244" s="3" t="s">
        <v>6582</v>
      </c>
      <c r="D3244" s="6">
        <v>10000</v>
      </c>
      <c r="E3244" s="8">
        <v>12730.42</v>
      </c>
      <c r="F3244" t="s">
        <v>25</v>
      </c>
      <c r="G3244">
        <f t="shared" si="450"/>
        <v>1</v>
      </c>
      <c r="H3244">
        <f t="shared" si="451"/>
        <v>0</v>
      </c>
      <c r="I3244" t="b">
        <f t="shared" si="452"/>
        <v>0</v>
      </c>
      <c r="J3244" t="s">
        <v>26</v>
      </c>
      <c r="K3244" t="s">
        <v>27</v>
      </c>
      <c r="L3244">
        <v>1411150092</v>
      </c>
      <c r="M3244">
        <v>1408558092</v>
      </c>
      <c r="N3244" t="b">
        <v>1</v>
      </c>
      <c r="O3244">
        <v>183</v>
      </c>
      <c r="P3244" t="b">
        <v>1</v>
      </c>
      <c r="Q3244" t="s">
        <v>1095</v>
      </c>
      <c r="R3244">
        <f t="shared" si="453"/>
        <v>127</v>
      </c>
      <c r="S3244">
        <f t="shared" si="454"/>
        <v>69.569999999999993</v>
      </c>
      <c r="T3244" t="str">
        <f t="shared" si="455"/>
        <v>24-Jul-1938</v>
      </c>
      <c r="U3244">
        <f t="shared" si="456"/>
        <v>1938</v>
      </c>
      <c r="V3244">
        <f t="shared" si="457"/>
        <v>7</v>
      </c>
      <c r="W3244" t="str">
        <f t="shared" si="458"/>
        <v>theater</v>
      </c>
    </row>
    <row r="3245" spans="1:23" ht="45.75">
      <c r="A3245">
        <v>3243</v>
      </c>
      <c r="B3245" s="3" t="s">
        <v>6583</v>
      </c>
      <c r="C3245" s="3" t="s">
        <v>6584</v>
      </c>
      <c r="D3245" s="6">
        <v>8000</v>
      </c>
      <c r="E3245" s="8">
        <v>8227</v>
      </c>
      <c r="F3245" t="s">
        <v>25</v>
      </c>
      <c r="G3245">
        <f t="shared" si="450"/>
        <v>1</v>
      </c>
      <c r="H3245">
        <f t="shared" si="451"/>
        <v>0</v>
      </c>
      <c r="I3245" t="b">
        <f t="shared" si="452"/>
        <v>0</v>
      </c>
      <c r="J3245" t="s">
        <v>26</v>
      </c>
      <c r="K3245" t="s">
        <v>27</v>
      </c>
      <c r="L3245">
        <v>1444348800</v>
      </c>
      <c r="M3245">
        <v>1442283562</v>
      </c>
      <c r="N3245" t="b">
        <v>1</v>
      </c>
      <c r="O3245">
        <v>71</v>
      </c>
      <c r="P3245" t="b">
        <v>1</v>
      </c>
      <c r="Q3245" t="s">
        <v>1095</v>
      </c>
      <c r="R3245">
        <f t="shared" si="453"/>
        <v>103</v>
      </c>
      <c r="S3245">
        <f t="shared" si="454"/>
        <v>115.87</v>
      </c>
      <c r="T3245" t="str">
        <f t="shared" si="455"/>
        <v>26-Jun-1939</v>
      </c>
      <c r="U3245">
        <f t="shared" si="456"/>
        <v>1939</v>
      </c>
      <c r="V3245">
        <f t="shared" si="457"/>
        <v>6</v>
      </c>
      <c r="W3245" t="str">
        <f t="shared" si="458"/>
        <v>theater</v>
      </c>
    </row>
    <row r="3246" spans="1:23" ht="45.75">
      <c r="A3246">
        <v>3244</v>
      </c>
      <c r="B3246" s="3" t="s">
        <v>6585</v>
      </c>
      <c r="C3246" s="3" t="s">
        <v>6586</v>
      </c>
      <c r="D3246" s="6">
        <v>1600</v>
      </c>
      <c r="E3246" s="8">
        <v>1647</v>
      </c>
      <c r="F3246" t="s">
        <v>25</v>
      </c>
      <c r="G3246">
        <f t="shared" si="450"/>
        <v>1</v>
      </c>
      <c r="H3246">
        <f t="shared" si="451"/>
        <v>0</v>
      </c>
      <c r="I3246" t="b">
        <f t="shared" si="452"/>
        <v>0</v>
      </c>
      <c r="J3246" t="s">
        <v>33</v>
      </c>
      <c r="K3246" t="s">
        <v>34</v>
      </c>
      <c r="L3246">
        <v>1480613982</v>
      </c>
      <c r="M3246">
        <v>1478018382</v>
      </c>
      <c r="N3246" t="b">
        <v>0</v>
      </c>
      <c r="O3246">
        <v>69</v>
      </c>
      <c r="P3246" t="b">
        <v>1</v>
      </c>
      <c r="Q3246" t="s">
        <v>1095</v>
      </c>
      <c r="R3246">
        <f t="shared" si="453"/>
        <v>103</v>
      </c>
      <c r="S3246">
        <f t="shared" si="454"/>
        <v>23.87</v>
      </c>
      <c r="T3246" t="str">
        <f t="shared" si="455"/>
        <v>18-Jun-1940</v>
      </c>
      <c r="U3246">
        <f t="shared" si="456"/>
        <v>1940</v>
      </c>
      <c r="V3246">
        <f t="shared" si="457"/>
        <v>6</v>
      </c>
      <c r="W3246" t="str">
        <f t="shared" si="458"/>
        <v>theater</v>
      </c>
    </row>
    <row r="3247" spans="1:23" ht="45.75">
      <c r="A3247">
        <v>3245</v>
      </c>
      <c r="B3247" s="3" t="s">
        <v>6587</v>
      </c>
      <c r="C3247" s="3" t="s">
        <v>6588</v>
      </c>
      <c r="D3247" s="6">
        <v>21000</v>
      </c>
      <c r="E3247" s="8">
        <v>21904</v>
      </c>
      <c r="F3247" t="s">
        <v>25</v>
      </c>
      <c r="G3247">
        <f t="shared" si="450"/>
        <v>1</v>
      </c>
      <c r="H3247">
        <f t="shared" si="451"/>
        <v>0</v>
      </c>
      <c r="I3247" t="b">
        <f t="shared" si="452"/>
        <v>0</v>
      </c>
      <c r="J3247" t="s">
        <v>26</v>
      </c>
      <c r="K3247" t="s">
        <v>27</v>
      </c>
      <c r="L3247">
        <v>1434074400</v>
      </c>
      <c r="M3247">
        <v>1431354258</v>
      </c>
      <c r="N3247" t="b">
        <v>0</v>
      </c>
      <c r="O3247">
        <v>270</v>
      </c>
      <c r="P3247" t="b">
        <v>1</v>
      </c>
      <c r="Q3247" t="s">
        <v>1095</v>
      </c>
      <c r="R3247">
        <f t="shared" si="453"/>
        <v>104</v>
      </c>
      <c r="S3247">
        <f t="shared" si="454"/>
        <v>81.13</v>
      </c>
      <c r="T3247" t="str">
        <f t="shared" si="455"/>
        <v>09-Mar-1939</v>
      </c>
      <c r="U3247">
        <f t="shared" si="456"/>
        <v>1939</v>
      </c>
      <c r="V3247">
        <f t="shared" si="457"/>
        <v>3</v>
      </c>
      <c r="W3247" t="str">
        <f t="shared" si="458"/>
        <v>theater</v>
      </c>
    </row>
    <row r="3248" spans="1:23" ht="45.75">
      <c r="A3248">
        <v>3246</v>
      </c>
      <c r="B3248" s="3" t="s">
        <v>6589</v>
      </c>
      <c r="C3248" s="3" t="s">
        <v>6590</v>
      </c>
      <c r="D3248" s="6">
        <v>10000</v>
      </c>
      <c r="E3248" s="8">
        <v>11122</v>
      </c>
      <c r="F3248" t="s">
        <v>25</v>
      </c>
      <c r="G3248">
        <f t="shared" si="450"/>
        <v>1</v>
      </c>
      <c r="H3248">
        <f t="shared" si="451"/>
        <v>0</v>
      </c>
      <c r="I3248" t="b">
        <f t="shared" si="452"/>
        <v>0</v>
      </c>
      <c r="J3248" t="s">
        <v>26</v>
      </c>
      <c r="K3248" t="s">
        <v>27</v>
      </c>
      <c r="L3248">
        <v>1442030340</v>
      </c>
      <c r="M3248">
        <v>1439551200</v>
      </c>
      <c r="N3248" t="b">
        <v>1</v>
      </c>
      <c r="O3248">
        <v>193</v>
      </c>
      <c r="P3248" t="b">
        <v>1</v>
      </c>
      <c r="Q3248" t="s">
        <v>1095</v>
      </c>
      <c r="R3248">
        <f t="shared" si="453"/>
        <v>111</v>
      </c>
      <c r="S3248">
        <f t="shared" si="454"/>
        <v>57.63</v>
      </c>
      <c r="T3248" t="str">
        <f t="shared" si="455"/>
        <v>30-May-1939</v>
      </c>
      <c r="U3248">
        <f t="shared" si="456"/>
        <v>1939</v>
      </c>
      <c r="V3248">
        <f t="shared" si="457"/>
        <v>5</v>
      </c>
      <c r="W3248" t="str">
        <f t="shared" si="458"/>
        <v>theater</v>
      </c>
    </row>
    <row r="3249" spans="1:23" ht="45.75">
      <c r="A3249">
        <v>3247</v>
      </c>
      <c r="B3249" s="3" t="s">
        <v>6591</v>
      </c>
      <c r="C3249" s="3" t="s">
        <v>6592</v>
      </c>
      <c r="D3249" s="6">
        <v>2500</v>
      </c>
      <c r="E3249" s="8">
        <v>2646.5</v>
      </c>
      <c r="F3249" t="s">
        <v>25</v>
      </c>
      <c r="G3249">
        <f t="shared" si="450"/>
        <v>1</v>
      </c>
      <c r="H3249">
        <f t="shared" si="451"/>
        <v>0</v>
      </c>
      <c r="I3249" t="b">
        <f t="shared" si="452"/>
        <v>0</v>
      </c>
      <c r="J3249" t="s">
        <v>33</v>
      </c>
      <c r="K3249" t="s">
        <v>34</v>
      </c>
      <c r="L3249">
        <v>1436696712</v>
      </c>
      <c r="M3249">
        <v>1434104712</v>
      </c>
      <c r="N3249" t="b">
        <v>1</v>
      </c>
      <c r="O3249">
        <v>57</v>
      </c>
      <c r="P3249" t="b">
        <v>1</v>
      </c>
      <c r="Q3249" t="s">
        <v>1095</v>
      </c>
      <c r="R3249">
        <f t="shared" si="453"/>
        <v>106</v>
      </c>
      <c r="S3249">
        <f t="shared" si="454"/>
        <v>46.43</v>
      </c>
      <c r="T3249" t="str">
        <f t="shared" si="455"/>
        <v>06-Apr-1939</v>
      </c>
      <c r="U3249">
        <f t="shared" si="456"/>
        <v>1939</v>
      </c>
      <c r="V3249">
        <f t="shared" si="457"/>
        <v>4</v>
      </c>
      <c r="W3249" t="str">
        <f t="shared" si="458"/>
        <v>theater</v>
      </c>
    </row>
    <row r="3250" spans="1:23" ht="30.75">
      <c r="A3250">
        <v>3248</v>
      </c>
      <c r="B3250" s="3" t="s">
        <v>6593</v>
      </c>
      <c r="C3250" s="3" t="s">
        <v>6594</v>
      </c>
      <c r="D3250" s="6">
        <v>12000</v>
      </c>
      <c r="E3250" s="8">
        <v>12095</v>
      </c>
      <c r="F3250" t="s">
        <v>25</v>
      </c>
      <c r="G3250">
        <f t="shared" si="450"/>
        <v>1</v>
      </c>
      <c r="H3250">
        <f t="shared" si="451"/>
        <v>0</v>
      </c>
      <c r="I3250" t="b">
        <f t="shared" si="452"/>
        <v>0</v>
      </c>
      <c r="J3250" t="s">
        <v>26</v>
      </c>
      <c r="K3250" t="s">
        <v>27</v>
      </c>
      <c r="L3250">
        <v>1428178757</v>
      </c>
      <c r="M3250">
        <v>1425590357</v>
      </c>
      <c r="N3250" t="b">
        <v>1</v>
      </c>
      <c r="O3250">
        <v>200</v>
      </c>
      <c r="P3250" t="b">
        <v>1</v>
      </c>
      <c r="Q3250" t="s">
        <v>1095</v>
      </c>
      <c r="R3250">
        <f t="shared" si="453"/>
        <v>101</v>
      </c>
      <c r="S3250">
        <f t="shared" si="454"/>
        <v>60.48</v>
      </c>
      <c r="T3250" t="str">
        <f t="shared" si="455"/>
        <v>10-Jan-1939</v>
      </c>
      <c r="U3250">
        <f t="shared" si="456"/>
        <v>1939</v>
      </c>
      <c r="V3250">
        <f t="shared" si="457"/>
        <v>1</v>
      </c>
      <c r="W3250" t="str">
        <f t="shared" si="458"/>
        <v>theater</v>
      </c>
    </row>
    <row r="3251" spans="1:23" ht="45.75">
      <c r="A3251">
        <v>3249</v>
      </c>
      <c r="B3251" s="3" t="s">
        <v>6595</v>
      </c>
      <c r="C3251" s="3" t="s">
        <v>6596</v>
      </c>
      <c r="D3251" s="6">
        <v>5500</v>
      </c>
      <c r="E3251" s="8">
        <v>5771</v>
      </c>
      <c r="F3251" t="s">
        <v>25</v>
      </c>
      <c r="G3251">
        <f t="shared" si="450"/>
        <v>1</v>
      </c>
      <c r="H3251">
        <f t="shared" si="451"/>
        <v>0</v>
      </c>
      <c r="I3251" t="b">
        <f t="shared" si="452"/>
        <v>0</v>
      </c>
      <c r="J3251" t="s">
        <v>26</v>
      </c>
      <c r="K3251" t="s">
        <v>27</v>
      </c>
      <c r="L3251">
        <v>1434822914</v>
      </c>
      <c r="M3251">
        <v>1432230914</v>
      </c>
      <c r="N3251" t="b">
        <v>1</v>
      </c>
      <c r="O3251">
        <v>88</v>
      </c>
      <c r="P3251" t="b">
        <v>1</v>
      </c>
      <c r="Q3251" t="s">
        <v>1095</v>
      </c>
      <c r="R3251">
        <f t="shared" si="453"/>
        <v>105</v>
      </c>
      <c r="S3251">
        <f t="shared" si="454"/>
        <v>65.58</v>
      </c>
      <c r="T3251" t="str">
        <f t="shared" si="455"/>
        <v>18-Mar-1939</v>
      </c>
      <c r="U3251">
        <f t="shared" si="456"/>
        <v>1939</v>
      </c>
      <c r="V3251">
        <f t="shared" si="457"/>
        <v>3</v>
      </c>
      <c r="W3251" t="str">
        <f t="shared" si="458"/>
        <v>theater</v>
      </c>
    </row>
    <row r="3252" spans="1:23" ht="60.75">
      <c r="A3252">
        <v>3250</v>
      </c>
      <c r="B3252" s="3" t="s">
        <v>6597</v>
      </c>
      <c r="C3252" s="3" t="s">
        <v>6598</v>
      </c>
      <c r="D3252" s="6">
        <v>25000</v>
      </c>
      <c r="E3252" s="8">
        <v>25388</v>
      </c>
      <c r="F3252" t="s">
        <v>25</v>
      </c>
      <c r="G3252">
        <f t="shared" si="450"/>
        <v>1</v>
      </c>
      <c r="H3252">
        <f t="shared" si="451"/>
        <v>0</v>
      </c>
      <c r="I3252" t="b">
        <f t="shared" si="452"/>
        <v>0</v>
      </c>
      <c r="J3252" t="s">
        <v>26</v>
      </c>
      <c r="K3252" t="s">
        <v>27</v>
      </c>
      <c r="L3252">
        <v>1415213324</v>
      </c>
      <c r="M3252">
        <v>1412617724</v>
      </c>
      <c r="N3252" t="b">
        <v>1</v>
      </c>
      <c r="O3252">
        <v>213</v>
      </c>
      <c r="P3252" t="b">
        <v>1</v>
      </c>
      <c r="Q3252" t="s">
        <v>1095</v>
      </c>
      <c r="R3252">
        <f t="shared" si="453"/>
        <v>102</v>
      </c>
      <c r="S3252">
        <f t="shared" si="454"/>
        <v>119.19</v>
      </c>
      <c r="T3252" t="str">
        <f t="shared" si="455"/>
        <v>03-Sep-1938</v>
      </c>
      <c r="U3252">
        <f t="shared" si="456"/>
        <v>1938</v>
      </c>
      <c r="V3252">
        <f t="shared" si="457"/>
        <v>9</v>
      </c>
      <c r="W3252" t="str">
        <f t="shared" si="458"/>
        <v>theater</v>
      </c>
    </row>
    <row r="3253" spans="1:23" ht="45.75">
      <c r="A3253">
        <v>3251</v>
      </c>
      <c r="B3253" s="3" t="s">
        <v>6599</v>
      </c>
      <c r="C3253" s="3" t="s">
        <v>6600</v>
      </c>
      <c r="D3253" s="6">
        <v>1500</v>
      </c>
      <c r="E3253" s="8">
        <v>1661</v>
      </c>
      <c r="F3253" t="s">
        <v>25</v>
      </c>
      <c r="G3253">
        <f t="shared" si="450"/>
        <v>1</v>
      </c>
      <c r="H3253">
        <f t="shared" si="451"/>
        <v>0</v>
      </c>
      <c r="I3253" t="b">
        <f t="shared" si="452"/>
        <v>0</v>
      </c>
      <c r="J3253" t="s">
        <v>26</v>
      </c>
      <c r="K3253" t="s">
        <v>27</v>
      </c>
      <c r="L3253">
        <v>1434907966</v>
      </c>
      <c r="M3253">
        <v>1432315966</v>
      </c>
      <c r="N3253" t="b">
        <v>1</v>
      </c>
      <c r="O3253">
        <v>20</v>
      </c>
      <c r="P3253" t="b">
        <v>1</v>
      </c>
      <c r="Q3253" t="s">
        <v>1095</v>
      </c>
      <c r="R3253">
        <f t="shared" si="453"/>
        <v>111</v>
      </c>
      <c r="S3253">
        <f t="shared" si="454"/>
        <v>83.05</v>
      </c>
      <c r="T3253" t="str">
        <f t="shared" si="455"/>
        <v>19-Mar-1939</v>
      </c>
      <c r="U3253">
        <f t="shared" si="456"/>
        <v>1939</v>
      </c>
      <c r="V3253">
        <f t="shared" si="457"/>
        <v>3</v>
      </c>
      <c r="W3253" t="str">
        <f t="shared" si="458"/>
        <v>theater</v>
      </c>
    </row>
    <row r="3254" spans="1:23" ht="45.75">
      <c r="A3254">
        <v>3252</v>
      </c>
      <c r="B3254" s="3" t="s">
        <v>6601</v>
      </c>
      <c r="C3254" s="3" t="s">
        <v>6602</v>
      </c>
      <c r="D3254" s="6">
        <v>2250</v>
      </c>
      <c r="E3254" s="8">
        <v>2876</v>
      </c>
      <c r="F3254" t="s">
        <v>25</v>
      </c>
      <c r="G3254">
        <f t="shared" si="450"/>
        <v>1</v>
      </c>
      <c r="H3254">
        <f t="shared" si="451"/>
        <v>0</v>
      </c>
      <c r="I3254" t="b">
        <f t="shared" si="452"/>
        <v>0</v>
      </c>
      <c r="J3254" t="s">
        <v>33</v>
      </c>
      <c r="K3254" t="s">
        <v>34</v>
      </c>
      <c r="L3254">
        <v>1473247240</v>
      </c>
      <c r="M3254">
        <v>1470655240</v>
      </c>
      <c r="N3254" t="b">
        <v>1</v>
      </c>
      <c r="O3254">
        <v>50</v>
      </c>
      <c r="P3254" t="b">
        <v>1</v>
      </c>
      <c r="Q3254" t="s">
        <v>1095</v>
      </c>
      <c r="R3254">
        <f t="shared" si="453"/>
        <v>128</v>
      </c>
      <c r="S3254">
        <f t="shared" si="454"/>
        <v>57.52</v>
      </c>
      <c r="T3254" t="str">
        <f t="shared" si="455"/>
        <v>05-Apr-1940</v>
      </c>
      <c r="U3254">
        <f t="shared" si="456"/>
        <v>1940</v>
      </c>
      <c r="V3254">
        <f t="shared" si="457"/>
        <v>4</v>
      </c>
      <c r="W3254" t="str">
        <f t="shared" si="458"/>
        <v>theater</v>
      </c>
    </row>
    <row r="3255" spans="1:23" ht="45.75">
      <c r="A3255">
        <v>3253</v>
      </c>
      <c r="B3255" s="3" t="s">
        <v>6603</v>
      </c>
      <c r="C3255" s="3" t="s">
        <v>6604</v>
      </c>
      <c r="D3255" s="6">
        <v>20000</v>
      </c>
      <c r="E3255" s="8">
        <v>20365</v>
      </c>
      <c r="F3255" t="s">
        <v>25</v>
      </c>
      <c r="G3255">
        <f t="shared" si="450"/>
        <v>1</v>
      </c>
      <c r="H3255">
        <f t="shared" si="451"/>
        <v>0</v>
      </c>
      <c r="I3255" t="b">
        <f t="shared" si="452"/>
        <v>0</v>
      </c>
      <c r="J3255" t="s">
        <v>26</v>
      </c>
      <c r="K3255" t="s">
        <v>27</v>
      </c>
      <c r="L3255">
        <v>1473306300</v>
      </c>
      <c r="M3255">
        <v>1471701028</v>
      </c>
      <c r="N3255" t="b">
        <v>1</v>
      </c>
      <c r="O3255">
        <v>115</v>
      </c>
      <c r="P3255" t="b">
        <v>1</v>
      </c>
      <c r="Q3255" t="s">
        <v>1095</v>
      </c>
      <c r="R3255">
        <f t="shared" si="453"/>
        <v>102</v>
      </c>
      <c r="S3255">
        <f t="shared" si="454"/>
        <v>177.09</v>
      </c>
      <c r="T3255" t="str">
        <f t="shared" si="455"/>
        <v>16-Apr-1940</v>
      </c>
      <c r="U3255">
        <f t="shared" si="456"/>
        <v>1940</v>
      </c>
      <c r="V3255">
        <f t="shared" si="457"/>
        <v>4</v>
      </c>
      <c r="W3255" t="str">
        <f t="shared" si="458"/>
        <v>theater</v>
      </c>
    </row>
    <row r="3256" spans="1:23" ht="45.75">
      <c r="A3256">
        <v>3254</v>
      </c>
      <c r="B3256" s="3" t="s">
        <v>6605</v>
      </c>
      <c r="C3256" s="3" t="s">
        <v>6606</v>
      </c>
      <c r="D3256" s="6">
        <v>13000</v>
      </c>
      <c r="E3256" s="8">
        <v>13163.5</v>
      </c>
      <c r="F3256" t="s">
        <v>25</v>
      </c>
      <c r="G3256">
        <f t="shared" si="450"/>
        <v>1</v>
      </c>
      <c r="H3256">
        <f t="shared" si="451"/>
        <v>0</v>
      </c>
      <c r="I3256" t="b">
        <f t="shared" si="452"/>
        <v>0</v>
      </c>
      <c r="J3256" t="s">
        <v>33</v>
      </c>
      <c r="K3256" t="s">
        <v>34</v>
      </c>
      <c r="L3256">
        <v>1427331809</v>
      </c>
      <c r="M3256">
        <v>1424743409</v>
      </c>
      <c r="N3256" t="b">
        <v>1</v>
      </c>
      <c r="O3256">
        <v>186</v>
      </c>
      <c r="P3256" t="b">
        <v>1</v>
      </c>
      <c r="Q3256" t="s">
        <v>1095</v>
      </c>
      <c r="R3256">
        <f t="shared" si="453"/>
        <v>101</v>
      </c>
      <c r="S3256">
        <f t="shared" si="454"/>
        <v>70.77</v>
      </c>
      <c r="T3256" t="str">
        <f t="shared" si="455"/>
        <v>02-Jan-1939</v>
      </c>
      <c r="U3256">
        <f t="shared" si="456"/>
        <v>1939</v>
      </c>
      <c r="V3256">
        <f t="shared" si="457"/>
        <v>1</v>
      </c>
      <c r="W3256" t="str">
        <f t="shared" si="458"/>
        <v>theater</v>
      </c>
    </row>
    <row r="3257" spans="1:23" ht="60.75">
      <c r="A3257">
        <v>3255</v>
      </c>
      <c r="B3257" s="3" t="s">
        <v>6607</v>
      </c>
      <c r="C3257" s="3" t="s">
        <v>6608</v>
      </c>
      <c r="D3257" s="6">
        <v>300</v>
      </c>
      <c r="E3257" s="8">
        <v>525</v>
      </c>
      <c r="F3257" t="s">
        <v>25</v>
      </c>
      <c r="G3257">
        <f t="shared" si="450"/>
        <v>1</v>
      </c>
      <c r="H3257">
        <f t="shared" si="451"/>
        <v>0</v>
      </c>
      <c r="I3257" t="b">
        <f t="shared" si="452"/>
        <v>0</v>
      </c>
      <c r="J3257" t="s">
        <v>33</v>
      </c>
      <c r="K3257" t="s">
        <v>34</v>
      </c>
      <c r="L3257">
        <v>1412706375</v>
      </c>
      <c r="M3257">
        <v>1410114375</v>
      </c>
      <c r="N3257" t="b">
        <v>1</v>
      </c>
      <c r="O3257">
        <v>18</v>
      </c>
      <c r="P3257" t="b">
        <v>1</v>
      </c>
      <c r="Q3257" t="s">
        <v>1095</v>
      </c>
      <c r="R3257">
        <f t="shared" si="453"/>
        <v>175</v>
      </c>
      <c r="S3257">
        <f t="shared" si="454"/>
        <v>29.17</v>
      </c>
      <c r="T3257" t="str">
        <f t="shared" si="455"/>
        <v>09-Aug-1938</v>
      </c>
      <c r="U3257">
        <f t="shared" si="456"/>
        <v>1938</v>
      </c>
      <c r="V3257">
        <f t="shared" si="457"/>
        <v>8</v>
      </c>
      <c r="W3257" t="str">
        <f t="shared" si="458"/>
        <v>theater</v>
      </c>
    </row>
    <row r="3258" spans="1:23" ht="45.75">
      <c r="A3258">
        <v>3256</v>
      </c>
      <c r="B3258" s="3" t="s">
        <v>6609</v>
      </c>
      <c r="C3258" s="3" t="s">
        <v>6610</v>
      </c>
      <c r="D3258" s="6">
        <v>10000</v>
      </c>
      <c r="E3258" s="8">
        <v>12806</v>
      </c>
      <c r="F3258" t="s">
        <v>25</v>
      </c>
      <c r="G3258">
        <f t="shared" si="450"/>
        <v>1</v>
      </c>
      <c r="H3258">
        <f t="shared" si="451"/>
        <v>0</v>
      </c>
      <c r="I3258" t="b">
        <f t="shared" si="452"/>
        <v>0</v>
      </c>
      <c r="J3258" t="s">
        <v>26</v>
      </c>
      <c r="K3258" t="s">
        <v>27</v>
      </c>
      <c r="L3258">
        <v>1433995140</v>
      </c>
      <c r="M3258">
        <v>1432129577</v>
      </c>
      <c r="N3258" t="b">
        <v>1</v>
      </c>
      <c r="O3258">
        <v>176</v>
      </c>
      <c r="P3258" t="b">
        <v>1</v>
      </c>
      <c r="Q3258" t="s">
        <v>1095</v>
      </c>
      <c r="R3258">
        <f t="shared" si="453"/>
        <v>128</v>
      </c>
      <c r="S3258">
        <f t="shared" si="454"/>
        <v>72.760000000000005</v>
      </c>
      <c r="T3258" t="str">
        <f t="shared" si="455"/>
        <v>17-Mar-1939</v>
      </c>
      <c r="U3258">
        <f t="shared" si="456"/>
        <v>1939</v>
      </c>
      <c r="V3258">
        <f t="shared" si="457"/>
        <v>3</v>
      </c>
      <c r="W3258" t="str">
        <f t="shared" si="458"/>
        <v>theater</v>
      </c>
    </row>
    <row r="3259" spans="1:23" ht="60.75">
      <c r="A3259">
        <v>3257</v>
      </c>
      <c r="B3259" s="3" t="s">
        <v>6611</v>
      </c>
      <c r="C3259" s="3" t="s">
        <v>6612</v>
      </c>
      <c r="D3259" s="6">
        <v>2000</v>
      </c>
      <c r="E3259" s="8">
        <v>2125.9899999999998</v>
      </c>
      <c r="F3259" t="s">
        <v>25</v>
      </c>
      <c r="G3259">
        <f t="shared" si="450"/>
        <v>1</v>
      </c>
      <c r="H3259">
        <f t="shared" si="451"/>
        <v>0</v>
      </c>
      <c r="I3259" t="b">
        <f t="shared" si="452"/>
        <v>0</v>
      </c>
      <c r="J3259" t="s">
        <v>33</v>
      </c>
      <c r="K3259" t="s">
        <v>34</v>
      </c>
      <c r="L3259">
        <v>1487769952</v>
      </c>
      <c r="M3259">
        <v>1485177952</v>
      </c>
      <c r="N3259" t="b">
        <v>0</v>
      </c>
      <c r="O3259">
        <v>41</v>
      </c>
      <c r="P3259" t="b">
        <v>1</v>
      </c>
      <c r="Q3259" t="s">
        <v>1095</v>
      </c>
      <c r="R3259">
        <f t="shared" si="453"/>
        <v>106</v>
      </c>
      <c r="S3259">
        <f t="shared" si="454"/>
        <v>51.85</v>
      </c>
      <c r="T3259" t="str">
        <f t="shared" si="455"/>
        <v>28-Aug-1940</v>
      </c>
      <c r="U3259">
        <f t="shared" si="456"/>
        <v>1940</v>
      </c>
      <c r="V3259">
        <f t="shared" si="457"/>
        <v>8</v>
      </c>
      <c r="W3259" t="str">
        <f t="shared" si="458"/>
        <v>theater</v>
      </c>
    </row>
    <row r="3260" spans="1:23" ht="45.75">
      <c r="A3260">
        <v>3258</v>
      </c>
      <c r="B3260" s="3" t="s">
        <v>6613</v>
      </c>
      <c r="C3260" s="3" t="s">
        <v>6614</v>
      </c>
      <c r="D3260" s="6">
        <v>7000</v>
      </c>
      <c r="E3260" s="8">
        <v>7365</v>
      </c>
      <c r="F3260" t="s">
        <v>25</v>
      </c>
      <c r="G3260">
        <f t="shared" si="450"/>
        <v>1</v>
      </c>
      <c r="H3260">
        <f t="shared" si="451"/>
        <v>0</v>
      </c>
      <c r="I3260" t="b">
        <f t="shared" si="452"/>
        <v>0</v>
      </c>
      <c r="J3260" t="s">
        <v>26</v>
      </c>
      <c r="K3260" t="s">
        <v>27</v>
      </c>
      <c r="L3260">
        <v>1420751861</v>
      </c>
      <c r="M3260">
        <v>1418159861</v>
      </c>
      <c r="N3260" t="b">
        <v>1</v>
      </c>
      <c r="O3260">
        <v>75</v>
      </c>
      <c r="P3260" t="b">
        <v>1</v>
      </c>
      <c r="Q3260" t="s">
        <v>1095</v>
      </c>
      <c r="R3260">
        <f t="shared" si="453"/>
        <v>105</v>
      </c>
      <c r="S3260">
        <f t="shared" si="454"/>
        <v>98.2</v>
      </c>
      <c r="T3260" t="str">
        <f t="shared" si="455"/>
        <v>28-Oct-1938</v>
      </c>
      <c r="U3260">
        <f t="shared" si="456"/>
        <v>1938</v>
      </c>
      <c r="V3260">
        <f t="shared" si="457"/>
        <v>10</v>
      </c>
      <c r="W3260" t="str">
        <f t="shared" si="458"/>
        <v>theater</v>
      </c>
    </row>
    <row r="3261" spans="1:23" ht="45.75">
      <c r="A3261">
        <v>3259</v>
      </c>
      <c r="B3261" s="3" t="s">
        <v>6615</v>
      </c>
      <c r="C3261" s="3" t="s">
        <v>6616</v>
      </c>
      <c r="D3261" s="6">
        <v>23000</v>
      </c>
      <c r="E3261" s="8">
        <v>24418.6</v>
      </c>
      <c r="F3261" t="s">
        <v>25</v>
      </c>
      <c r="G3261">
        <f t="shared" si="450"/>
        <v>1</v>
      </c>
      <c r="H3261">
        <f t="shared" si="451"/>
        <v>0</v>
      </c>
      <c r="I3261" t="b">
        <f t="shared" si="452"/>
        <v>0</v>
      </c>
      <c r="J3261" t="s">
        <v>26</v>
      </c>
      <c r="K3261" t="s">
        <v>27</v>
      </c>
      <c r="L3261">
        <v>1475294340</v>
      </c>
      <c r="M3261">
        <v>1472753745</v>
      </c>
      <c r="N3261" t="b">
        <v>1</v>
      </c>
      <c r="O3261">
        <v>97</v>
      </c>
      <c r="P3261" t="b">
        <v>1</v>
      </c>
      <c r="Q3261" t="s">
        <v>1095</v>
      </c>
      <c r="R3261">
        <f t="shared" si="453"/>
        <v>106</v>
      </c>
      <c r="S3261">
        <f t="shared" si="454"/>
        <v>251.74</v>
      </c>
      <c r="T3261" t="str">
        <f t="shared" si="455"/>
        <v>26-Apr-1940</v>
      </c>
      <c r="U3261">
        <f t="shared" si="456"/>
        <v>1940</v>
      </c>
      <c r="V3261">
        <f t="shared" si="457"/>
        <v>4</v>
      </c>
      <c r="W3261" t="str">
        <f t="shared" si="458"/>
        <v>theater</v>
      </c>
    </row>
    <row r="3262" spans="1:23" ht="45.75">
      <c r="A3262">
        <v>3260</v>
      </c>
      <c r="B3262" s="3" t="s">
        <v>6617</v>
      </c>
      <c r="C3262" s="3" t="s">
        <v>6618</v>
      </c>
      <c r="D3262" s="6">
        <v>5000</v>
      </c>
      <c r="E3262" s="8">
        <v>5462</v>
      </c>
      <c r="F3262" t="s">
        <v>25</v>
      </c>
      <c r="G3262">
        <f t="shared" si="450"/>
        <v>1</v>
      </c>
      <c r="H3262">
        <f t="shared" si="451"/>
        <v>0</v>
      </c>
      <c r="I3262" t="b">
        <f t="shared" si="452"/>
        <v>0</v>
      </c>
      <c r="J3262" t="s">
        <v>26</v>
      </c>
      <c r="K3262" t="s">
        <v>27</v>
      </c>
      <c r="L3262">
        <v>1448903318</v>
      </c>
      <c r="M3262">
        <v>1445875718</v>
      </c>
      <c r="N3262" t="b">
        <v>1</v>
      </c>
      <c r="O3262">
        <v>73</v>
      </c>
      <c r="P3262" t="b">
        <v>1</v>
      </c>
      <c r="Q3262" t="s">
        <v>1095</v>
      </c>
      <c r="R3262">
        <f t="shared" si="453"/>
        <v>109</v>
      </c>
      <c r="S3262">
        <f t="shared" si="454"/>
        <v>74.819999999999993</v>
      </c>
      <c r="T3262" t="str">
        <f t="shared" si="455"/>
        <v>01-Aug-1939</v>
      </c>
      <c r="U3262">
        <f t="shared" si="456"/>
        <v>1939</v>
      </c>
      <c r="V3262">
        <f t="shared" si="457"/>
        <v>8</v>
      </c>
      <c r="W3262" t="str">
        <f t="shared" si="458"/>
        <v>theater</v>
      </c>
    </row>
    <row r="3263" spans="1:23" ht="45.75">
      <c r="A3263">
        <v>3261</v>
      </c>
      <c r="B3263" s="3" t="s">
        <v>6619</v>
      </c>
      <c r="C3263" s="3" t="s">
        <v>6620</v>
      </c>
      <c r="D3263" s="6">
        <v>3300</v>
      </c>
      <c r="E3263" s="8">
        <v>3315</v>
      </c>
      <c r="F3263" t="s">
        <v>25</v>
      </c>
      <c r="G3263">
        <f t="shared" si="450"/>
        <v>1</v>
      </c>
      <c r="H3263">
        <f t="shared" si="451"/>
        <v>0</v>
      </c>
      <c r="I3263" t="b">
        <f t="shared" si="452"/>
        <v>0</v>
      </c>
      <c r="J3263" t="s">
        <v>26</v>
      </c>
      <c r="K3263" t="s">
        <v>27</v>
      </c>
      <c r="L3263">
        <v>1437067476</v>
      </c>
      <c r="M3263">
        <v>1434475476</v>
      </c>
      <c r="N3263" t="b">
        <v>1</v>
      </c>
      <c r="O3263">
        <v>49</v>
      </c>
      <c r="P3263" t="b">
        <v>1</v>
      </c>
      <c r="Q3263" t="s">
        <v>1095</v>
      </c>
      <c r="R3263">
        <f t="shared" si="453"/>
        <v>100</v>
      </c>
      <c r="S3263">
        <f t="shared" si="454"/>
        <v>67.650000000000006</v>
      </c>
      <c r="T3263" t="str">
        <f t="shared" si="455"/>
        <v>09-Apr-1939</v>
      </c>
      <c r="U3263">
        <f t="shared" si="456"/>
        <v>1939</v>
      </c>
      <c r="V3263">
        <f t="shared" si="457"/>
        <v>4</v>
      </c>
      <c r="W3263" t="str">
        <f t="shared" si="458"/>
        <v>theater</v>
      </c>
    </row>
    <row r="3264" spans="1:23" ht="30.75">
      <c r="A3264">
        <v>3262</v>
      </c>
      <c r="B3264" s="3" t="s">
        <v>6621</v>
      </c>
      <c r="C3264" s="3" t="s">
        <v>6622</v>
      </c>
      <c r="D3264" s="6">
        <v>12200</v>
      </c>
      <c r="E3264" s="8">
        <v>12571</v>
      </c>
      <c r="F3264" t="s">
        <v>25</v>
      </c>
      <c r="G3264">
        <f t="shared" si="450"/>
        <v>1</v>
      </c>
      <c r="H3264">
        <f t="shared" si="451"/>
        <v>0</v>
      </c>
      <c r="I3264" t="b">
        <f t="shared" si="452"/>
        <v>0</v>
      </c>
      <c r="J3264" t="s">
        <v>26</v>
      </c>
      <c r="K3264" t="s">
        <v>27</v>
      </c>
      <c r="L3264">
        <v>1419220800</v>
      </c>
      <c r="M3264">
        <v>1416555262</v>
      </c>
      <c r="N3264" t="b">
        <v>1</v>
      </c>
      <c r="O3264">
        <v>134</v>
      </c>
      <c r="P3264" t="b">
        <v>1</v>
      </c>
      <c r="Q3264" t="s">
        <v>1095</v>
      </c>
      <c r="R3264">
        <f t="shared" si="453"/>
        <v>103</v>
      </c>
      <c r="S3264">
        <f t="shared" si="454"/>
        <v>93.81</v>
      </c>
      <c r="T3264" t="str">
        <f t="shared" si="455"/>
        <v>12-Oct-1938</v>
      </c>
      <c r="U3264">
        <f t="shared" si="456"/>
        <v>1938</v>
      </c>
      <c r="V3264">
        <f t="shared" si="457"/>
        <v>10</v>
      </c>
      <c r="W3264" t="str">
        <f t="shared" si="458"/>
        <v>theater</v>
      </c>
    </row>
    <row r="3265" spans="1:23" ht="30.75">
      <c r="A3265">
        <v>3263</v>
      </c>
      <c r="B3265" s="3" t="s">
        <v>6623</v>
      </c>
      <c r="C3265" s="3" t="s">
        <v>6624</v>
      </c>
      <c r="D3265" s="6">
        <v>2500</v>
      </c>
      <c r="E3265" s="8">
        <v>2804.16</v>
      </c>
      <c r="F3265" t="s">
        <v>25</v>
      </c>
      <c r="G3265">
        <f t="shared" si="450"/>
        <v>1</v>
      </c>
      <c r="H3265">
        <f t="shared" si="451"/>
        <v>0</v>
      </c>
      <c r="I3265" t="b">
        <f t="shared" si="452"/>
        <v>0</v>
      </c>
      <c r="J3265" t="s">
        <v>26</v>
      </c>
      <c r="K3265" t="s">
        <v>27</v>
      </c>
      <c r="L3265">
        <v>1446238800</v>
      </c>
      <c r="M3265">
        <v>1444220588</v>
      </c>
      <c r="N3265" t="b">
        <v>1</v>
      </c>
      <c r="O3265">
        <v>68</v>
      </c>
      <c r="P3265" t="b">
        <v>1</v>
      </c>
      <c r="Q3265" t="s">
        <v>1095</v>
      </c>
      <c r="R3265">
        <f t="shared" si="453"/>
        <v>112</v>
      </c>
      <c r="S3265">
        <f t="shared" si="454"/>
        <v>41.24</v>
      </c>
      <c r="T3265" t="str">
        <f t="shared" si="455"/>
        <v>16-Jul-1939</v>
      </c>
      <c r="U3265">
        <f t="shared" si="456"/>
        <v>1939</v>
      </c>
      <c r="V3265">
        <f t="shared" si="457"/>
        <v>7</v>
      </c>
      <c r="W3265" t="str">
        <f t="shared" si="458"/>
        <v>theater</v>
      </c>
    </row>
    <row r="3266" spans="1:23" ht="45.75">
      <c r="A3266">
        <v>3264</v>
      </c>
      <c r="B3266" s="3" t="s">
        <v>6625</v>
      </c>
      <c r="C3266" s="3" t="s">
        <v>6626</v>
      </c>
      <c r="D3266" s="6">
        <v>2500</v>
      </c>
      <c r="E3266" s="8">
        <v>2575</v>
      </c>
      <c r="F3266" t="s">
        <v>25</v>
      </c>
      <c r="G3266">
        <f t="shared" si="450"/>
        <v>1</v>
      </c>
      <c r="H3266">
        <f t="shared" si="451"/>
        <v>0</v>
      </c>
      <c r="I3266" t="b">
        <f t="shared" si="452"/>
        <v>0</v>
      </c>
      <c r="J3266" t="s">
        <v>26</v>
      </c>
      <c r="K3266" t="s">
        <v>27</v>
      </c>
      <c r="L3266">
        <v>1422482400</v>
      </c>
      <c r="M3266">
        <v>1421089938</v>
      </c>
      <c r="N3266" t="b">
        <v>1</v>
      </c>
      <c r="O3266">
        <v>49</v>
      </c>
      <c r="P3266" t="b">
        <v>1</v>
      </c>
      <c r="Q3266" t="s">
        <v>1095</v>
      </c>
      <c r="R3266">
        <f t="shared" si="453"/>
        <v>103</v>
      </c>
      <c r="S3266">
        <f t="shared" si="454"/>
        <v>52.55</v>
      </c>
      <c r="T3266" t="str">
        <f t="shared" si="455"/>
        <v>26-Nov-1938</v>
      </c>
      <c r="U3266">
        <f t="shared" si="456"/>
        <v>1938</v>
      </c>
      <c r="V3266">
        <f t="shared" si="457"/>
        <v>11</v>
      </c>
      <c r="W3266" t="str">
        <f t="shared" si="458"/>
        <v>theater</v>
      </c>
    </row>
    <row r="3267" spans="1:23" ht="45.75">
      <c r="A3267">
        <v>3265</v>
      </c>
      <c r="B3267" s="3" t="s">
        <v>6627</v>
      </c>
      <c r="C3267" s="3" t="s">
        <v>6628</v>
      </c>
      <c r="D3267" s="6">
        <v>2700</v>
      </c>
      <c r="E3267" s="8">
        <v>4428</v>
      </c>
      <c r="F3267" t="s">
        <v>25</v>
      </c>
      <c r="G3267">
        <f t="shared" ref="G3267:G3330" si="459">IF(F3267="successful",1,0)</f>
        <v>1</v>
      </c>
      <c r="H3267">
        <f t="shared" ref="H3267:H3330" si="460">IF(F3267="failed",1,0)</f>
        <v>0</v>
      </c>
      <c r="I3267" t="b">
        <f t="shared" ref="I3267:I3330" si="461">IF(F3267="canceled",1)</f>
        <v>0</v>
      </c>
      <c r="J3267" t="s">
        <v>2464</v>
      </c>
      <c r="K3267" t="s">
        <v>64</v>
      </c>
      <c r="L3267">
        <v>1449162000</v>
      </c>
      <c r="M3267">
        <v>1446570315</v>
      </c>
      <c r="N3267" t="b">
        <v>1</v>
      </c>
      <c r="O3267">
        <v>63</v>
      </c>
      <c r="P3267" t="b">
        <v>1</v>
      </c>
      <c r="Q3267" t="s">
        <v>1095</v>
      </c>
      <c r="R3267">
        <f t="shared" ref="R3267:R3330" si="462">ROUND(E3267/D3267*100,0)</f>
        <v>164</v>
      </c>
      <c r="S3267">
        <f t="shared" ref="S3267:S3330" si="463">ROUND(E3267/O3267,2)</f>
        <v>70.290000000000006</v>
      </c>
      <c r="T3267" t="str">
        <f t="shared" ref="T3267:T3330" si="464">TEXT(LEFT(M3267,5),"dd-mmm-yyyy")</f>
        <v>08-Aug-1939</v>
      </c>
      <c r="U3267">
        <f t="shared" ref="U3267:U3330" si="465">YEAR(T3267)</f>
        <v>1939</v>
      </c>
      <c r="V3267">
        <f t="shared" ref="V3267:V3330" si="466">MONTH(T3267)</f>
        <v>8</v>
      </c>
      <c r="W3267" t="str">
        <f t="shared" ref="W3267:W3330" si="467">LEFT(Q3267,FIND("/",Q3267,1)-1)</f>
        <v>theater</v>
      </c>
    </row>
    <row r="3268" spans="1:23" ht="45.75">
      <c r="A3268">
        <v>3266</v>
      </c>
      <c r="B3268" s="3" t="s">
        <v>6629</v>
      </c>
      <c r="C3268" s="3" t="s">
        <v>6630</v>
      </c>
      <c r="D3268" s="6">
        <v>6000</v>
      </c>
      <c r="E3268" s="8">
        <v>7877</v>
      </c>
      <c r="F3268" t="s">
        <v>25</v>
      </c>
      <c r="G3268">
        <f t="shared" si="459"/>
        <v>1</v>
      </c>
      <c r="H3268">
        <f t="shared" si="460"/>
        <v>0</v>
      </c>
      <c r="I3268" t="b">
        <f t="shared" si="461"/>
        <v>0</v>
      </c>
      <c r="J3268" t="s">
        <v>26</v>
      </c>
      <c r="K3268" t="s">
        <v>27</v>
      </c>
      <c r="L3268">
        <v>1434142800</v>
      </c>
      <c r="M3268">
        <v>1431435122</v>
      </c>
      <c r="N3268" t="b">
        <v>1</v>
      </c>
      <c r="O3268">
        <v>163</v>
      </c>
      <c r="P3268" t="b">
        <v>1</v>
      </c>
      <c r="Q3268" t="s">
        <v>1095</v>
      </c>
      <c r="R3268">
        <f t="shared" si="462"/>
        <v>131</v>
      </c>
      <c r="S3268">
        <f t="shared" si="463"/>
        <v>48.33</v>
      </c>
      <c r="T3268" t="str">
        <f t="shared" si="464"/>
        <v>10-Mar-1939</v>
      </c>
      <c r="U3268">
        <f t="shared" si="465"/>
        <v>1939</v>
      </c>
      <c r="V3268">
        <f t="shared" si="466"/>
        <v>3</v>
      </c>
      <c r="W3268" t="str">
        <f t="shared" si="467"/>
        <v>theater</v>
      </c>
    </row>
    <row r="3269" spans="1:23" ht="60.75">
      <c r="A3269">
        <v>3267</v>
      </c>
      <c r="B3269" s="3" t="s">
        <v>6631</v>
      </c>
      <c r="C3269" s="3" t="s">
        <v>6632</v>
      </c>
      <c r="D3269" s="6">
        <v>15000</v>
      </c>
      <c r="E3269" s="8">
        <v>15315</v>
      </c>
      <c r="F3269" t="s">
        <v>25</v>
      </c>
      <c r="G3269">
        <f t="shared" si="459"/>
        <v>1</v>
      </c>
      <c r="H3269">
        <f t="shared" si="460"/>
        <v>0</v>
      </c>
      <c r="I3269" t="b">
        <f t="shared" si="461"/>
        <v>0</v>
      </c>
      <c r="J3269" t="s">
        <v>26</v>
      </c>
      <c r="K3269" t="s">
        <v>27</v>
      </c>
      <c r="L3269">
        <v>1437156660</v>
      </c>
      <c r="M3269">
        <v>1434564660</v>
      </c>
      <c r="N3269" t="b">
        <v>1</v>
      </c>
      <c r="O3269">
        <v>288</v>
      </c>
      <c r="P3269" t="b">
        <v>1</v>
      </c>
      <c r="Q3269" t="s">
        <v>1095</v>
      </c>
      <c r="R3269">
        <f t="shared" si="462"/>
        <v>102</v>
      </c>
      <c r="S3269">
        <f t="shared" si="463"/>
        <v>53.18</v>
      </c>
      <c r="T3269" t="str">
        <f t="shared" si="464"/>
        <v>10-Apr-1939</v>
      </c>
      <c r="U3269">
        <f t="shared" si="465"/>
        <v>1939</v>
      </c>
      <c r="V3269">
        <f t="shared" si="466"/>
        <v>4</v>
      </c>
      <c r="W3269" t="str">
        <f t="shared" si="467"/>
        <v>theater</v>
      </c>
    </row>
    <row r="3270" spans="1:23" ht="45.75">
      <c r="A3270">
        <v>3268</v>
      </c>
      <c r="B3270" s="3" t="s">
        <v>6633</v>
      </c>
      <c r="C3270" s="3" t="s">
        <v>6634</v>
      </c>
      <c r="D3270" s="6">
        <v>2000</v>
      </c>
      <c r="E3270" s="8">
        <v>2560</v>
      </c>
      <c r="F3270" t="s">
        <v>25</v>
      </c>
      <c r="G3270">
        <f t="shared" si="459"/>
        <v>1</v>
      </c>
      <c r="H3270">
        <f t="shared" si="460"/>
        <v>0</v>
      </c>
      <c r="I3270" t="b">
        <f t="shared" si="461"/>
        <v>0</v>
      </c>
      <c r="J3270" t="s">
        <v>26</v>
      </c>
      <c r="K3270" t="s">
        <v>27</v>
      </c>
      <c r="L3270">
        <v>1472074928</v>
      </c>
      <c r="M3270">
        <v>1470692528</v>
      </c>
      <c r="N3270" t="b">
        <v>1</v>
      </c>
      <c r="O3270">
        <v>42</v>
      </c>
      <c r="P3270" t="b">
        <v>1</v>
      </c>
      <c r="Q3270" t="s">
        <v>1095</v>
      </c>
      <c r="R3270">
        <f t="shared" si="462"/>
        <v>128</v>
      </c>
      <c r="S3270">
        <f t="shared" si="463"/>
        <v>60.95</v>
      </c>
      <c r="T3270" t="str">
        <f t="shared" si="464"/>
        <v>05-Apr-1940</v>
      </c>
      <c r="U3270">
        <f t="shared" si="465"/>
        <v>1940</v>
      </c>
      <c r="V3270">
        <f t="shared" si="466"/>
        <v>4</v>
      </c>
      <c r="W3270" t="str">
        <f t="shared" si="467"/>
        <v>theater</v>
      </c>
    </row>
    <row r="3271" spans="1:23" ht="45.75">
      <c r="A3271">
        <v>3269</v>
      </c>
      <c r="B3271" s="3" t="s">
        <v>6635</v>
      </c>
      <c r="C3271" s="3" t="s">
        <v>6636</v>
      </c>
      <c r="D3271" s="6">
        <v>8000</v>
      </c>
      <c r="E3271" s="8">
        <v>8120</v>
      </c>
      <c r="F3271" t="s">
        <v>25</v>
      </c>
      <c r="G3271">
        <f t="shared" si="459"/>
        <v>1</v>
      </c>
      <c r="H3271">
        <f t="shared" si="460"/>
        <v>0</v>
      </c>
      <c r="I3271" t="b">
        <f t="shared" si="461"/>
        <v>0</v>
      </c>
      <c r="J3271" t="s">
        <v>33</v>
      </c>
      <c r="K3271" t="s">
        <v>34</v>
      </c>
      <c r="L3271">
        <v>1434452400</v>
      </c>
      <c r="M3271">
        <v>1431509397</v>
      </c>
      <c r="N3271" t="b">
        <v>1</v>
      </c>
      <c r="O3271">
        <v>70</v>
      </c>
      <c r="P3271" t="b">
        <v>1</v>
      </c>
      <c r="Q3271" t="s">
        <v>1095</v>
      </c>
      <c r="R3271">
        <f t="shared" si="462"/>
        <v>102</v>
      </c>
      <c r="S3271">
        <f t="shared" si="463"/>
        <v>116</v>
      </c>
      <c r="T3271" t="str">
        <f t="shared" si="464"/>
        <v>11-Mar-1939</v>
      </c>
      <c r="U3271">
        <f t="shared" si="465"/>
        <v>1939</v>
      </c>
      <c r="V3271">
        <f t="shared" si="466"/>
        <v>3</v>
      </c>
      <c r="W3271" t="str">
        <f t="shared" si="467"/>
        <v>theater</v>
      </c>
    </row>
    <row r="3272" spans="1:23" ht="60.75">
      <c r="A3272">
        <v>3270</v>
      </c>
      <c r="B3272" s="3" t="s">
        <v>6637</v>
      </c>
      <c r="C3272" s="3" t="s">
        <v>6638</v>
      </c>
      <c r="D3272" s="6">
        <v>1800</v>
      </c>
      <c r="E3272" s="8">
        <v>1830</v>
      </c>
      <c r="F3272" t="s">
        <v>25</v>
      </c>
      <c r="G3272">
        <f t="shared" si="459"/>
        <v>1</v>
      </c>
      <c r="H3272">
        <f t="shared" si="460"/>
        <v>0</v>
      </c>
      <c r="I3272" t="b">
        <f t="shared" si="461"/>
        <v>0</v>
      </c>
      <c r="J3272" t="s">
        <v>33</v>
      </c>
      <c r="K3272" t="s">
        <v>34</v>
      </c>
      <c r="L3272">
        <v>1436705265</v>
      </c>
      <c r="M3272">
        <v>1434113265</v>
      </c>
      <c r="N3272" t="b">
        <v>1</v>
      </c>
      <c r="O3272">
        <v>30</v>
      </c>
      <c r="P3272" t="b">
        <v>1</v>
      </c>
      <c r="Q3272" t="s">
        <v>1095</v>
      </c>
      <c r="R3272">
        <f t="shared" si="462"/>
        <v>102</v>
      </c>
      <c r="S3272">
        <f t="shared" si="463"/>
        <v>61</v>
      </c>
      <c r="T3272" t="str">
        <f t="shared" si="464"/>
        <v>06-Apr-1939</v>
      </c>
      <c r="U3272">
        <f t="shared" si="465"/>
        <v>1939</v>
      </c>
      <c r="V3272">
        <f t="shared" si="466"/>
        <v>4</v>
      </c>
      <c r="W3272" t="str">
        <f t="shared" si="467"/>
        <v>theater</v>
      </c>
    </row>
    <row r="3273" spans="1:23" ht="30.75">
      <c r="A3273">
        <v>3271</v>
      </c>
      <c r="B3273" s="3" t="s">
        <v>6639</v>
      </c>
      <c r="C3273" s="3" t="s">
        <v>6640</v>
      </c>
      <c r="D3273" s="6">
        <v>1500</v>
      </c>
      <c r="E3273" s="8">
        <v>1950</v>
      </c>
      <c r="F3273" t="s">
        <v>25</v>
      </c>
      <c r="G3273">
        <f t="shared" si="459"/>
        <v>1</v>
      </c>
      <c r="H3273">
        <f t="shared" si="460"/>
        <v>0</v>
      </c>
      <c r="I3273" t="b">
        <f t="shared" si="461"/>
        <v>0</v>
      </c>
      <c r="J3273" t="s">
        <v>33</v>
      </c>
      <c r="K3273" t="s">
        <v>34</v>
      </c>
      <c r="L3273">
        <v>1414927775</v>
      </c>
      <c r="M3273">
        <v>1412332175</v>
      </c>
      <c r="N3273" t="b">
        <v>1</v>
      </c>
      <c r="O3273">
        <v>51</v>
      </c>
      <c r="P3273" t="b">
        <v>1</v>
      </c>
      <c r="Q3273" t="s">
        <v>1095</v>
      </c>
      <c r="R3273">
        <f t="shared" si="462"/>
        <v>130</v>
      </c>
      <c r="S3273">
        <f t="shared" si="463"/>
        <v>38.24</v>
      </c>
      <c r="T3273" t="str">
        <f t="shared" si="464"/>
        <v>31-Aug-1938</v>
      </c>
      <c r="U3273">
        <f t="shared" si="465"/>
        <v>1938</v>
      </c>
      <c r="V3273">
        <f t="shared" si="466"/>
        <v>8</v>
      </c>
      <c r="W3273" t="str">
        <f t="shared" si="467"/>
        <v>theater</v>
      </c>
    </row>
    <row r="3274" spans="1:23" ht="45.75">
      <c r="A3274">
        <v>3272</v>
      </c>
      <c r="B3274" s="3" t="s">
        <v>6641</v>
      </c>
      <c r="C3274" s="3" t="s">
        <v>6642</v>
      </c>
      <c r="D3274" s="6">
        <v>10000</v>
      </c>
      <c r="E3274" s="8">
        <v>15443</v>
      </c>
      <c r="F3274" t="s">
        <v>25</v>
      </c>
      <c r="G3274">
        <f t="shared" si="459"/>
        <v>1</v>
      </c>
      <c r="H3274">
        <f t="shared" si="460"/>
        <v>0</v>
      </c>
      <c r="I3274" t="b">
        <f t="shared" si="461"/>
        <v>0</v>
      </c>
      <c r="J3274" t="s">
        <v>26</v>
      </c>
      <c r="K3274" t="s">
        <v>27</v>
      </c>
      <c r="L3274">
        <v>1446814809</v>
      </c>
      <c r="M3274">
        <v>1444219209</v>
      </c>
      <c r="N3274" t="b">
        <v>1</v>
      </c>
      <c r="O3274">
        <v>145</v>
      </c>
      <c r="P3274" t="b">
        <v>1</v>
      </c>
      <c r="Q3274" t="s">
        <v>1095</v>
      </c>
      <c r="R3274">
        <f t="shared" si="462"/>
        <v>154</v>
      </c>
      <c r="S3274">
        <f t="shared" si="463"/>
        <v>106.5</v>
      </c>
      <c r="T3274" t="str">
        <f t="shared" si="464"/>
        <v>16-Jul-1939</v>
      </c>
      <c r="U3274">
        <f t="shared" si="465"/>
        <v>1939</v>
      </c>
      <c r="V3274">
        <f t="shared" si="466"/>
        <v>7</v>
      </c>
      <c r="W3274" t="str">
        <f t="shared" si="467"/>
        <v>theater</v>
      </c>
    </row>
    <row r="3275" spans="1:23" ht="60.75">
      <c r="A3275">
        <v>3273</v>
      </c>
      <c r="B3275" s="3" t="s">
        <v>6643</v>
      </c>
      <c r="C3275" s="3" t="s">
        <v>6644</v>
      </c>
      <c r="D3275" s="6">
        <v>4000</v>
      </c>
      <c r="E3275" s="8">
        <v>4296</v>
      </c>
      <c r="F3275" t="s">
        <v>25</v>
      </c>
      <c r="G3275">
        <f t="shared" si="459"/>
        <v>1</v>
      </c>
      <c r="H3275">
        <f t="shared" si="460"/>
        <v>0</v>
      </c>
      <c r="I3275" t="b">
        <f t="shared" si="461"/>
        <v>0</v>
      </c>
      <c r="J3275" t="s">
        <v>26</v>
      </c>
      <c r="K3275" t="s">
        <v>27</v>
      </c>
      <c r="L3275">
        <v>1473879600</v>
      </c>
      <c r="M3275">
        <v>1472498042</v>
      </c>
      <c r="N3275" t="b">
        <v>1</v>
      </c>
      <c r="O3275">
        <v>21</v>
      </c>
      <c r="P3275" t="b">
        <v>1</v>
      </c>
      <c r="Q3275" t="s">
        <v>1095</v>
      </c>
      <c r="R3275">
        <f t="shared" si="462"/>
        <v>107</v>
      </c>
      <c r="S3275">
        <f t="shared" si="463"/>
        <v>204.57</v>
      </c>
      <c r="T3275" t="str">
        <f t="shared" si="464"/>
        <v>23-Apr-1940</v>
      </c>
      <c r="U3275">
        <f t="shared" si="465"/>
        <v>1940</v>
      </c>
      <c r="V3275">
        <f t="shared" si="466"/>
        <v>4</v>
      </c>
      <c r="W3275" t="str">
        <f t="shared" si="467"/>
        <v>theater</v>
      </c>
    </row>
    <row r="3276" spans="1:23" ht="45.75">
      <c r="A3276">
        <v>3274</v>
      </c>
      <c r="B3276" s="3" t="s">
        <v>6645</v>
      </c>
      <c r="C3276" s="3" t="s">
        <v>6646</v>
      </c>
      <c r="D3276" s="6">
        <v>15500</v>
      </c>
      <c r="E3276" s="8">
        <v>15705</v>
      </c>
      <c r="F3276" t="s">
        <v>25</v>
      </c>
      <c r="G3276">
        <f t="shared" si="459"/>
        <v>1</v>
      </c>
      <c r="H3276">
        <f t="shared" si="460"/>
        <v>0</v>
      </c>
      <c r="I3276" t="b">
        <f t="shared" si="461"/>
        <v>0</v>
      </c>
      <c r="J3276" t="s">
        <v>26</v>
      </c>
      <c r="K3276" t="s">
        <v>27</v>
      </c>
      <c r="L3276">
        <v>1458075600</v>
      </c>
      <c r="M3276">
        <v>1454259272</v>
      </c>
      <c r="N3276" t="b">
        <v>1</v>
      </c>
      <c r="O3276">
        <v>286</v>
      </c>
      <c r="P3276" t="b">
        <v>1</v>
      </c>
      <c r="Q3276" t="s">
        <v>1095</v>
      </c>
      <c r="R3276">
        <f t="shared" si="462"/>
        <v>101</v>
      </c>
      <c r="S3276">
        <f t="shared" si="463"/>
        <v>54.91</v>
      </c>
      <c r="T3276" t="str">
        <f t="shared" si="464"/>
        <v>24-Oct-1939</v>
      </c>
      <c r="U3276">
        <f t="shared" si="465"/>
        <v>1939</v>
      </c>
      <c r="V3276">
        <f t="shared" si="466"/>
        <v>10</v>
      </c>
      <c r="W3276" t="str">
        <f t="shared" si="467"/>
        <v>theater</v>
      </c>
    </row>
    <row r="3277" spans="1:23" ht="60.75">
      <c r="A3277">
        <v>3275</v>
      </c>
      <c r="B3277" s="3" t="s">
        <v>6647</v>
      </c>
      <c r="C3277" s="3" t="s">
        <v>6648</v>
      </c>
      <c r="D3277" s="6">
        <v>1800</v>
      </c>
      <c r="E3277" s="8">
        <v>1805</v>
      </c>
      <c r="F3277" t="s">
        <v>25</v>
      </c>
      <c r="G3277">
        <f t="shared" si="459"/>
        <v>1</v>
      </c>
      <c r="H3277">
        <f t="shared" si="460"/>
        <v>0</v>
      </c>
      <c r="I3277" t="b">
        <f t="shared" si="461"/>
        <v>0</v>
      </c>
      <c r="J3277" t="s">
        <v>26</v>
      </c>
      <c r="K3277" t="s">
        <v>27</v>
      </c>
      <c r="L3277">
        <v>1423456200</v>
      </c>
      <c r="M3277">
        <v>1421183271</v>
      </c>
      <c r="N3277" t="b">
        <v>1</v>
      </c>
      <c r="O3277">
        <v>12</v>
      </c>
      <c r="P3277" t="b">
        <v>1</v>
      </c>
      <c r="Q3277" t="s">
        <v>1095</v>
      </c>
      <c r="R3277">
        <f t="shared" si="462"/>
        <v>100</v>
      </c>
      <c r="S3277">
        <f t="shared" si="463"/>
        <v>150.41999999999999</v>
      </c>
      <c r="T3277" t="str">
        <f t="shared" si="464"/>
        <v>27-Nov-1938</v>
      </c>
      <c r="U3277">
        <f t="shared" si="465"/>
        <v>1938</v>
      </c>
      <c r="V3277">
        <f t="shared" si="466"/>
        <v>11</v>
      </c>
      <c r="W3277" t="str">
        <f t="shared" si="467"/>
        <v>theater</v>
      </c>
    </row>
    <row r="3278" spans="1:23" ht="60.75">
      <c r="A3278">
        <v>3276</v>
      </c>
      <c r="B3278" s="3" t="s">
        <v>6649</v>
      </c>
      <c r="C3278" s="3" t="s">
        <v>6650</v>
      </c>
      <c r="D3278" s="6">
        <v>4500</v>
      </c>
      <c r="E3278" s="8">
        <v>5258</v>
      </c>
      <c r="F3278" t="s">
        <v>25</v>
      </c>
      <c r="G3278">
        <f t="shared" si="459"/>
        <v>1</v>
      </c>
      <c r="H3278">
        <f t="shared" si="460"/>
        <v>0</v>
      </c>
      <c r="I3278" t="b">
        <f t="shared" si="461"/>
        <v>0</v>
      </c>
      <c r="J3278" t="s">
        <v>168</v>
      </c>
      <c r="K3278" t="s">
        <v>169</v>
      </c>
      <c r="L3278">
        <v>1459483140</v>
      </c>
      <c r="M3278">
        <v>1456526879</v>
      </c>
      <c r="N3278" t="b">
        <v>1</v>
      </c>
      <c r="O3278">
        <v>100</v>
      </c>
      <c r="P3278" t="b">
        <v>1</v>
      </c>
      <c r="Q3278" t="s">
        <v>1095</v>
      </c>
      <c r="R3278">
        <f t="shared" si="462"/>
        <v>117</v>
      </c>
      <c r="S3278">
        <f t="shared" si="463"/>
        <v>52.58</v>
      </c>
      <c r="T3278" t="str">
        <f t="shared" si="464"/>
        <v>16-Nov-1939</v>
      </c>
      <c r="U3278">
        <f t="shared" si="465"/>
        <v>1939</v>
      </c>
      <c r="V3278">
        <f t="shared" si="466"/>
        <v>11</v>
      </c>
      <c r="W3278" t="str">
        <f t="shared" si="467"/>
        <v>theater</v>
      </c>
    </row>
    <row r="3279" spans="1:23" ht="60.75">
      <c r="A3279">
        <v>3277</v>
      </c>
      <c r="B3279" s="3" t="s">
        <v>6651</v>
      </c>
      <c r="C3279" s="3" t="s">
        <v>6652</v>
      </c>
      <c r="D3279" s="6">
        <v>5000</v>
      </c>
      <c r="E3279" s="8">
        <v>5430</v>
      </c>
      <c r="F3279" t="s">
        <v>25</v>
      </c>
      <c r="G3279">
        <f t="shared" si="459"/>
        <v>1</v>
      </c>
      <c r="H3279">
        <f t="shared" si="460"/>
        <v>0</v>
      </c>
      <c r="I3279" t="b">
        <f t="shared" si="461"/>
        <v>0</v>
      </c>
      <c r="J3279" t="s">
        <v>33</v>
      </c>
      <c r="K3279" t="s">
        <v>34</v>
      </c>
      <c r="L3279">
        <v>1416331406</v>
      </c>
      <c r="M3279">
        <v>1413735806</v>
      </c>
      <c r="N3279" t="b">
        <v>1</v>
      </c>
      <c r="O3279">
        <v>100</v>
      </c>
      <c r="P3279" t="b">
        <v>1</v>
      </c>
      <c r="Q3279" t="s">
        <v>1095</v>
      </c>
      <c r="R3279">
        <f t="shared" si="462"/>
        <v>109</v>
      </c>
      <c r="S3279">
        <f t="shared" si="463"/>
        <v>54.3</v>
      </c>
      <c r="T3279" t="str">
        <f t="shared" si="464"/>
        <v>14-Sep-1938</v>
      </c>
      <c r="U3279">
        <f t="shared" si="465"/>
        <v>1938</v>
      </c>
      <c r="V3279">
        <f t="shared" si="466"/>
        <v>9</v>
      </c>
      <c r="W3279" t="str">
        <f t="shared" si="467"/>
        <v>theater</v>
      </c>
    </row>
    <row r="3280" spans="1:23" ht="60.75">
      <c r="A3280">
        <v>3278</v>
      </c>
      <c r="B3280" s="3" t="s">
        <v>6653</v>
      </c>
      <c r="C3280" s="3" t="s">
        <v>6654</v>
      </c>
      <c r="D3280" s="6">
        <v>2500</v>
      </c>
      <c r="E3280" s="8">
        <v>2585</v>
      </c>
      <c r="F3280" t="s">
        <v>25</v>
      </c>
      <c r="G3280">
        <f t="shared" si="459"/>
        <v>1</v>
      </c>
      <c r="H3280">
        <f t="shared" si="460"/>
        <v>0</v>
      </c>
      <c r="I3280" t="b">
        <f t="shared" si="461"/>
        <v>0</v>
      </c>
      <c r="J3280" t="s">
        <v>33</v>
      </c>
      <c r="K3280" t="s">
        <v>34</v>
      </c>
      <c r="L3280">
        <v>1433017303</v>
      </c>
      <c r="M3280">
        <v>1430425303</v>
      </c>
      <c r="N3280" t="b">
        <v>1</v>
      </c>
      <c r="O3280">
        <v>34</v>
      </c>
      <c r="P3280" t="b">
        <v>1</v>
      </c>
      <c r="Q3280" t="s">
        <v>1095</v>
      </c>
      <c r="R3280">
        <f t="shared" si="462"/>
        <v>103</v>
      </c>
      <c r="S3280">
        <f t="shared" si="463"/>
        <v>76.03</v>
      </c>
      <c r="T3280" t="str">
        <f t="shared" si="464"/>
        <v>28-Feb-1939</v>
      </c>
      <c r="U3280">
        <f t="shared" si="465"/>
        <v>1939</v>
      </c>
      <c r="V3280">
        <f t="shared" si="466"/>
        <v>2</v>
      </c>
      <c r="W3280" t="str">
        <f t="shared" si="467"/>
        <v>theater</v>
      </c>
    </row>
    <row r="3281" spans="1:23" ht="60.75">
      <c r="A3281">
        <v>3279</v>
      </c>
      <c r="B3281" s="3" t="s">
        <v>6655</v>
      </c>
      <c r="C3281" s="3" t="s">
        <v>6656</v>
      </c>
      <c r="D3281" s="6">
        <v>5800</v>
      </c>
      <c r="E3281" s="8">
        <v>6628</v>
      </c>
      <c r="F3281" t="s">
        <v>25</v>
      </c>
      <c r="G3281">
        <f t="shared" si="459"/>
        <v>1</v>
      </c>
      <c r="H3281">
        <f t="shared" si="460"/>
        <v>0</v>
      </c>
      <c r="I3281" t="b">
        <f t="shared" si="461"/>
        <v>0</v>
      </c>
      <c r="J3281" t="s">
        <v>26</v>
      </c>
      <c r="K3281" t="s">
        <v>27</v>
      </c>
      <c r="L3281">
        <v>1459474059</v>
      </c>
      <c r="M3281">
        <v>1456885659</v>
      </c>
      <c r="N3281" t="b">
        <v>0</v>
      </c>
      <c r="O3281">
        <v>63</v>
      </c>
      <c r="P3281" t="b">
        <v>1</v>
      </c>
      <c r="Q3281" t="s">
        <v>1095</v>
      </c>
      <c r="R3281">
        <f t="shared" si="462"/>
        <v>114</v>
      </c>
      <c r="S3281">
        <f t="shared" si="463"/>
        <v>105.21</v>
      </c>
      <c r="T3281" t="str">
        <f t="shared" si="464"/>
        <v>19-Nov-1939</v>
      </c>
      <c r="U3281">
        <f t="shared" si="465"/>
        <v>1939</v>
      </c>
      <c r="V3281">
        <f t="shared" si="466"/>
        <v>11</v>
      </c>
      <c r="W3281" t="str">
        <f t="shared" si="467"/>
        <v>theater</v>
      </c>
    </row>
    <row r="3282" spans="1:23" ht="60.75">
      <c r="A3282">
        <v>3280</v>
      </c>
      <c r="B3282" s="3" t="s">
        <v>6657</v>
      </c>
      <c r="C3282" s="3" t="s">
        <v>6658</v>
      </c>
      <c r="D3282" s="6">
        <v>2000</v>
      </c>
      <c r="E3282" s="8">
        <v>2060</v>
      </c>
      <c r="F3282" t="s">
        <v>25</v>
      </c>
      <c r="G3282">
        <f t="shared" si="459"/>
        <v>1</v>
      </c>
      <c r="H3282">
        <f t="shared" si="460"/>
        <v>0</v>
      </c>
      <c r="I3282" t="b">
        <f t="shared" si="461"/>
        <v>0</v>
      </c>
      <c r="J3282" t="s">
        <v>26</v>
      </c>
      <c r="K3282" t="s">
        <v>27</v>
      </c>
      <c r="L3282">
        <v>1433134800</v>
      </c>
      <c r="M3282">
        <v>1430158198</v>
      </c>
      <c r="N3282" t="b">
        <v>0</v>
      </c>
      <c r="O3282">
        <v>30</v>
      </c>
      <c r="P3282" t="b">
        <v>1</v>
      </c>
      <c r="Q3282" t="s">
        <v>1095</v>
      </c>
      <c r="R3282">
        <f t="shared" si="462"/>
        <v>103</v>
      </c>
      <c r="S3282">
        <f t="shared" si="463"/>
        <v>68.67</v>
      </c>
      <c r="T3282" t="str">
        <f t="shared" si="464"/>
        <v>25-Feb-1939</v>
      </c>
      <c r="U3282">
        <f t="shared" si="465"/>
        <v>1939</v>
      </c>
      <c r="V3282">
        <f t="shared" si="466"/>
        <v>2</v>
      </c>
      <c r="W3282" t="str">
        <f t="shared" si="467"/>
        <v>theater</v>
      </c>
    </row>
    <row r="3283" spans="1:23" ht="45.75">
      <c r="A3283">
        <v>3281</v>
      </c>
      <c r="B3283" s="3" t="s">
        <v>6659</v>
      </c>
      <c r="C3283" s="3" t="s">
        <v>6660</v>
      </c>
      <c r="D3283" s="6">
        <v>5000</v>
      </c>
      <c r="E3283" s="8">
        <v>6080</v>
      </c>
      <c r="F3283" t="s">
        <v>25</v>
      </c>
      <c r="G3283">
        <f t="shared" si="459"/>
        <v>1</v>
      </c>
      <c r="H3283">
        <f t="shared" si="460"/>
        <v>0</v>
      </c>
      <c r="I3283" t="b">
        <f t="shared" si="461"/>
        <v>0</v>
      </c>
      <c r="J3283" t="s">
        <v>26</v>
      </c>
      <c r="K3283" t="s">
        <v>27</v>
      </c>
      <c r="L3283">
        <v>1441153705</v>
      </c>
      <c r="M3283">
        <v>1438561705</v>
      </c>
      <c r="N3283" t="b">
        <v>0</v>
      </c>
      <c r="O3283">
        <v>47</v>
      </c>
      <c r="P3283" t="b">
        <v>1</v>
      </c>
      <c r="Q3283" t="s">
        <v>1095</v>
      </c>
      <c r="R3283">
        <f t="shared" si="462"/>
        <v>122</v>
      </c>
      <c r="S3283">
        <f t="shared" si="463"/>
        <v>129.36000000000001</v>
      </c>
      <c r="T3283" t="str">
        <f t="shared" si="464"/>
        <v>20-May-1939</v>
      </c>
      <c r="U3283">
        <f t="shared" si="465"/>
        <v>1939</v>
      </c>
      <c r="V3283">
        <f t="shared" si="466"/>
        <v>5</v>
      </c>
      <c r="W3283" t="str">
        <f t="shared" si="467"/>
        <v>theater</v>
      </c>
    </row>
    <row r="3284" spans="1:23" ht="60.75">
      <c r="A3284">
        <v>3282</v>
      </c>
      <c r="B3284" s="3" t="s">
        <v>6661</v>
      </c>
      <c r="C3284" s="3" t="s">
        <v>6662</v>
      </c>
      <c r="D3284" s="6">
        <v>31000</v>
      </c>
      <c r="E3284" s="8">
        <v>31820.5</v>
      </c>
      <c r="F3284" t="s">
        <v>25</v>
      </c>
      <c r="G3284">
        <f t="shared" si="459"/>
        <v>1</v>
      </c>
      <c r="H3284">
        <f t="shared" si="460"/>
        <v>0</v>
      </c>
      <c r="I3284" t="b">
        <f t="shared" si="461"/>
        <v>0</v>
      </c>
      <c r="J3284" t="s">
        <v>26</v>
      </c>
      <c r="K3284" t="s">
        <v>27</v>
      </c>
      <c r="L3284">
        <v>1461904788</v>
      </c>
      <c r="M3284">
        <v>1458103188</v>
      </c>
      <c r="N3284" t="b">
        <v>0</v>
      </c>
      <c r="O3284">
        <v>237</v>
      </c>
      <c r="P3284" t="b">
        <v>1</v>
      </c>
      <c r="Q3284" t="s">
        <v>1095</v>
      </c>
      <c r="R3284">
        <f t="shared" si="462"/>
        <v>103</v>
      </c>
      <c r="S3284">
        <f t="shared" si="463"/>
        <v>134.26</v>
      </c>
      <c r="T3284" t="str">
        <f t="shared" si="464"/>
        <v>02-Dec-1939</v>
      </c>
      <c r="U3284">
        <f t="shared" si="465"/>
        <v>1939</v>
      </c>
      <c r="V3284">
        <f t="shared" si="466"/>
        <v>12</v>
      </c>
      <c r="W3284" t="str">
        <f t="shared" si="467"/>
        <v>theater</v>
      </c>
    </row>
    <row r="3285" spans="1:23" ht="60.75">
      <c r="A3285">
        <v>3283</v>
      </c>
      <c r="B3285" s="3" t="s">
        <v>6663</v>
      </c>
      <c r="C3285" s="3" t="s">
        <v>6664</v>
      </c>
      <c r="D3285" s="6">
        <v>800</v>
      </c>
      <c r="E3285" s="8">
        <v>838</v>
      </c>
      <c r="F3285" t="s">
        <v>25</v>
      </c>
      <c r="G3285">
        <f t="shared" si="459"/>
        <v>1</v>
      </c>
      <c r="H3285">
        <f t="shared" si="460"/>
        <v>0</v>
      </c>
      <c r="I3285" t="b">
        <f t="shared" si="461"/>
        <v>0</v>
      </c>
      <c r="J3285" t="s">
        <v>33</v>
      </c>
      <c r="K3285" t="s">
        <v>34</v>
      </c>
      <c r="L3285">
        <v>1455138000</v>
      </c>
      <c r="M3285">
        <v>1452448298</v>
      </c>
      <c r="N3285" t="b">
        <v>0</v>
      </c>
      <c r="O3285">
        <v>47</v>
      </c>
      <c r="P3285" t="b">
        <v>1</v>
      </c>
      <c r="Q3285" t="s">
        <v>1095</v>
      </c>
      <c r="R3285">
        <f t="shared" si="462"/>
        <v>105</v>
      </c>
      <c r="S3285">
        <f t="shared" si="463"/>
        <v>17.829999999999998</v>
      </c>
      <c r="T3285" t="str">
        <f t="shared" si="464"/>
        <v>06-Oct-1939</v>
      </c>
      <c r="U3285">
        <f t="shared" si="465"/>
        <v>1939</v>
      </c>
      <c r="V3285">
        <f t="shared" si="466"/>
        <v>10</v>
      </c>
      <c r="W3285" t="str">
        <f t="shared" si="467"/>
        <v>theater</v>
      </c>
    </row>
    <row r="3286" spans="1:23" ht="45.75">
      <c r="A3286">
        <v>3284</v>
      </c>
      <c r="B3286" s="3" t="s">
        <v>6665</v>
      </c>
      <c r="C3286" s="3" t="s">
        <v>6666</v>
      </c>
      <c r="D3286" s="6">
        <v>3000</v>
      </c>
      <c r="E3286" s="8">
        <v>3048</v>
      </c>
      <c r="F3286" t="s">
        <v>25</v>
      </c>
      <c r="G3286">
        <f t="shared" si="459"/>
        <v>1</v>
      </c>
      <c r="H3286">
        <f t="shared" si="460"/>
        <v>0</v>
      </c>
      <c r="I3286" t="b">
        <f t="shared" si="461"/>
        <v>0</v>
      </c>
      <c r="J3286" t="s">
        <v>26</v>
      </c>
      <c r="K3286" t="s">
        <v>27</v>
      </c>
      <c r="L3286">
        <v>1454047140</v>
      </c>
      <c r="M3286">
        <v>1452546853</v>
      </c>
      <c r="N3286" t="b">
        <v>0</v>
      </c>
      <c r="O3286">
        <v>15</v>
      </c>
      <c r="P3286" t="b">
        <v>1</v>
      </c>
      <c r="Q3286" t="s">
        <v>1095</v>
      </c>
      <c r="R3286">
        <f t="shared" si="462"/>
        <v>102</v>
      </c>
      <c r="S3286">
        <f t="shared" si="463"/>
        <v>203.2</v>
      </c>
      <c r="T3286" t="str">
        <f t="shared" si="464"/>
        <v>07-Oct-1939</v>
      </c>
      <c r="U3286">
        <f t="shared" si="465"/>
        <v>1939</v>
      </c>
      <c r="V3286">
        <f t="shared" si="466"/>
        <v>10</v>
      </c>
      <c r="W3286" t="str">
        <f t="shared" si="467"/>
        <v>theater</v>
      </c>
    </row>
    <row r="3287" spans="1:23">
      <c r="A3287">
        <v>3285</v>
      </c>
      <c r="B3287" s="3" t="s">
        <v>6667</v>
      </c>
      <c r="C3287" s="3" t="s">
        <v>6668</v>
      </c>
      <c r="D3287" s="6">
        <v>4999</v>
      </c>
      <c r="E3287" s="8">
        <v>5604</v>
      </c>
      <c r="F3287" t="s">
        <v>25</v>
      </c>
      <c r="G3287">
        <f t="shared" si="459"/>
        <v>1</v>
      </c>
      <c r="H3287">
        <f t="shared" si="460"/>
        <v>0</v>
      </c>
      <c r="I3287" t="b">
        <f t="shared" si="461"/>
        <v>0</v>
      </c>
      <c r="J3287" t="s">
        <v>26</v>
      </c>
      <c r="K3287" t="s">
        <v>27</v>
      </c>
      <c r="L3287">
        <v>1488258000</v>
      </c>
      <c r="M3287">
        <v>1485556626</v>
      </c>
      <c r="N3287" t="b">
        <v>0</v>
      </c>
      <c r="O3287">
        <v>81</v>
      </c>
      <c r="P3287" t="b">
        <v>1</v>
      </c>
      <c r="Q3287" t="s">
        <v>1095</v>
      </c>
      <c r="R3287">
        <f t="shared" si="462"/>
        <v>112</v>
      </c>
      <c r="S3287">
        <f t="shared" si="463"/>
        <v>69.19</v>
      </c>
      <c r="T3287" t="str">
        <f t="shared" si="464"/>
        <v>01-Sep-1940</v>
      </c>
      <c r="U3287">
        <f t="shared" si="465"/>
        <v>1940</v>
      </c>
      <c r="V3287">
        <f t="shared" si="466"/>
        <v>9</v>
      </c>
      <c r="W3287" t="str">
        <f t="shared" si="467"/>
        <v>theater</v>
      </c>
    </row>
    <row r="3288" spans="1:23" ht="60.75">
      <c r="A3288">
        <v>3286</v>
      </c>
      <c r="B3288" s="3" t="s">
        <v>6669</v>
      </c>
      <c r="C3288" s="3" t="s">
        <v>6670</v>
      </c>
      <c r="D3288" s="6">
        <v>15000</v>
      </c>
      <c r="E3288" s="8">
        <v>15265</v>
      </c>
      <c r="F3288" t="s">
        <v>25</v>
      </c>
      <c r="G3288">
        <f t="shared" si="459"/>
        <v>1</v>
      </c>
      <c r="H3288">
        <f t="shared" si="460"/>
        <v>0</v>
      </c>
      <c r="I3288" t="b">
        <f t="shared" si="461"/>
        <v>0</v>
      </c>
      <c r="J3288" t="s">
        <v>26</v>
      </c>
      <c r="K3288" t="s">
        <v>27</v>
      </c>
      <c r="L3288">
        <v>1471291782</v>
      </c>
      <c r="M3288">
        <v>1468699782</v>
      </c>
      <c r="N3288" t="b">
        <v>0</v>
      </c>
      <c r="O3288">
        <v>122</v>
      </c>
      <c r="P3288" t="b">
        <v>1</v>
      </c>
      <c r="Q3288" t="s">
        <v>1095</v>
      </c>
      <c r="R3288">
        <f t="shared" si="462"/>
        <v>102</v>
      </c>
      <c r="S3288">
        <f t="shared" si="463"/>
        <v>125.12</v>
      </c>
      <c r="T3288" t="str">
        <f t="shared" si="464"/>
        <v>16-Mar-1940</v>
      </c>
      <c r="U3288">
        <f t="shared" si="465"/>
        <v>1940</v>
      </c>
      <c r="V3288">
        <f t="shared" si="466"/>
        <v>3</v>
      </c>
      <c r="W3288" t="str">
        <f t="shared" si="467"/>
        <v>theater</v>
      </c>
    </row>
    <row r="3289" spans="1:23" ht="30.75">
      <c r="A3289">
        <v>3287</v>
      </c>
      <c r="B3289" s="3" t="s">
        <v>6671</v>
      </c>
      <c r="C3289" s="3" t="s">
        <v>6672</v>
      </c>
      <c r="D3289" s="6">
        <v>2500</v>
      </c>
      <c r="E3289" s="8">
        <v>2500</v>
      </c>
      <c r="F3289" t="s">
        <v>25</v>
      </c>
      <c r="G3289">
        <f t="shared" si="459"/>
        <v>1</v>
      </c>
      <c r="H3289">
        <f t="shared" si="460"/>
        <v>0</v>
      </c>
      <c r="I3289" t="b">
        <f t="shared" si="461"/>
        <v>0</v>
      </c>
      <c r="J3289" t="s">
        <v>168</v>
      </c>
      <c r="K3289" t="s">
        <v>169</v>
      </c>
      <c r="L3289">
        <v>1448733628</v>
      </c>
      <c r="M3289">
        <v>1446573628</v>
      </c>
      <c r="N3289" t="b">
        <v>0</v>
      </c>
      <c r="O3289">
        <v>34</v>
      </c>
      <c r="P3289" t="b">
        <v>1</v>
      </c>
      <c r="Q3289" t="s">
        <v>1095</v>
      </c>
      <c r="R3289">
        <f t="shared" si="462"/>
        <v>100</v>
      </c>
      <c r="S3289">
        <f t="shared" si="463"/>
        <v>73.53</v>
      </c>
      <c r="T3289" t="str">
        <f t="shared" si="464"/>
        <v>08-Aug-1939</v>
      </c>
      <c r="U3289">
        <f t="shared" si="465"/>
        <v>1939</v>
      </c>
      <c r="V3289">
        <f t="shared" si="466"/>
        <v>8</v>
      </c>
      <c r="W3289" t="str">
        <f t="shared" si="467"/>
        <v>theater</v>
      </c>
    </row>
    <row r="3290" spans="1:23" ht="60.75">
      <c r="A3290">
        <v>3288</v>
      </c>
      <c r="B3290" s="3" t="s">
        <v>6673</v>
      </c>
      <c r="C3290" s="3" t="s">
        <v>6674</v>
      </c>
      <c r="D3290" s="6">
        <v>10000</v>
      </c>
      <c r="E3290" s="8">
        <v>10026.49</v>
      </c>
      <c r="F3290" t="s">
        <v>25</v>
      </c>
      <c r="G3290">
        <f t="shared" si="459"/>
        <v>1</v>
      </c>
      <c r="H3290">
        <f t="shared" si="460"/>
        <v>0</v>
      </c>
      <c r="I3290" t="b">
        <f t="shared" si="461"/>
        <v>0</v>
      </c>
      <c r="J3290" t="s">
        <v>33</v>
      </c>
      <c r="K3290" t="s">
        <v>34</v>
      </c>
      <c r="L3290">
        <v>1466463600</v>
      </c>
      <c r="M3290">
        <v>1463337315</v>
      </c>
      <c r="N3290" t="b">
        <v>0</v>
      </c>
      <c r="O3290">
        <v>207</v>
      </c>
      <c r="P3290" t="b">
        <v>1</v>
      </c>
      <c r="Q3290" t="s">
        <v>1095</v>
      </c>
      <c r="R3290">
        <f t="shared" si="462"/>
        <v>100</v>
      </c>
      <c r="S3290">
        <f t="shared" si="463"/>
        <v>48.44</v>
      </c>
      <c r="T3290" t="str">
        <f t="shared" si="464"/>
        <v>23-Jan-1940</v>
      </c>
      <c r="U3290">
        <f t="shared" si="465"/>
        <v>1940</v>
      </c>
      <c r="V3290">
        <f t="shared" si="466"/>
        <v>1</v>
      </c>
      <c r="W3290" t="str">
        <f t="shared" si="467"/>
        <v>theater</v>
      </c>
    </row>
    <row r="3291" spans="1:23" ht="60.75">
      <c r="A3291">
        <v>3289</v>
      </c>
      <c r="B3291" s="3" t="s">
        <v>6675</v>
      </c>
      <c r="C3291" s="3" t="s">
        <v>6676</v>
      </c>
      <c r="D3291" s="6">
        <v>500</v>
      </c>
      <c r="E3291" s="8">
        <v>665.21</v>
      </c>
      <c r="F3291" t="s">
        <v>25</v>
      </c>
      <c r="G3291">
        <f t="shared" si="459"/>
        <v>1</v>
      </c>
      <c r="H3291">
        <f t="shared" si="460"/>
        <v>0</v>
      </c>
      <c r="I3291" t="b">
        <f t="shared" si="461"/>
        <v>0</v>
      </c>
      <c r="J3291" t="s">
        <v>33</v>
      </c>
      <c r="K3291" t="s">
        <v>34</v>
      </c>
      <c r="L3291">
        <v>1487580602</v>
      </c>
      <c r="M3291">
        <v>1485161402</v>
      </c>
      <c r="N3291" t="b">
        <v>0</v>
      </c>
      <c r="O3291">
        <v>25</v>
      </c>
      <c r="P3291" t="b">
        <v>1</v>
      </c>
      <c r="Q3291" t="s">
        <v>1095</v>
      </c>
      <c r="R3291">
        <f t="shared" si="462"/>
        <v>133</v>
      </c>
      <c r="S3291">
        <f t="shared" si="463"/>
        <v>26.61</v>
      </c>
      <c r="T3291" t="str">
        <f t="shared" si="464"/>
        <v>28-Aug-1940</v>
      </c>
      <c r="U3291">
        <f t="shared" si="465"/>
        <v>1940</v>
      </c>
      <c r="V3291">
        <f t="shared" si="466"/>
        <v>8</v>
      </c>
      <c r="W3291" t="str">
        <f t="shared" si="467"/>
        <v>theater</v>
      </c>
    </row>
    <row r="3292" spans="1:23" ht="76.5">
      <c r="A3292">
        <v>3290</v>
      </c>
      <c r="B3292" s="3" t="s">
        <v>6677</v>
      </c>
      <c r="C3292" s="3" t="s">
        <v>6678</v>
      </c>
      <c r="D3292" s="6">
        <v>2000</v>
      </c>
      <c r="E3292" s="8">
        <v>2424</v>
      </c>
      <c r="F3292" t="s">
        <v>25</v>
      </c>
      <c r="G3292">
        <f t="shared" si="459"/>
        <v>1</v>
      </c>
      <c r="H3292">
        <f t="shared" si="460"/>
        <v>0</v>
      </c>
      <c r="I3292" t="b">
        <f t="shared" si="461"/>
        <v>0</v>
      </c>
      <c r="J3292" t="s">
        <v>33</v>
      </c>
      <c r="K3292" t="s">
        <v>34</v>
      </c>
      <c r="L3292">
        <v>1489234891</v>
      </c>
      <c r="M3292">
        <v>1486642891</v>
      </c>
      <c r="N3292" t="b">
        <v>0</v>
      </c>
      <c r="O3292">
        <v>72</v>
      </c>
      <c r="P3292" t="b">
        <v>1</v>
      </c>
      <c r="Q3292" t="s">
        <v>1095</v>
      </c>
      <c r="R3292">
        <f t="shared" si="462"/>
        <v>121</v>
      </c>
      <c r="S3292">
        <f t="shared" si="463"/>
        <v>33.67</v>
      </c>
      <c r="T3292" t="str">
        <f t="shared" si="464"/>
        <v>12-Sep-1940</v>
      </c>
      <c r="U3292">
        <f t="shared" si="465"/>
        <v>1940</v>
      </c>
      <c r="V3292">
        <f t="shared" si="466"/>
        <v>9</v>
      </c>
      <c r="W3292" t="str">
        <f t="shared" si="467"/>
        <v>theater</v>
      </c>
    </row>
    <row r="3293" spans="1:23" ht="60.75">
      <c r="A3293">
        <v>3291</v>
      </c>
      <c r="B3293" s="3" t="s">
        <v>6679</v>
      </c>
      <c r="C3293" s="3" t="s">
        <v>6680</v>
      </c>
      <c r="D3293" s="6">
        <v>500</v>
      </c>
      <c r="E3293" s="8">
        <v>570</v>
      </c>
      <c r="F3293" t="s">
        <v>25</v>
      </c>
      <c r="G3293">
        <f t="shared" si="459"/>
        <v>1</v>
      </c>
      <c r="H3293">
        <f t="shared" si="460"/>
        <v>0</v>
      </c>
      <c r="I3293" t="b">
        <f t="shared" si="461"/>
        <v>0</v>
      </c>
      <c r="J3293" t="s">
        <v>26</v>
      </c>
      <c r="K3293" t="s">
        <v>27</v>
      </c>
      <c r="L3293">
        <v>1442462340</v>
      </c>
      <c r="M3293">
        <v>1439743900</v>
      </c>
      <c r="N3293" t="b">
        <v>0</v>
      </c>
      <c r="O3293">
        <v>14</v>
      </c>
      <c r="P3293" t="b">
        <v>1</v>
      </c>
      <c r="Q3293" t="s">
        <v>1095</v>
      </c>
      <c r="R3293">
        <f t="shared" si="462"/>
        <v>114</v>
      </c>
      <c r="S3293">
        <f t="shared" si="463"/>
        <v>40.71</v>
      </c>
      <c r="T3293" t="str">
        <f t="shared" si="464"/>
        <v>01-Jun-1939</v>
      </c>
      <c r="U3293">
        <f t="shared" si="465"/>
        <v>1939</v>
      </c>
      <c r="V3293">
        <f t="shared" si="466"/>
        <v>6</v>
      </c>
      <c r="W3293" t="str">
        <f t="shared" si="467"/>
        <v>theater</v>
      </c>
    </row>
    <row r="3294" spans="1:23" ht="45.75">
      <c r="A3294">
        <v>3292</v>
      </c>
      <c r="B3294" s="3" t="s">
        <v>6681</v>
      </c>
      <c r="C3294" s="3" t="s">
        <v>6682</v>
      </c>
      <c r="D3294" s="6">
        <v>101</v>
      </c>
      <c r="E3294" s="8">
        <v>289</v>
      </c>
      <c r="F3294" t="s">
        <v>25</v>
      </c>
      <c r="G3294">
        <f t="shared" si="459"/>
        <v>1</v>
      </c>
      <c r="H3294">
        <f t="shared" si="460"/>
        <v>0</v>
      </c>
      <c r="I3294" t="b">
        <f t="shared" si="461"/>
        <v>0</v>
      </c>
      <c r="J3294" t="s">
        <v>33</v>
      </c>
      <c r="K3294" t="s">
        <v>34</v>
      </c>
      <c r="L3294">
        <v>1449257348</v>
      </c>
      <c r="M3294">
        <v>1444069748</v>
      </c>
      <c r="N3294" t="b">
        <v>0</v>
      </c>
      <c r="O3294">
        <v>15</v>
      </c>
      <c r="P3294" t="b">
        <v>1</v>
      </c>
      <c r="Q3294" t="s">
        <v>1095</v>
      </c>
      <c r="R3294">
        <f t="shared" si="462"/>
        <v>286</v>
      </c>
      <c r="S3294">
        <f t="shared" si="463"/>
        <v>19.27</v>
      </c>
      <c r="T3294" t="str">
        <f t="shared" si="464"/>
        <v>14-Jul-1939</v>
      </c>
      <c r="U3294">
        <f t="shared" si="465"/>
        <v>1939</v>
      </c>
      <c r="V3294">
        <f t="shared" si="466"/>
        <v>7</v>
      </c>
      <c r="W3294" t="str">
        <f t="shared" si="467"/>
        <v>theater</v>
      </c>
    </row>
    <row r="3295" spans="1:23" ht="60.75">
      <c r="A3295">
        <v>3293</v>
      </c>
      <c r="B3295" s="3" t="s">
        <v>6683</v>
      </c>
      <c r="C3295" s="3" t="s">
        <v>6684</v>
      </c>
      <c r="D3295" s="6">
        <v>4500</v>
      </c>
      <c r="E3295" s="8">
        <v>7670</v>
      </c>
      <c r="F3295" t="s">
        <v>25</v>
      </c>
      <c r="G3295">
        <f t="shared" si="459"/>
        <v>1</v>
      </c>
      <c r="H3295">
        <f t="shared" si="460"/>
        <v>0</v>
      </c>
      <c r="I3295" t="b">
        <f t="shared" si="461"/>
        <v>0</v>
      </c>
      <c r="J3295" t="s">
        <v>89</v>
      </c>
      <c r="K3295" t="s">
        <v>90</v>
      </c>
      <c r="L3295">
        <v>1488622352</v>
      </c>
      <c r="M3295">
        <v>1486030352</v>
      </c>
      <c r="N3295" t="b">
        <v>0</v>
      </c>
      <c r="O3295">
        <v>91</v>
      </c>
      <c r="P3295" t="b">
        <v>1</v>
      </c>
      <c r="Q3295" t="s">
        <v>1095</v>
      </c>
      <c r="R3295">
        <f t="shared" si="462"/>
        <v>170</v>
      </c>
      <c r="S3295">
        <f t="shared" si="463"/>
        <v>84.29</v>
      </c>
      <c r="T3295" t="str">
        <f t="shared" si="464"/>
        <v>06-Sep-1940</v>
      </c>
      <c r="U3295">
        <f t="shared" si="465"/>
        <v>1940</v>
      </c>
      <c r="V3295">
        <f t="shared" si="466"/>
        <v>9</v>
      </c>
      <c r="W3295" t="str">
        <f t="shared" si="467"/>
        <v>theater</v>
      </c>
    </row>
    <row r="3296" spans="1:23" ht="60.75">
      <c r="A3296">
        <v>3294</v>
      </c>
      <c r="B3296" s="3" t="s">
        <v>6685</v>
      </c>
      <c r="C3296" s="3" t="s">
        <v>6686</v>
      </c>
      <c r="D3296" s="6">
        <v>600</v>
      </c>
      <c r="E3296" s="8">
        <v>710</v>
      </c>
      <c r="F3296" t="s">
        <v>25</v>
      </c>
      <c r="G3296">
        <f t="shared" si="459"/>
        <v>1</v>
      </c>
      <c r="H3296">
        <f t="shared" si="460"/>
        <v>0</v>
      </c>
      <c r="I3296" t="b">
        <f t="shared" si="461"/>
        <v>0</v>
      </c>
      <c r="J3296" t="s">
        <v>33</v>
      </c>
      <c r="K3296" t="s">
        <v>34</v>
      </c>
      <c r="L3296">
        <v>1434459554</v>
      </c>
      <c r="M3296">
        <v>1431867554</v>
      </c>
      <c r="N3296" t="b">
        <v>0</v>
      </c>
      <c r="O3296">
        <v>24</v>
      </c>
      <c r="P3296" t="b">
        <v>1</v>
      </c>
      <c r="Q3296" t="s">
        <v>1095</v>
      </c>
      <c r="R3296">
        <f t="shared" si="462"/>
        <v>118</v>
      </c>
      <c r="S3296">
        <f t="shared" si="463"/>
        <v>29.58</v>
      </c>
      <c r="T3296" t="str">
        <f t="shared" si="464"/>
        <v>14-Mar-1939</v>
      </c>
      <c r="U3296">
        <f t="shared" si="465"/>
        <v>1939</v>
      </c>
      <c r="V3296">
        <f t="shared" si="466"/>
        <v>3</v>
      </c>
      <c r="W3296" t="str">
        <f t="shared" si="467"/>
        <v>theater</v>
      </c>
    </row>
    <row r="3297" spans="1:23" ht="45.75">
      <c r="A3297">
        <v>3295</v>
      </c>
      <c r="B3297" s="3" t="s">
        <v>6687</v>
      </c>
      <c r="C3297" s="3" t="s">
        <v>6688</v>
      </c>
      <c r="D3297" s="6">
        <v>700</v>
      </c>
      <c r="E3297" s="8">
        <v>720.01</v>
      </c>
      <c r="F3297" t="s">
        <v>25</v>
      </c>
      <c r="G3297">
        <f t="shared" si="459"/>
        <v>1</v>
      </c>
      <c r="H3297">
        <f t="shared" si="460"/>
        <v>0</v>
      </c>
      <c r="I3297" t="b">
        <f t="shared" si="461"/>
        <v>0</v>
      </c>
      <c r="J3297" t="s">
        <v>33</v>
      </c>
      <c r="K3297" t="s">
        <v>34</v>
      </c>
      <c r="L3297">
        <v>1474886229</v>
      </c>
      <c r="M3297">
        <v>1472294229</v>
      </c>
      <c r="N3297" t="b">
        <v>0</v>
      </c>
      <c r="O3297">
        <v>27</v>
      </c>
      <c r="P3297" t="b">
        <v>1</v>
      </c>
      <c r="Q3297" t="s">
        <v>1095</v>
      </c>
      <c r="R3297">
        <f t="shared" si="462"/>
        <v>103</v>
      </c>
      <c r="S3297">
        <f t="shared" si="463"/>
        <v>26.67</v>
      </c>
      <c r="T3297" t="str">
        <f t="shared" si="464"/>
        <v>21-Apr-1940</v>
      </c>
      <c r="U3297">
        <f t="shared" si="465"/>
        <v>1940</v>
      </c>
      <c r="V3297">
        <f t="shared" si="466"/>
        <v>4</v>
      </c>
      <c r="W3297" t="str">
        <f t="shared" si="467"/>
        <v>theater</v>
      </c>
    </row>
    <row r="3298" spans="1:23" ht="45.75">
      <c r="A3298">
        <v>3296</v>
      </c>
      <c r="B3298" s="3" t="s">
        <v>6689</v>
      </c>
      <c r="C3298" s="3" t="s">
        <v>6690</v>
      </c>
      <c r="D3298" s="6">
        <v>1500</v>
      </c>
      <c r="E3298" s="8">
        <v>2161</v>
      </c>
      <c r="F3298" t="s">
        <v>25</v>
      </c>
      <c r="G3298">
        <f t="shared" si="459"/>
        <v>1</v>
      </c>
      <c r="H3298">
        <f t="shared" si="460"/>
        <v>0</v>
      </c>
      <c r="I3298" t="b">
        <f t="shared" si="461"/>
        <v>0</v>
      </c>
      <c r="J3298" t="s">
        <v>33</v>
      </c>
      <c r="K3298" t="s">
        <v>34</v>
      </c>
      <c r="L3298">
        <v>1448229600</v>
      </c>
      <c r="M3298">
        <v>1446401372</v>
      </c>
      <c r="N3298" t="b">
        <v>0</v>
      </c>
      <c r="O3298">
        <v>47</v>
      </c>
      <c r="P3298" t="b">
        <v>1</v>
      </c>
      <c r="Q3298" t="s">
        <v>1095</v>
      </c>
      <c r="R3298">
        <f t="shared" si="462"/>
        <v>144</v>
      </c>
      <c r="S3298">
        <f t="shared" si="463"/>
        <v>45.98</v>
      </c>
      <c r="T3298" t="str">
        <f t="shared" si="464"/>
        <v>07-Aug-1939</v>
      </c>
      <c r="U3298">
        <f t="shared" si="465"/>
        <v>1939</v>
      </c>
      <c r="V3298">
        <f t="shared" si="466"/>
        <v>8</v>
      </c>
      <c r="W3298" t="str">
        <f t="shared" si="467"/>
        <v>theater</v>
      </c>
    </row>
    <row r="3299" spans="1:23" ht="45.75">
      <c r="A3299">
        <v>3297</v>
      </c>
      <c r="B3299" s="3" t="s">
        <v>6691</v>
      </c>
      <c r="C3299" s="3" t="s">
        <v>6692</v>
      </c>
      <c r="D3299" s="6">
        <v>5500</v>
      </c>
      <c r="E3299" s="8">
        <v>5504</v>
      </c>
      <c r="F3299" t="s">
        <v>25</v>
      </c>
      <c r="G3299">
        <f t="shared" si="459"/>
        <v>1</v>
      </c>
      <c r="H3299">
        <f t="shared" si="460"/>
        <v>0</v>
      </c>
      <c r="I3299" t="b">
        <f t="shared" si="461"/>
        <v>0</v>
      </c>
      <c r="J3299" t="s">
        <v>33</v>
      </c>
      <c r="K3299" t="s">
        <v>34</v>
      </c>
      <c r="L3299">
        <v>1438037940</v>
      </c>
      <c r="M3299">
        <v>1436380256</v>
      </c>
      <c r="N3299" t="b">
        <v>0</v>
      </c>
      <c r="O3299">
        <v>44</v>
      </c>
      <c r="P3299" t="b">
        <v>1</v>
      </c>
      <c r="Q3299" t="s">
        <v>1095</v>
      </c>
      <c r="R3299">
        <f t="shared" si="462"/>
        <v>100</v>
      </c>
      <c r="S3299">
        <f t="shared" si="463"/>
        <v>125.09</v>
      </c>
      <c r="T3299" t="str">
        <f t="shared" si="464"/>
        <v>28-Apr-1939</v>
      </c>
      <c r="U3299">
        <f t="shared" si="465"/>
        <v>1939</v>
      </c>
      <c r="V3299">
        <f t="shared" si="466"/>
        <v>4</v>
      </c>
      <c r="W3299" t="str">
        <f t="shared" si="467"/>
        <v>theater</v>
      </c>
    </row>
    <row r="3300" spans="1:23" ht="45.75">
      <c r="A3300">
        <v>3298</v>
      </c>
      <c r="B3300" s="3" t="s">
        <v>6693</v>
      </c>
      <c r="C3300" s="3" t="s">
        <v>6694</v>
      </c>
      <c r="D3300" s="6">
        <v>10000</v>
      </c>
      <c r="E3300" s="8">
        <v>10173</v>
      </c>
      <c r="F3300" t="s">
        <v>25</v>
      </c>
      <c r="G3300">
        <f t="shared" si="459"/>
        <v>1</v>
      </c>
      <c r="H3300">
        <f t="shared" si="460"/>
        <v>0</v>
      </c>
      <c r="I3300" t="b">
        <f t="shared" si="461"/>
        <v>0</v>
      </c>
      <c r="J3300" t="s">
        <v>26</v>
      </c>
      <c r="K3300" t="s">
        <v>27</v>
      </c>
      <c r="L3300">
        <v>1442102400</v>
      </c>
      <c r="M3300">
        <v>1440370768</v>
      </c>
      <c r="N3300" t="b">
        <v>0</v>
      </c>
      <c r="O3300">
        <v>72</v>
      </c>
      <c r="P3300" t="b">
        <v>1</v>
      </c>
      <c r="Q3300" t="s">
        <v>1095</v>
      </c>
      <c r="R3300">
        <f t="shared" si="462"/>
        <v>102</v>
      </c>
      <c r="S3300">
        <f t="shared" si="463"/>
        <v>141.29</v>
      </c>
      <c r="T3300" t="str">
        <f t="shared" si="464"/>
        <v>07-Jun-1939</v>
      </c>
      <c r="U3300">
        <f t="shared" si="465"/>
        <v>1939</v>
      </c>
      <c r="V3300">
        <f t="shared" si="466"/>
        <v>6</v>
      </c>
      <c r="W3300" t="str">
        <f t="shared" si="467"/>
        <v>theater</v>
      </c>
    </row>
    <row r="3301" spans="1:23" ht="45.75">
      <c r="A3301">
        <v>3299</v>
      </c>
      <c r="B3301" s="3" t="s">
        <v>6695</v>
      </c>
      <c r="C3301" s="3" t="s">
        <v>6696</v>
      </c>
      <c r="D3301" s="6">
        <v>3000</v>
      </c>
      <c r="E3301" s="8">
        <v>3486</v>
      </c>
      <c r="F3301" t="s">
        <v>25</v>
      </c>
      <c r="G3301">
        <f t="shared" si="459"/>
        <v>1</v>
      </c>
      <c r="H3301">
        <f t="shared" si="460"/>
        <v>0</v>
      </c>
      <c r="I3301" t="b">
        <f t="shared" si="461"/>
        <v>0</v>
      </c>
      <c r="J3301" t="s">
        <v>26</v>
      </c>
      <c r="K3301" t="s">
        <v>27</v>
      </c>
      <c r="L3301">
        <v>1444860063</v>
      </c>
      <c r="M3301">
        <v>1442268063</v>
      </c>
      <c r="N3301" t="b">
        <v>0</v>
      </c>
      <c r="O3301">
        <v>63</v>
      </c>
      <c r="P3301" t="b">
        <v>1</v>
      </c>
      <c r="Q3301" t="s">
        <v>1095</v>
      </c>
      <c r="R3301">
        <f t="shared" si="462"/>
        <v>116</v>
      </c>
      <c r="S3301">
        <f t="shared" si="463"/>
        <v>55.33</v>
      </c>
      <c r="T3301" t="str">
        <f t="shared" si="464"/>
        <v>26-Jun-1939</v>
      </c>
      <c r="U3301">
        <f t="shared" si="465"/>
        <v>1939</v>
      </c>
      <c r="V3301">
        <f t="shared" si="466"/>
        <v>6</v>
      </c>
      <c r="W3301" t="str">
        <f t="shared" si="467"/>
        <v>theater</v>
      </c>
    </row>
    <row r="3302" spans="1:23" ht="45.75">
      <c r="A3302">
        <v>3300</v>
      </c>
      <c r="B3302" s="3" t="s">
        <v>6697</v>
      </c>
      <c r="C3302" s="3" t="s">
        <v>6698</v>
      </c>
      <c r="D3302" s="6">
        <v>3000</v>
      </c>
      <c r="E3302" s="8">
        <v>4085</v>
      </c>
      <c r="F3302" t="s">
        <v>25</v>
      </c>
      <c r="G3302">
        <f t="shared" si="459"/>
        <v>1</v>
      </c>
      <c r="H3302">
        <f t="shared" si="460"/>
        <v>0</v>
      </c>
      <c r="I3302" t="b">
        <f t="shared" si="461"/>
        <v>0</v>
      </c>
      <c r="J3302" t="s">
        <v>26</v>
      </c>
      <c r="K3302" t="s">
        <v>27</v>
      </c>
      <c r="L3302">
        <v>1430329862</v>
      </c>
      <c r="M3302">
        <v>1428515462</v>
      </c>
      <c r="N3302" t="b">
        <v>0</v>
      </c>
      <c r="O3302">
        <v>88</v>
      </c>
      <c r="P3302" t="b">
        <v>1</v>
      </c>
      <c r="Q3302" t="s">
        <v>1095</v>
      </c>
      <c r="R3302">
        <f t="shared" si="462"/>
        <v>136</v>
      </c>
      <c r="S3302">
        <f t="shared" si="463"/>
        <v>46.42</v>
      </c>
      <c r="T3302" t="str">
        <f t="shared" si="464"/>
        <v>09-Feb-1939</v>
      </c>
      <c r="U3302">
        <f t="shared" si="465"/>
        <v>1939</v>
      </c>
      <c r="V3302">
        <f t="shared" si="466"/>
        <v>2</v>
      </c>
      <c r="W3302" t="str">
        <f t="shared" si="467"/>
        <v>theater</v>
      </c>
    </row>
    <row r="3303" spans="1:23" ht="45.75">
      <c r="A3303">
        <v>3301</v>
      </c>
      <c r="B3303" s="3" t="s">
        <v>6699</v>
      </c>
      <c r="C3303" s="3" t="s">
        <v>6700</v>
      </c>
      <c r="D3303" s="6">
        <v>3000</v>
      </c>
      <c r="E3303" s="8">
        <v>4004</v>
      </c>
      <c r="F3303" t="s">
        <v>25</v>
      </c>
      <c r="G3303">
        <f t="shared" si="459"/>
        <v>1</v>
      </c>
      <c r="H3303">
        <f t="shared" si="460"/>
        <v>0</v>
      </c>
      <c r="I3303" t="b">
        <f t="shared" si="461"/>
        <v>0</v>
      </c>
      <c r="J3303" t="s">
        <v>26</v>
      </c>
      <c r="K3303" t="s">
        <v>27</v>
      </c>
      <c r="L3303">
        <v>1470034740</v>
      </c>
      <c r="M3303">
        <v>1466185176</v>
      </c>
      <c r="N3303" t="b">
        <v>0</v>
      </c>
      <c r="O3303">
        <v>70</v>
      </c>
      <c r="P3303" t="b">
        <v>1</v>
      </c>
      <c r="Q3303" t="s">
        <v>1095</v>
      </c>
      <c r="R3303">
        <f t="shared" si="462"/>
        <v>133</v>
      </c>
      <c r="S3303">
        <f t="shared" si="463"/>
        <v>57.2</v>
      </c>
      <c r="T3303" t="str">
        <f t="shared" si="464"/>
        <v>20-Feb-1940</v>
      </c>
      <c r="U3303">
        <f t="shared" si="465"/>
        <v>1940</v>
      </c>
      <c r="V3303">
        <f t="shared" si="466"/>
        <v>2</v>
      </c>
      <c r="W3303" t="str">
        <f t="shared" si="467"/>
        <v>theater</v>
      </c>
    </row>
    <row r="3304" spans="1:23">
      <c r="A3304">
        <v>3302</v>
      </c>
      <c r="B3304" s="3" t="s">
        <v>6701</v>
      </c>
      <c r="C3304" s="3" t="s">
        <v>6702</v>
      </c>
      <c r="D3304" s="6">
        <v>8400</v>
      </c>
      <c r="E3304" s="8">
        <v>8685</v>
      </c>
      <c r="F3304" t="s">
        <v>25</v>
      </c>
      <c r="G3304">
        <f t="shared" si="459"/>
        <v>1</v>
      </c>
      <c r="H3304">
        <f t="shared" si="460"/>
        <v>0</v>
      </c>
      <c r="I3304" t="b">
        <f t="shared" si="461"/>
        <v>0</v>
      </c>
      <c r="J3304" t="s">
        <v>63</v>
      </c>
      <c r="K3304" t="s">
        <v>64</v>
      </c>
      <c r="L3304">
        <v>1481099176</v>
      </c>
      <c r="M3304">
        <v>1478507176</v>
      </c>
      <c r="N3304" t="b">
        <v>0</v>
      </c>
      <c r="O3304">
        <v>50</v>
      </c>
      <c r="P3304" t="b">
        <v>1</v>
      </c>
      <c r="Q3304" t="s">
        <v>1095</v>
      </c>
      <c r="R3304">
        <f t="shared" si="462"/>
        <v>103</v>
      </c>
      <c r="S3304">
        <f t="shared" si="463"/>
        <v>173.7</v>
      </c>
      <c r="T3304" t="str">
        <f t="shared" si="464"/>
        <v>23-Jun-1940</v>
      </c>
      <c r="U3304">
        <f t="shared" si="465"/>
        <v>1940</v>
      </c>
      <c r="V3304">
        <f t="shared" si="466"/>
        <v>6</v>
      </c>
      <c r="W3304" t="str">
        <f t="shared" si="467"/>
        <v>theater</v>
      </c>
    </row>
    <row r="3305" spans="1:23" ht="45.75">
      <c r="A3305">
        <v>3303</v>
      </c>
      <c r="B3305" s="3" t="s">
        <v>6703</v>
      </c>
      <c r="C3305" s="3" t="s">
        <v>6704</v>
      </c>
      <c r="D3305" s="6">
        <v>1800</v>
      </c>
      <c r="E3305" s="8">
        <v>2086</v>
      </c>
      <c r="F3305" t="s">
        <v>25</v>
      </c>
      <c r="G3305">
        <f t="shared" si="459"/>
        <v>1</v>
      </c>
      <c r="H3305">
        <f t="shared" si="460"/>
        <v>0</v>
      </c>
      <c r="I3305" t="b">
        <f t="shared" si="461"/>
        <v>0</v>
      </c>
      <c r="J3305" t="s">
        <v>26</v>
      </c>
      <c r="K3305" t="s">
        <v>27</v>
      </c>
      <c r="L3305">
        <v>1427553484</v>
      </c>
      <c r="M3305">
        <v>1424533084</v>
      </c>
      <c r="N3305" t="b">
        <v>0</v>
      </c>
      <c r="O3305">
        <v>35</v>
      </c>
      <c r="P3305" t="b">
        <v>1</v>
      </c>
      <c r="Q3305" t="s">
        <v>1095</v>
      </c>
      <c r="R3305">
        <f t="shared" si="462"/>
        <v>116</v>
      </c>
      <c r="S3305">
        <f t="shared" si="463"/>
        <v>59.6</v>
      </c>
      <c r="T3305" t="str">
        <f t="shared" si="464"/>
        <v>31-Dec-1938</v>
      </c>
      <c r="U3305">
        <f t="shared" si="465"/>
        <v>1938</v>
      </c>
      <c r="V3305">
        <f t="shared" si="466"/>
        <v>12</v>
      </c>
      <c r="W3305" t="str">
        <f t="shared" si="467"/>
        <v>theater</v>
      </c>
    </row>
    <row r="3306" spans="1:23" ht="45.75">
      <c r="A3306">
        <v>3304</v>
      </c>
      <c r="B3306" s="3" t="s">
        <v>6705</v>
      </c>
      <c r="C3306" s="3" t="s">
        <v>6706</v>
      </c>
      <c r="D3306" s="6">
        <v>15000</v>
      </c>
      <c r="E3306" s="8">
        <v>15677.5</v>
      </c>
      <c r="F3306" t="s">
        <v>25</v>
      </c>
      <c r="G3306">
        <f t="shared" si="459"/>
        <v>1</v>
      </c>
      <c r="H3306">
        <f t="shared" si="460"/>
        <v>0</v>
      </c>
      <c r="I3306" t="b">
        <f t="shared" si="461"/>
        <v>0</v>
      </c>
      <c r="J3306" t="s">
        <v>26</v>
      </c>
      <c r="K3306" t="s">
        <v>27</v>
      </c>
      <c r="L3306">
        <v>1482418752</v>
      </c>
      <c r="M3306">
        <v>1479826752</v>
      </c>
      <c r="N3306" t="b">
        <v>0</v>
      </c>
      <c r="O3306">
        <v>175</v>
      </c>
      <c r="P3306" t="b">
        <v>1</v>
      </c>
      <c r="Q3306" t="s">
        <v>1095</v>
      </c>
      <c r="R3306">
        <f t="shared" si="462"/>
        <v>105</v>
      </c>
      <c r="S3306">
        <f t="shared" si="463"/>
        <v>89.59</v>
      </c>
      <c r="T3306" t="str">
        <f t="shared" si="464"/>
        <v>06-Jul-1940</v>
      </c>
      <c r="U3306">
        <f t="shared" si="465"/>
        <v>1940</v>
      </c>
      <c r="V3306">
        <f t="shared" si="466"/>
        <v>7</v>
      </c>
      <c r="W3306" t="str">
        <f t="shared" si="467"/>
        <v>theater</v>
      </c>
    </row>
    <row r="3307" spans="1:23" ht="60.75">
      <c r="A3307">
        <v>3305</v>
      </c>
      <c r="B3307" s="3" t="s">
        <v>6707</v>
      </c>
      <c r="C3307" s="3" t="s">
        <v>6708</v>
      </c>
      <c r="D3307" s="6">
        <v>4000</v>
      </c>
      <c r="E3307" s="8">
        <v>4081</v>
      </c>
      <c r="F3307" t="s">
        <v>25</v>
      </c>
      <c r="G3307">
        <f t="shared" si="459"/>
        <v>1</v>
      </c>
      <c r="H3307">
        <f t="shared" si="460"/>
        <v>0</v>
      </c>
      <c r="I3307" t="b">
        <f t="shared" si="461"/>
        <v>0</v>
      </c>
      <c r="J3307" t="s">
        <v>26</v>
      </c>
      <c r="K3307" t="s">
        <v>27</v>
      </c>
      <c r="L3307">
        <v>1438374748</v>
      </c>
      <c r="M3307">
        <v>1435782748</v>
      </c>
      <c r="N3307" t="b">
        <v>0</v>
      </c>
      <c r="O3307">
        <v>20</v>
      </c>
      <c r="P3307" t="b">
        <v>1</v>
      </c>
      <c r="Q3307" t="s">
        <v>1095</v>
      </c>
      <c r="R3307">
        <f t="shared" si="462"/>
        <v>102</v>
      </c>
      <c r="S3307">
        <f t="shared" si="463"/>
        <v>204.05</v>
      </c>
      <c r="T3307" t="str">
        <f t="shared" si="464"/>
        <v>22-Apr-1939</v>
      </c>
      <c r="U3307">
        <f t="shared" si="465"/>
        <v>1939</v>
      </c>
      <c r="V3307">
        <f t="shared" si="466"/>
        <v>4</v>
      </c>
      <c r="W3307" t="str">
        <f t="shared" si="467"/>
        <v>theater</v>
      </c>
    </row>
    <row r="3308" spans="1:23" ht="60.75">
      <c r="A3308">
        <v>3306</v>
      </c>
      <c r="B3308" s="3" t="s">
        <v>6709</v>
      </c>
      <c r="C3308" s="3" t="s">
        <v>6710</v>
      </c>
      <c r="D3308" s="6">
        <v>1500</v>
      </c>
      <c r="E3308" s="8">
        <v>2630</v>
      </c>
      <c r="F3308" t="s">
        <v>25</v>
      </c>
      <c r="G3308">
        <f t="shared" si="459"/>
        <v>1</v>
      </c>
      <c r="H3308">
        <f t="shared" si="460"/>
        <v>0</v>
      </c>
      <c r="I3308" t="b">
        <f t="shared" si="461"/>
        <v>0</v>
      </c>
      <c r="J3308" t="s">
        <v>26</v>
      </c>
      <c r="K3308" t="s">
        <v>27</v>
      </c>
      <c r="L3308">
        <v>1465527600</v>
      </c>
      <c r="M3308">
        <v>1462252542</v>
      </c>
      <c r="N3308" t="b">
        <v>0</v>
      </c>
      <c r="O3308">
        <v>54</v>
      </c>
      <c r="P3308" t="b">
        <v>1</v>
      </c>
      <c r="Q3308" t="s">
        <v>1095</v>
      </c>
      <c r="R3308">
        <f t="shared" si="462"/>
        <v>175</v>
      </c>
      <c r="S3308">
        <f t="shared" si="463"/>
        <v>48.7</v>
      </c>
      <c r="T3308" t="str">
        <f t="shared" si="464"/>
        <v>12-Jan-1940</v>
      </c>
      <c r="U3308">
        <f t="shared" si="465"/>
        <v>1940</v>
      </c>
      <c r="V3308">
        <f t="shared" si="466"/>
        <v>1</v>
      </c>
      <c r="W3308" t="str">
        <f t="shared" si="467"/>
        <v>theater</v>
      </c>
    </row>
    <row r="3309" spans="1:23" ht="60.75">
      <c r="A3309">
        <v>3307</v>
      </c>
      <c r="B3309" s="3" t="s">
        <v>6711</v>
      </c>
      <c r="C3309" s="3" t="s">
        <v>6712</v>
      </c>
      <c r="D3309" s="6">
        <v>1000</v>
      </c>
      <c r="E3309" s="8">
        <v>1066.8</v>
      </c>
      <c r="F3309" t="s">
        <v>25</v>
      </c>
      <c r="G3309">
        <f t="shared" si="459"/>
        <v>1</v>
      </c>
      <c r="H3309">
        <f t="shared" si="460"/>
        <v>0</v>
      </c>
      <c r="I3309" t="b">
        <f t="shared" si="461"/>
        <v>0</v>
      </c>
      <c r="J3309" t="s">
        <v>26</v>
      </c>
      <c r="K3309" t="s">
        <v>27</v>
      </c>
      <c r="L3309">
        <v>1463275339</v>
      </c>
      <c r="M3309">
        <v>1460683339</v>
      </c>
      <c r="N3309" t="b">
        <v>0</v>
      </c>
      <c r="O3309">
        <v>20</v>
      </c>
      <c r="P3309" t="b">
        <v>1</v>
      </c>
      <c r="Q3309" t="s">
        <v>1095</v>
      </c>
      <c r="R3309">
        <f t="shared" si="462"/>
        <v>107</v>
      </c>
      <c r="S3309">
        <f t="shared" si="463"/>
        <v>53.34</v>
      </c>
      <c r="T3309" t="str">
        <f t="shared" si="464"/>
        <v>27-Dec-1939</v>
      </c>
      <c r="U3309">
        <f t="shared" si="465"/>
        <v>1939</v>
      </c>
      <c r="V3309">
        <f t="shared" si="466"/>
        <v>12</v>
      </c>
      <c r="W3309" t="str">
        <f t="shared" si="467"/>
        <v>theater</v>
      </c>
    </row>
    <row r="3310" spans="1:23" ht="45.75">
      <c r="A3310">
        <v>3308</v>
      </c>
      <c r="B3310" s="3" t="s">
        <v>6713</v>
      </c>
      <c r="C3310" s="3" t="s">
        <v>6714</v>
      </c>
      <c r="D3310" s="6">
        <v>3500</v>
      </c>
      <c r="E3310" s="8">
        <v>4280</v>
      </c>
      <c r="F3310" t="s">
        <v>25</v>
      </c>
      <c r="G3310">
        <f t="shared" si="459"/>
        <v>1</v>
      </c>
      <c r="H3310">
        <f t="shared" si="460"/>
        <v>0</v>
      </c>
      <c r="I3310" t="b">
        <f t="shared" si="461"/>
        <v>0</v>
      </c>
      <c r="J3310" t="s">
        <v>26</v>
      </c>
      <c r="K3310" t="s">
        <v>27</v>
      </c>
      <c r="L3310">
        <v>1460581365</v>
      </c>
      <c r="M3310">
        <v>1458766965</v>
      </c>
      <c r="N3310" t="b">
        <v>0</v>
      </c>
      <c r="O3310">
        <v>57</v>
      </c>
      <c r="P3310" t="b">
        <v>1</v>
      </c>
      <c r="Q3310" t="s">
        <v>1095</v>
      </c>
      <c r="R3310">
        <f t="shared" si="462"/>
        <v>122</v>
      </c>
      <c r="S3310">
        <f t="shared" si="463"/>
        <v>75.09</v>
      </c>
      <c r="T3310" t="str">
        <f t="shared" si="464"/>
        <v>08-Dec-1939</v>
      </c>
      <c r="U3310">
        <f t="shared" si="465"/>
        <v>1939</v>
      </c>
      <c r="V3310">
        <f t="shared" si="466"/>
        <v>12</v>
      </c>
      <c r="W3310" t="str">
        <f t="shared" si="467"/>
        <v>theater</v>
      </c>
    </row>
    <row r="3311" spans="1:23" ht="30.75">
      <c r="A3311">
        <v>3309</v>
      </c>
      <c r="B3311" s="3" t="s">
        <v>6715</v>
      </c>
      <c r="C3311" s="3" t="s">
        <v>6716</v>
      </c>
      <c r="D3311" s="6">
        <v>350</v>
      </c>
      <c r="E3311" s="8">
        <v>558</v>
      </c>
      <c r="F3311" t="s">
        <v>25</v>
      </c>
      <c r="G3311">
        <f t="shared" si="459"/>
        <v>1</v>
      </c>
      <c r="H3311">
        <f t="shared" si="460"/>
        <v>0</v>
      </c>
      <c r="I3311" t="b">
        <f t="shared" si="461"/>
        <v>0</v>
      </c>
      <c r="J3311" t="s">
        <v>33</v>
      </c>
      <c r="K3311" t="s">
        <v>34</v>
      </c>
      <c r="L3311">
        <v>1476632178</v>
      </c>
      <c r="M3311">
        <v>1473953778</v>
      </c>
      <c r="N3311" t="b">
        <v>0</v>
      </c>
      <c r="O3311">
        <v>31</v>
      </c>
      <c r="P3311" t="b">
        <v>1</v>
      </c>
      <c r="Q3311" t="s">
        <v>1095</v>
      </c>
      <c r="R3311">
        <f t="shared" si="462"/>
        <v>159</v>
      </c>
      <c r="S3311">
        <f t="shared" si="463"/>
        <v>18</v>
      </c>
      <c r="T3311" t="str">
        <f t="shared" si="464"/>
        <v>08-May-1940</v>
      </c>
      <c r="U3311">
        <f t="shared" si="465"/>
        <v>1940</v>
      </c>
      <c r="V3311">
        <f t="shared" si="466"/>
        <v>5</v>
      </c>
      <c r="W3311" t="str">
        <f t="shared" si="467"/>
        <v>theater</v>
      </c>
    </row>
    <row r="3312" spans="1:23" ht="45.75">
      <c r="A3312">
        <v>3310</v>
      </c>
      <c r="B3312" s="3" t="s">
        <v>6717</v>
      </c>
      <c r="C3312" s="3" t="s">
        <v>6718</v>
      </c>
      <c r="D3312" s="6">
        <v>6500</v>
      </c>
      <c r="E3312" s="8">
        <v>6505</v>
      </c>
      <c r="F3312" t="s">
        <v>25</v>
      </c>
      <c r="G3312">
        <f t="shared" si="459"/>
        <v>1</v>
      </c>
      <c r="H3312">
        <f t="shared" si="460"/>
        <v>0</v>
      </c>
      <c r="I3312" t="b">
        <f t="shared" si="461"/>
        <v>0</v>
      </c>
      <c r="J3312" t="s">
        <v>26</v>
      </c>
      <c r="K3312" t="s">
        <v>27</v>
      </c>
      <c r="L3312">
        <v>1444169825</v>
      </c>
      <c r="M3312">
        <v>1441577825</v>
      </c>
      <c r="N3312" t="b">
        <v>0</v>
      </c>
      <c r="O3312">
        <v>31</v>
      </c>
      <c r="P3312" t="b">
        <v>1</v>
      </c>
      <c r="Q3312" t="s">
        <v>1095</v>
      </c>
      <c r="R3312">
        <f t="shared" si="462"/>
        <v>100</v>
      </c>
      <c r="S3312">
        <f t="shared" si="463"/>
        <v>209.84</v>
      </c>
      <c r="T3312" t="str">
        <f t="shared" si="464"/>
        <v>19-Jun-1939</v>
      </c>
      <c r="U3312">
        <f t="shared" si="465"/>
        <v>1939</v>
      </c>
      <c r="V3312">
        <f t="shared" si="466"/>
        <v>6</v>
      </c>
      <c r="W3312" t="str">
        <f t="shared" si="467"/>
        <v>theater</v>
      </c>
    </row>
    <row r="3313" spans="1:23" ht="45.75">
      <c r="A3313">
        <v>3311</v>
      </c>
      <c r="B3313" s="3" t="s">
        <v>6719</v>
      </c>
      <c r="C3313" s="3" t="s">
        <v>6720</v>
      </c>
      <c r="D3313" s="6">
        <v>2500</v>
      </c>
      <c r="E3313" s="8">
        <v>2746</v>
      </c>
      <c r="F3313" t="s">
        <v>25</v>
      </c>
      <c r="G3313">
        <f t="shared" si="459"/>
        <v>1</v>
      </c>
      <c r="H3313">
        <f t="shared" si="460"/>
        <v>0</v>
      </c>
      <c r="I3313" t="b">
        <f t="shared" si="461"/>
        <v>0</v>
      </c>
      <c r="J3313" t="s">
        <v>26</v>
      </c>
      <c r="K3313" t="s">
        <v>27</v>
      </c>
      <c r="L3313">
        <v>1445065210</v>
      </c>
      <c r="M3313">
        <v>1442473210</v>
      </c>
      <c r="N3313" t="b">
        <v>0</v>
      </c>
      <c r="O3313">
        <v>45</v>
      </c>
      <c r="P3313" t="b">
        <v>1</v>
      </c>
      <c r="Q3313" t="s">
        <v>1095</v>
      </c>
      <c r="R3313">
        <f t="shared" si="462"/>
        <v>110</v>
      </c>
      <c r="S3313">
        <f t="shared" si="463"/>
        <v>61.02</v>
      </c>
      <c r="T3313" t="str">
        <f t="shared" si="464"/>
        <v>28-Jun-1939</v>
      </c>
      <c r="U3313">
        <f t="shared" si="465"/>
        <v>1939</v>
      </c>
      <c r="V3313">
        <f t="shared" si="466"/>
        <v>6</v>
      </c>
      <c r="W3313" t="str">
        <f t="shared" si="467"/>
        <v>theater</v>
      </c>
    </row>
    <row r="3314" spans="1:23" ht="45.75">
      <c r="A3314">
        <v>3312</v>
      </c>
      <c r="B3314" s="3" t="s">
        <v>6721</v>
      </c>
      <c r="C3314" s="3" t="s">
        <v>6722</v>
      </c>
      <c r="D3314" s="6">
        <v>2500</v>
      </c>
      <c r="E3314" s="8">
        <v>2501</v>
      </c>
      <c r="F3314" t="s">
        <v>25</v>
      </c>
      <c r="G3314">
        <f t="shared" si="459"/>
        <v>1</v>
      </c>
      <c r="H3314">
        <f t="shared" si="460"/>
        <v>0</v>
      </c>
      <c r="I3314" t="b">
        <f t="shared" si="461"/>
        <v>0</v>
      </c>
      <c r="J3314" t="s">
        <v>26</v>
      </c>
      <c r="K3314" t="s">
        <v>27</v>
      </c>
      <c r="L3314">
        <v>1478901600</v>
      </c>
      <c r="M3314">
        <v>1477077946</v>
      </c>
      <c r="N3314" t="b">
        <v>0</v>
      </c>
      <c r="O3314">
        <v>41</v>
      </c>
      <c r="P3314" t="b">
        <v>1</v>
      </c>
      <c r="Q3314" t="s">
        <v>1095</v>
      </c>
      <c r="R3314">
        <f t="shared" si="462"/>
        <v>100</v>
      </c>
      <c r="S3314">
        <f t="shared" si="463"/>
        <v>61</v>
      </c>
      <c r="T3314" t="str">
        <f t="shared" si="464"/>
        <v>08-Jun-1940</v>
      </c>
      <c r="U3314">
        <f t="shared" si="465"/>
        <v>1940</v>
      </c>
      <c r="V3314">
        <f t="shared" si="466"/>
        <v>6</v>
      </c>
      <c r="W3314" t="str">
        <f t="shared" si="467"/>
        <v>theater</v>
      </c>
    </row>
    <row r="3315" spans="1:23" ht="45.75">
      <c r="A3315">
        <v>3313</v>
      </c>
      <c r="B3315" s="3" t="s">
        <v>6723</v>
      </c>
      <c r="C3315" s="3" t="s">
        <v>6724</v>
      </c>
      <c r="D3315" s="6">
        <v>2000</v>
      </c>
      <c r="E3315" s="8">
        <v>2321</v>
      </c>
      <c r="F3315" t="s">
        <v>25</v>
      </c>
      <c r="G3315">
        <f t="shared" si="459"/>
        <v>1</v>
      </c>
      <c r="H3315">
        <f t="shared" si="460"/>
        <v>0</v>
      </c>
      <c r="I3315" t="b">
        <f t="shared" si="461"/>
        <v>0</v>
      </c>
      <c r="J3315" t="s">
        <v>26</v>
      </c>
      <c r="K3315" t="s">
        <v>27</v>
      </c>
      <c r="L3315">
        <v>1453856400</v>
      </c>
      <c r="M3315">
        <v>1452664317</v>
      </c>
      <c r="N3315" t="b">
        <v>0</v>
      </c>
      <c r="O3315">
        <v>29</v>
      </c>
      <c r="P3315" t="b">
        <v>1</v>
      </c>
      <c r="Q3315" t="s">
        <v>1095</v>
      </c>
      <c r="R3315">
        <f t="shared" si="462"/>
        <v>116</v>
      </c>
      <c r="S3315">
        <f t="shared" si="463"/>
        <v>80.03</v>
      </c>
      <c r="T3315" t="str">
        <f t="shared" si="464"/>
        <v>08-Oct-1939</v>
      </c>
      <c r="U3315">
        <f t="shared" si="465"/>
        <v>1939</v>
      </c>
      <c r="V3315">
        <f t="shared" si="466"/>
        <v>10</v>
      </c>
      <c r="W3315" t="str">
        <f t="shared" si="467"/>
        <v>theater</v>
      </c>
    </row>
    <row r="3316" spans="1:23" ht="60.75">
      <c r="A3316">
        <v>3314</v>
      </c>
      <c r="B3316" s="3" t="s">
        <v>6725</v>
      </c>
      <c r="C3316" s="3" t="s">
        <v>6726</v>
      </c>
      <c r="D3316" s="6">
        <v>800</v>
      </c>
      <c r="E3316" s="8">
        <v>1686</v>
      </c>
      <c r="F3316" t="s">
        <v>25</v>
      </c>
      <c r="G3316">
        <f t="shared" si="459"/>
        <v>1</v>
      </c>
      <c r="H3316">
        <f t="shared" si="460"/>
        <v>0</v>
      </c>
      <c r="I3316" t="b">
        <f t="shared" si="461"/>
        <v>0</v>
      </c>
      <c r="J3316" t="s">
        <v>33</v>
      </c>
      <c r="K3316" t="s">
        <v>34</v>
      </c>
      <c r="L3316">
        <v>1431115500</v>
      </c>
      <c r="M3316">
        <v>1428733511</v>
      </c>
      <c r="N3316" t="b">
        <v>0</v>
      </c>
      <c r="O3316">
        <v>58</v>
      </c>
      <c r="P3316" t="b">
        <v>1</v>
      </c>
      <c r="Q3316" t="s">
        <v>1095</v>
      </c>
      <c r="R3316">
        <f t="shared" si="462"/>
        <v>211</v>
      </c>
      <c r="S3316">
        <f t="shared" si="463"/>
        <v>29.07</v>
      </c>
      <c r="T3316" t="str">
        <f t="shared" si="464"/>
        <v>11-Feb-1939</v>
      </c>
      <c r="U3316">
        <f t="shared" si="465"/>
        <v>1939</v>
      </c>
      <c r="V3316">
        <f t="shared" si="466"/>
        <v>2</v>
      </c>
      <c r="W3316" t="str">
        <f t="shared" si="467"/>
        <v>theater</v>
      </c>
    </row>
    <row r="3317" spans="1:23" ht="45.75">
      <c r="A3317">
        <v>3315</v>
      </c>
      <c r="B3317" s="3" t="s">
        <v>6727</v>
      </c>
      <c r="C3317" s="3" t="s">
        <v>6728</v>
      </c>
      <c r="D3317" s="6">
        <v>4000</v>
      </c>
      <c r="E3317" s="8">
        <v>4400</v>
      </c>
      <c r="F3317" t="s">
        <v>25</v>
      </c>
      <c r="G3317">
        <f t="shared" si="459"/>
        <v>1</v>
      </c>
      <c r="H3317">
        <f t="shared" si="460"/>
        <v>0</v>
      </c>
      <c r="I3317" t="b">
        <f t="shared" si="461"/>
        <v>0</v>
      </c>
      <c r="J3317" t="s">
        <v>33</v>
      </c>
      <c r="K3317" t="s">
        <v>34</v>
      </c>
      <c r="L3317">
        <v>1462519041</v>
      </c>
      <c r="M3317">
        <v>1459927041</v>
      </c>
      <c r="N3317" t="b">
        <v>0</v>
      </c>
      <c r="O3317">
        <v>89</v>
      </c>
      <c r="P3317" t="b">
        <v>1</v>
      </c>
      <c r="Q3317" t="s">
        <v>1095</v>
      </c>
      <c r="R3317">
        <f t="shared" si="462"/>
        <v>110</v>
      </c>
      <c r="S3317">
        <f t="shared" si="463"/>
        <v>49.44</v>
      </c>
      <c r="T3317" t="str">
        <f t="shared" si="464"/>
        <v>20-Dec-1939</v>
      </c>
      <c r="U3317">
        <f t="shared" si="465"/>
        <v>1939</v>
      </c>
      <c r="V3317">
        <f t="shared" si="466"/>
        <v>12</v>
      </c>
      <c r="W3317" t="str">
        <f t="shared" si="467"/>
        <v>theater</v>
      </c>
    </row>
    <row r="3318" spans="1:23" ht="76.5">
      <c r="A3318">
        <v>3316</v>
      </c>
      <c r="B3318" s="3" t="s">
        <v>6729</v>
      </c>
      <c r="C3318" s="3" t="s">
        <v>6730</v>
      </c>
      <c r="D3318" s="6">
        <v>11737</v>
      </c>
      <c r="E3318" s="8">
        <v>11747.18</v>
      </c>
      <c r="F3318" t="s">
        <v>25</v>
      </c>
      <c r="G3318">
        <f t="shared" si="459"/>
        <v>1</v>
      </c>
      <c r="H3318">
        <f t="shared" si="460"/>
        <v>0</v>
      </c>
      <c r="I3318" t="b">
        <f t="shared" si="461"/>
        <v>0</v>
      </c>
      <c r="J3318" t="s">
        <v>26</v>
      </c>
      <c r="K3318" t="s">
        <v>27</v>
      </c>
      <c r="L3318">
        <v>1407506040</v>
      </c>
      <c r="M3318">
        <v>1404680075</v>
      </c>
      <c r="N3318" t="b">
        <v>0</v>
      </c>
      <c r="O3318">
        <v>125</v>
      </c>
      <c r="P3318" t="b">
        <v>1</v>
      </c>
      <c r="Q3318" t="s">
        <v>1095</v>
      </c>
      <c r="R3318">
        <f t="shared" si="462"/>
        <v>100</v>
      </c>
      <c r="S3318">
        <f t="shared" si="463"/>
        <v>93.98</v>
      </c>
      <c r="T3318" t="str">
        <f t="shared" si="464"/>
        <v>15-Jun-1938</v>
      </c>
      <c r="U3318">
        <f t="shared" si="465"/>
        <v>1938</v>
      </c>
      <c r="V3318">
        <f t="shared" si="466"/>
        <v>6</v>
      </c>
      <c r="W3318" t="str">
        <f t="shared" si="467"/>
        <v>theater</v>
      </c>
    </row>
    <row r="3319" spans="1:23" ht="45.75">
      <c r="A3319">
        <v>3317</v>
      </c>
      <c r="B3319" s="3" t="s">
        <v>6731</v>
      </c>
      <c r="C3319" s="3" t="s">
        <v>6732</v>
      </c>
      <c r="D3319" s="6">
        <v>1050</v>
      </c>
      <c r="E3319" s="8">
        <v>1115</v>
      </c>
      <c r="F3319" t="s">
        <v>25</v>
      </c>
      <c r="G3319">
        <f t="shared" si="459"/>
        <v>1</v>
      </c>
      <c r="H3319">
        <f t="shared" si="460"/>
        <v>0</v>
      </c>
      <c r="I3319" t="b">
        <f t="shared" si="461"/>
        <v>0</v>
      </c>
      <c r="J3319" t="s">
        <v>26</v>
      </c>
      <c r="K3319" t="s">
        <v>27</v>
      </c>
      <c r="L3319">
        <v>1465347424</v>
      </c>
      <c r="M3319">
        <v>1462755424</v>
      </c>
      <c r="N3319" t="b">
        <v>0</v>
      </c>
      <c r="O3319">
        <v>18</v>
      </c>
      <c r="P3319" t="b">
        <v>1</v>
      </c>
      <c r="Q3319" t="s">
        <v>1095</v>
      </c>
      <c r="R3319">
        <f t="shared" si="462"/>
        <v>106</v>
      </c>
      <c r="S3319">
        <f t="shared" si="463"/>
        <v>61.94</v>
      </c>
      <c r="T3319" t="str">
        <f t="shared" si="464"/>
        <v>17-Jan-1940</v>
      </c>
      <c r="U3319">
        <f t="shared" si="465"/>
        <v>1940</v>
      </c>
      <c r="V3319">
        <f t="shared" si="466"/>
        <v>1</v>
      </c>
      <c r="W3319" t="str">
        <f t="shared" si="467"/>
        <v>theater</v>
      </c>
    </row>
    <row r="3320" spans="1:23" ht="30.75">
      <c r="A3320">
        <v>3318</v>
      </c>
      <c r="B3320" s="3" t="s">
        <v>6733</v>
      </c>
      <c r="C3320" s="3" t="s">
        <v>6734</v>
      </c>
      <c r="D3320" s="6">
        <v>2000</v>
      </c>
      <c r="E3320" s="8">
        <v>2512</v>
      </c>
      <c r="F3320" t="s">
        <v>25</v>
      </c>
      <c r="G3320">
        <f t="shared" si="459"/>
        <v>1</v>
      </c>
      <c r="H3320">
        <f t="shared" si="460"/>
        <v>0</v>
      </c>
      <c r="I3320" t="b">
        <f t="shared" si="461"/>
        <v>0</v>
      </c>
      <c r="J3320" t="s">
        <v>168</v>
      </c>
      <c r="K3320" t="s">
        <v>169</v>
      </c>
      <c r="L3320">
        <v>1460341800</v>
      </c>
      <c r="M3320">
        <v>1456902893</v>
      </c>
      <c r="N3320" t="b">
        <v>0</v>
      </c>
      <c r="O3320">
        <v>32</v>
      </c>
      <c r="P3320" t="b">
        <v>1</v>
      </c>
      <c r="Q3320" t="s">
        <v>1095</v>
      </c>
      <c r="R3320">
        <f t="shared" si="462"/>
        <v>126</v>
      </c>
      <c r="S3320">
        <f t="shared" si="463"/>
        <v>78.5</v>
      </c>
      <c r="T3320" t="str">
        <f t="shared" si="464"/>
        <v>20-Nov-1939</v>
      </c>
      <c r="U3320">
        <f t="shared" si="465"/>
        <v>1939</v>
      </c>
      <c r="V3320">
        <f t="shared" si="466"/>
        <v>11</v>
      </c>
      <c r="W3320" t="str">
        <f t="shared" si="467"/>
        <v>theater</v>
      </c>
    </row>
    <row r="3321" spans="1:23" ht="60.75">
      <c r="A3321">
        <v>3319</v>
      </c>
      <c r="B3321" s="3" t="s">
        <v>6735</v>
      </c>
      <c r="C3321" s="3" t="s">
        <v>6736</v>
      </c>
      <c r="D3321" s="6">
        <v>500</v>
      </c>
      <c r="E3321" s="8">
        <v>540</v>
      </c>
      <c r="F3321" t="s">
        <v>25</v>
      </c>
      <c r="G3321">
        <f t="shared" si="459"/>
        <v>1</v>
      </c>
      <c r="H3321">
        <f t="shared" si="460"/>
        <v>0</v>
      </c>
      <c r="I3321" t="b">
        <f t="shared" si="461"/>
        <v>0</v>
      </c>
      <c r="J3321" t="s">
        <v>33</v>
      </c>
      <c r="K3321" t="s">
        <v>34</v>
      </c>
      <c r="L3321">
        <v>1422712986</v>
      </c>
      <c r="M3321">
        <v>1418824986</v>
      </c>
      <c r="N3321" t="b">
        <v>0</v>
      </c>
      <c r="O3321">
        <v>16</v>
      </c>
      <c r="P3321" t="b">
        <v>1</v>
      </c>
      <c r="Q3321" t="s">
        <v>1095</v>
      </c>
      <c r="R3321">
        <f t="shared" si="462"/>
        <v>108</v>
      </c>
      <c r="S3321">
        <f t="shared" si="463"/>
        <v>33.75</v>
      </c>
      <c r="T3321" t="str">
        <f t="shared" si="464"/>
        <v>04-Nov-1938</v>
      </c>
      <c r="U3321">
        <f t="shared" si="465"/>
        <v>1938</v>
      </c>
      <c r="V3321">
        <f t="shared" si="466"/>
        <v>11</v>
      </c>
      <c r="W3321" t="str">
        <f t="shared" si="467"/>
        <v>theater</v>
      </c>
    </row>
    <row r="3322" spans="1:23" ht="45.75">
      <c r="A3322">
        <v>3320</v>
      </c>
      <c r="B3322" s="3" t="s">
        <v>6737</v>
      </c>
      <c r="C3322" s="3" t="s">
        <v>6738</v>
      </c>
      <c r="D3322" s="6">
        <v>2500</v>
      </c>
      <c r="E3322" s="8">
        <v>2525</v>
      </c>
      <c r="F3322" t="s">
        <v>25</v>
      </c>
      <c r="G3322">
        <f t="shared" si="459"/>
        <v>1</v>
      </c>
      <c r="H3322">
        <f t="shared" si="460"/>
        <v>0</v>
      </c>
      <c r="I3322" t="b">
        <f t="shared" si="461"/>
        <v>0</v>
      </c>
      <c r="J3322" t="s">
        <v>26</v>
      </c>
      <c r="K3322" t="s">
        <v>27</v>
      </c>
      <c r="L3322">
        <v>1466557557</v>
      </c>
      <c r="M3322">
        <v>1463965557</v>
      </c>
      <c r="N3322" t="b">
        <v>0</v>
      </c>
      <c r="O3322">
        <v>38</v>
      </c>
      <c r="P3322" t="b">
        <v>1</v>
      </c>
      <c r="Q3322" t="s">
        <v>1095</v>
      </c>
      <c r="R3322">
        <f t="shared" si="462"/>
        <v>101</v>
      </c>
      <c r="S3322">
        <f t="shared" si="463"/>
        <v>66.45</v>
      </c>
      <c r="T3322" t="str">
        <f t="shared" si="464"/>
        <v>29-Jan-1940</v>
      </c>
      <c r="U3322">
        <f t="shared" si="465"/>
        <v>1940</v>
      </c>
      <c r="V3322">
        <f t="shared" si="466"/>
        <v>1</v>
      </c>
      <c r="W3322" t="str">
        <f t="shared" si="467"/>
        <v>theater</v>
      </c>
    </row>
    <row r="3323" spans="1:23" ht="60.75">
      <c r="A3323">
        <v>3321</v>
      </c>
      <c r="B3323" s="3" t="s">
        <v>6739</v>
      </c>
      <c r="C3323" s="3" t="s">
        <v>6740</v>
      </c>
      <c r="D3323" s="6">
        <v>500</v>
      </c>
      <c r="E3323" s="8">
        <v>537</v>
      </c>
      <c r="F3323" t="s">
        <v>25</v>
      </c>
      <c r="G3323">
        <f t="shared" si="459"/>
        <v>1</v>
      </c>
      <c r="H3323">
        <f t="shared" si="460"/>
        <v>0</v>
      </c>
      <c r="I3323" t="b">
        <f t="shared" si="461"/>
        <v>0</v>
      </c>
      <c r="J3323" t="s">
        <v>26</v>
      </c>
      <c r="K3323" t="s">
        <v>27</v>
      </c>
      <c r="L3323">
        <v>1413431940</v>
      </c>
      <c r="M3323">
        <v>1412216665</v>
      </c>
      <c r="N3323" t="b">
        <v>0</v>
      </c>
      <c r="O3323">
        <v>15</v>
      </c>
      <c r="P3323" t="b">
        <v>1</v>
      </c>
      <c r="Q3323" t="s">
        <v>1095</v>
      </c>
      <c r="R3323">
        <f t="shared" si="462"/>
        <v>107</v>
      </c>
      <c r="S3323">
        <f t="shared" si="463"/>
        <v>35.799999999999997</v>
      </c>
      <c r="T3323" t="str">
        <f t="shared" si="464"/>
        <v>30-Aug-1938</v>
      </c>
      <c r="U3323">
        <f t="shared" si="465"/>
        <v>1938</v>
      </c>
      <c r="V3323">
        <f t="shared" si="466"/>
        <v>8</v>
      </c>
      <c r="W3323" t="str">
        <f t="shared" si="467"/>
        <v>theater</v>
      </c>
    </row>
    <row r="3324" spans="1:23" ht="45.75">
      <c r="A3324">
        <v>3322</v>
      </c>
      <c r="B3324" s="3" t="s">
        <v>6741</v>
      </c>
      <c r="C3324" s="3" t="s">
        <v>6742</v>
      </c>
      <c r="D3324" s="6">
        <v>3300</v>
      </c>
      <c r="E3324" s="8">
        <v>3350</v>
      </c>
      <c r="F3324" t="s">
        <v>25</v>
      </c>
      <c r="G3324">
        <f t="shared" si="459"/>
        <v>1</v>
      </c>
      <c r="H3324">
        <f t="shared" si="460"/>
        <v>0</v>
      </c>
      <c r="I3324" t="b">
        <f t="shared" si="461"/>
        <v>0</v>
      </c>
      <c r="J3324" t="s">
        <v>26</v>
      </c>
      <c r="K3324" t="s">
        <v>27</v>
      </c>
      <c r="L3324">
        <v>1466567700</v>
      </c>
      <c r="M3324">
        <v>1464653696</v>
      </c>
      <c r="N3324" t="b">
        <v>0</v>
      </c>
      <c r="O3324">
        <v>23</v>
      </c>
      <c r="P3324" t="b">
        <v>1</v>
      </c>
      <c r="Q3324" t="s">
        <v>1095</v>
      </c>
      <c r="R3324">
        <f t="shared" si="462"/>
        <v>102</v>
      </c>
      <c r="S3324">
        <f t="shared" si="463"/>
        <v>145.65</v>
      </c>
      <c r="T3324" t="str">
        <f t="shared" si="464"/>
        <v>05-Feb-1940</v>
      </c>
      <c r="U3324">
        <f t="shared" si="465"/>
        <v>1940</v>
      </c>
      <c r="V3324">
        <f t="shared" si="466"/>
        <v>2</v>
      </c>
      <c r="W3324" t="str">
        <f t="shared" si="467"/>
        <v>theater</v>
      </c>
    </row>
    <row r="3325" spans="1:23" ht="60.75">
      <c r="A3325">
        <v>3323</v>
      </c>
      <c r="B3325" s="3" t="s">
        <v>6743</v>
      </c>
      <c r="C3325" s="3" t="s">
        <v>6744</v>
      </c>
      <c r="D3325" s="6">
        <v>1000</v>
      </c>
      <c r="E3325" s="8">
        <v>1259</v>
      </c>
      <c r="F3325" t="s">
        <v>25</v>
      </c>
      <c r="G3325">
        <f t="shared" si="459"/>
        <v>1</v>
      </c>
      <c r="H3325">
        <f t="shared" si="460"/>
        <v>0</v>
      </c>
      <c r="I3325" t="b">
        <f t="shared" si="461"/>
        <v>0</v>
      </c>
      <c r="J3325" t="s">
        <v>33</v>
      </c>
      <c r="K3325" t="s">
        <v>34</v>
      </c>
      <c r="L3325">
        <v>1474793208</v>
      </c>
      <c r="M3325">
        <v>1472201208</v>
      </c>
      <c r="N3325" t="b">
        <v>0</v>
      </c>
      <c r="O3325">
        <v>49</v>
      </c>
      <c r="P3325" t="b">
        <v>1</v>
      </c>
      <c r="Q3325" t="s">
        <v>1095</v>
      </c>
      <c r="R3325">
        <f t="shared" si="462"/>
        <v>126</v>
      </c>
      <c r="S3325">
        <f t="shared" si="463"/>
        <v>25.69</v>
      </c>
      <c r="T3325" t="str">
        <f t="shared" si="464"/>
        <v>21-Apr-1940</v>
      </c>
      <c r="U3325">
        <f t="shared" si="465"/>
        <v>1940</v>
      </c>
      <c r="V3325">
        <f t="shared" si="466"/>
        <v>4</v>
      </c>
      <c r="W3325" t="str">
        <f t="shared" si="467"/>
        <v>theater</v>
      </c>
    </row>
    <row r="3326" spans="1:23" ht="45.75">
      <c r="A3326">
        <v>3324</v>
      </c>
      <c r="B3326" s="3" t="s">
        <v>6745</v>
      </c>
      <c r="C3326" s="3" t="s">
        <v>6746</v>
      </c>
      <c r="D3326" s="6">
        <v>1500</v>
      </c>
      <c r="E3326" s="8">
        <v>1525</v>
      </c>
      <c r="F3326" t="s">
        <v>25</v>
      </c>
      <c r="G3326">
        <f t="shared" si="459"/>
        <v>1</v>
      </c>
      <c r="H3326">
        <f t="shared" si="460"/>
        <v>0</v>
      </c>
      <c r="I3326" t="b">
        <f t="shared" si="461"/>
        <v>0</v>
      </c>
      <c r="J3326" t="s">
        <v>2464</v>
      </c>
      <c r="K3326" t="s">
        <v>64</v>
      </c>
      <c r="L3326">
        <v>1465135190</v>
      </c>
      <c r="M3326">
        <v>1463925590</v>
      </c>
      <c r="N3326" t="b">
        <v>0</v>
      </c>
      <c r="O3326">
        <v>10</v>
      </c>
      <c r="P3326" t="b">
        <v>1</v>
      </c>
      <c r="Q3326" t="s">
        <v>1095</v>
      </c>
      <c r="R3326">
        <f t="shared" si="462"/>
        <v>102</v>
      </c>
      <c r="S3326">
        <f t="shared" si="463"/>
        <v>152.5</v>
      </c>
      <c r="T3326" t="str">
        <f t="shared" si="464"/>
        <v>29-Jan-1940</v>
      </c>
      <c r="U3326">
        <f t="shared" si="465"/>
        <v>1940</v>
      </c>
      <c r="V3326">
        <f t="shared" si="466"/>
        <v>1</v>
      </c>
      <c r="W3326" t="str">
        <f t="shared" si="467"/>
        <v>theater</v>
      </c>
    </row>
    <row r="3327" spans="1:23" ht="45.75">
      <c r="A3327">
        <v>3325</v>
      </c>
      <c r="B3327" s="3" t="s">
        <v>6747</v>
      </c>
      <c r="C3327" s="3" t="s">
        <v>6748</v>
      </c>
      <c r="D3327" s="6">
        <v>400</v>
      </c>
      <c r="E3327" s="8">
        <v>450</v>
      </c>
      <c r="F3327" t="s">
        <v>25</v>
      </c>
      <c r="G3327">
        <f t="shared" si="459"/>
        <v>1</v>
      </c>
      <c r="H3327">
        <f t="shared" si="460"/>
        <v>0</v>
      </c>
      <c r="I3327" t="b">
        <f t="shared" si="461"/>
        <v>0</v>
      </c>
      <c r="J3327" t="s">
        <v>33</v>
      </c>
      <c r="K3327" t="s">
        <v>34</v>
      </c>
      <c r="L3327">
        <v>1428256277</v>
      </c>
      <c r="M3327">
        <v>1425235877</v>
      </c>
      <c r="N3327" t="b">
        <v>0</v>
      </c>
      <c r="O3327">
        <v>15</v>
      </c>
      <c r="P3327" t="b">
        <v>1</v>
      </c>
      <c r="Q3327" t="s">
        <v>1095</v>
      </c>
      <c r="R3327">
        <f t="shared" si="462"/>
        <v>113</v>
      </c>
      <c r="S3327">
        <f t="shared" si="463"/>
        <v>30</v>
      </c>
      <c r="T3327" t="str">
        <f t="shared" si="464"/>
        <v>07-Jan-1939</v>
      </c>
      <c r="U3327">
        <f t="shared" si="465"/>
        <v>1939</v>
      </c>
      <c r="V3327">
        <f t="shared" si="466"/>
        <v>1</v>
      </c>
      <c r="W3327" t="str">
        <f t="shared" si="467"/>
        <v>theater</v>
      </c>
    </row>
    <row r="3328" spans="1:23" ht="45.75">
      <c r="A3328">
        <v>3326</v>
      </c>
      <c r="B3328" s="3" t="s">
        <v>6749</v>
      </c>
      <c r="C3328" s="3" t="s">
        <v>6750</v>
      </c>
      <c r="D3328" s="6">
        <v>8000</v>
      </c>
      <c r="E3328" s="8">
        <v>8110</v>
      </c>
      <c r="F3328" t="s">
        <v>25</v>
      </c>
      <c r="G3328">
        <f t="shared" si="459"/>
        <v>1</v>
      </c>
      <c r="H3328">
        <f t="shared" si="460"/>
        <v>0</v>
      </c>
      <c r="I3328" t="b">
        <f t="shared" si="461"/>
        <v>0</v>
      </c>
      <c r="J3328" t="s">
        <v>26</v>
      </c>
      <c r="K3328" t="s">
        <v>27</v>
      </c>
      <c r="L3328">
        <v>1425830905</v>
      </c>
      <c r="M3328">
        <v>1423242505</v>
      </c>
      <c r="N3328" t="b">
        <v>0</v>
      </c>
      <c r="O3328">
        <v>57</v>
      </c>
      <c r="P3328" t="b">
        <v>1</v>
      </c>
      <c r="Q3328" t="s">
        <v>1095</v>
      </c>
      <c r="R3328">
        <f t="shared" si="462"/>
        <v>101</v>
      </c>
      <c r="S3328">
        <f t="shared" si="463"/>
        <v>142.28</v>
      </c>
      <c r="T3328" t="str">
        <f t="shared" si="464"/>
        <v>18-Dec-1938</v>
      </c>
      <c r="U3328">
        <f t="shared" si="465"/>
        <v>1938</v>
      </c>
      <c r="V3328">
        <f t="shared" si="466"/>
        <v>12</v>
      </c>
      <c r="W3328" t="str">
        <f t="shared" si="467"/>
        <v>theater</v>
      </c>
    </row>
    <row r="3329" spans="1:23" ht="60.75">
      <c r="A3329">
        <v>3327</v>
      </c>
      <c r="B3329" s="3" t="s">
        <v>6751</v>
      </c>
      <c r="C3329" s="3" t="s">
        <v>6752</v>
      </c>
      <c r="D3329" s="6">
        <v>800</v>
      </c>
      <c r="E3329" s="8">
        <v>810</v>
      </c>
      <c r="F3329" t="s">
        <v>25</v>
      </c>
      <c r="G3329">
        <f t="shared" si="459"/>
        <v>1</v>
      </c>
      <c r="H3329">
        <f t="shared" si="460"/>
        <v>0</v>
      </c>
      <c r="I3329" t="b">
        <f t="shared" si="461"/>
        <v>0</v>
      </c>
      <c r="J3329" t="s">
        <v>33</v>
      </c>
      <c r="K3329" t="s">
        <v>34</v>
      </c>
      <c r="L3329">
        <v>1462697966</v>
      </c>
      <c r="M3329">
        <v>1460105966</v>
      </c>
      <c r="N3329" t="b">
        <v>0</v>
      </c>
      <c r="O3329">
        <v>33</v>
      </c>
      <c r="P3329" t="b">
        <v>1</v>
      </c>
      <c r="Q3329" t="s">
        <v>1095</v>
      </c>
      <c r="R3329">
        <f t="shared" si="462"/>
        <v>101</v>
      </c>
      <c r="S3329">
        <f t="shared" si="463"/>
        <v>24.55</v>
      </c>
      <c r="T3329" t="str">
        <f t="shared" si="464"/>
        <v>22-Dec-1939</v>
      </c>
      <c r="U3329">
        <f t="shared" si="465"/>
        <v>1939</v>
      </c>
      <c r="V3329">
        <f t="shared" si="466"/>
        <v>12</v>
      </c>
      <c r="W3329" t="str">
        <f t="shared" si="467"/>
        <v>theater</v>
      </c>
    </row>
    <row r="3330" spans="1:23" ht="45.75">
      <c r="A3330">
        <v>3328</v>
      </c>
      <c r="B3330" s="3" t="s">
        <v>6753</v>
      </c>
      <c r="C3330" s="3" t="s">
        <v>6754</v>
      </c>
      <c r="D3330" s="6">
        <v>1800</v>
      </c>
      <c r="E3330" s="8">
        <v>2635</v>
      </c>
      <c r="F3330" t="s">
        <v>25</v>
      </c>
      <c r="G3330">
        <f t="shared" si="459"/>
        <v>1</v>
      </c>
      <c r="H3330">
        <f t="shared" si="460"/>
        <v>0</v>
      </c>
      <c r="I3330" t="b">
        <f t="shared" si="461"/>
        <v>0</v>
      </c>
      <c r="J3330" t="s">
        <v>26</v>
      </c>
      <c r="K3330" t="s">
        <v>27</v>
      </c>
      <c r="L3330">
        <v>1404522000</v>
      </c>
      <c r="M3330">
        <v>1404308883</v>
      </c>
      <c r="N3330" t="b">
        <v>0</v>
      </c>
      <c r="O3330">
        <v>9</v>
      </c>
      <c r="P3330" t="b">
        <v>1</v>
      </c>
      <c r="Q3330" t="s">
        <v>1095</v>
      </c>
      <c r="R3330">
        <f t="shared" si="462"/>
        <v>146</v>
      </c>
      <c r="S3330">
        <f t="shared" si="463"/>
        <v>292.77999999999997</v>
      </c>
      <c r="T3330" t="str">
        <f t="shared" si="464"/>
        <v>12-Jun-1938</v>
      </c>
      <c r="U3330">
        <f t="shared" si="465"/>
        <v>1938</v>
      </c>
      <c r="V3330">
        <f t="shared" si="466"/>
        <v>6</v>
      </c>
      <c r="W3330" t="str">
        <f t="shared" si="467"/>
        <v>theater</v>
      </c>
    </row>
    <row r="3331" spans="1:23" ht="45.75">
      <c r="A3331">
        <v>3329</v>
      </c>
      <c r="B3331" s="3" t="s">
        <v>6755</v>
      </c>
      <c r="C3331" s="3" t="s">
        <v>6756</v>
      </c>
      <c r="D3331" s="6">
        <v>1000</v>
      </c>
      <c r="E3331" s="8">
        <v>1168</v>
      </c>
      <c r="F3331" t="s">
        <v>25</v>
      </c>
      <c r="G3331">
        <f t="shared" ref="G3331:G3394" si="468">IF(F3331="successful",1,0)</f>
        <v>1</v>
      </c>
      <c r="H3331">
        <f t="shared" ref="H3331:H3394" si="469">IF(F3331="failed",1,0)</f>
        <v>0</v>
      </c>
      <c r="I3331" t="b">
        <f t="shared" ref="I3331:I3394" si="470">IF(F3331="canceled",1)</f>
        <v>0</v>
      </c>
      <c r="J3331" t="s">
        <v>33</v>
      </c>
      <c r="K3331" t="s">
        <v>34</v>
      </c>
      <c r="L3331">
        <v>1406502000</v>
      </c>
      <c r="M3331">
        <v>1405583108</v>
      </c>
      <c r="N3331" t="b">
        <v>0</v>
      </c>
      <c r="O3331">
        <v>26</v>
      </c>
      <c r="P3331" t="b">
        <v>1</v>
      </c>
      <c r="Q3331" t="s">
        <v>1095</v>
      </c>
      <c r="R3331">
        <f t="shared" ref="R3331:R3394" si="471">ROUND(E3331/D3331*100,0)</f>
        <v>117</v>
      </c>
      <c r="S3331">
        <f t="shared" ref="S3331:S3394" si="472">ROUND(E3331/O3331,2)</f>
        <v>44.92</v>
      </c>
      <c r="T3331" t="str">
        <f t="shared" ref="T3331:T3394" si="473">TEXT(LEFT(M3331,5),"dd-mmm-yyyy")</f>
        <v>24-Jun-1938</v>
      </c>
      <c r="U3331">
        <f t="shared" ref="U3331:U3394" si="474">YEAR(T3331)</f>
        <v>1938</v>
      </c>
      <c r="V3331">
        <f t="shared" ref="V3331:V3394" si="475">MONTH(T3331)</f>
        <v>6</v>
      </c>
      <c r="W3331" t="str">
        <f t="shared" ref="W3331:W3394" si="476">LEFT(Q3331,FIND("/",Q3331,1)-1)</f>
        <v>theater</v>
      </c>
    </row>
    <row r="3332" spans="1:23" ht="45.75">
      <c r="A3332">
        <v>3330</v>
      </c>
      <c r="B3332" s="3" t="s">
        <v>6757</v>
      </c>
      <c r="C3332" s="3" t="s">
        <v>6758</v>
      </c>
      <c r="D3332" s="6">
        <v>1500</v>
      </c>
      <c r="E3332" s="8">
        <v>1594</v>
      </c>
      <c r="F3332" t="s">
        <v>25</v>
      </c>
      <c r="G3332">
        <f t="shared" si="468"/>
        <v>1</v>
      </c>
      <c r="H3332">
        <f t="shared" si="469"/>
        <v>0</v>
      </c>
      <c r="I3332" t="b">
        <f t="shared" si="470"/>
        <v>0</v>
      </c>
      <c r="J3332" t="s">
        <v>33</v>
      </c>
      <c r="K3332" t="s">
        <v>34</v>
      </c>
      <c r="L3332">
        <v>1427919468</v>
      </c>
      <c r="M3332">
        <v>1425331068</v>
      </c>
      <c r="N3332" t="b">
        <v>0</v>
      </c>
      <c r="O3332">
        <v>69</v>
      </c>
      <c r="P3332" t="b">
        <v>1</v>
      </c>
      <c r="Q3332" t="s">
        <v>1095</v>
      </c>
      <c r="R3332">
        <f t="shared" si="471"/>
        <v>106</v>
      </c>
      <c r="S3332">
        <f t="shared" si="472"/>
        <v>23.1</v>
      </c>
      <c r="T3332" t="str">
        <f t="shared" si="473"/>
        <v>08-Jan-1939</v>
      </c>
      <c r="U3332">
        <f t="shared" si="474"/>
        <v>1939</v>
      </c>
      <c r="V3332">
        <f t="shared" si="475"/>
        <v>1</v>
      </c>
      <c r="W3332" t="str">
        <f t="shared" si="476"/>
        <v>theater</v>
      </c>
    </row>
    <row r="3333" spans="1:23" ht="45.75">
      <c r="A3333">
        <v>3331</v>
      </c>
      <c r="B3333" s="3" t="s">
        <v>6759</v>
      </c>
      <c r="C3333" s="3" t="s">
        <v>6760</v>
      </c>
      <c r="D3333" s="6">
        <v>5000</v>
      </c>
      <c r="E3333" s="8">
        <v>5226</v>
      </c>
      <c r="F3333" t="s">
        <v>25</v>
      </c>
      <c r="G3333">
        <f t="shared" si="468"/>
        <v>1</v>
      </c>
      <c r="H3333">
        <f t="shared" si="469"/>
        <v>0</v>
      </c>
      <c r="I3333" t="b">
        <f t="shared" si="470"/>
        <v>0</v>
      </c>
      <c r="J3333" t="s">
        <v>26</v>
      </c>
      <c r="K3333" t="s">
        <v>27</v>
      </c>
      <c r="L3333">
        <v>1444149886</v>
      </c>
      <c r="M3333">
        <v>1441125886</v>
      </c>
      <c r="N3333" t="b">
        <v>0</v>
      </c>
      <c r="O3333">
        <v>65</v>
      </c>
      <c r="P3333" t="b">
        <v>1</v>
      </c>
      <c r="Q3333" t="s">
        <v>1095</v>
      </c>
      <c r="R3333">
        <f t="shared" si="471"/>
        <v>105</v>
      </c>
      <c r="S3333">
        <f t="shared" si="472"/>
        <v>80.400000000000006</v>
      </c>
      <c r="T3333" t="str">
        <f t="shared" si="473"/>
        <v>15-Jun-1939</v>
      </c>
      <c r="U3333">
        <f t="shared" si="474"/>
        <v>1939</v>
      </c>
      <c r="V3333">
        <f t="shared" si="475"/>
        <v>6</v>
      </c>
      <c r="W3333" t="str">
        <f t="shared" si="476"/>
        <v>theater</v>
      </c>
    </row>
    <row r="3334" spans="1:23" ht="45.75">
      <c r="A3334">
        <v>3332</v>
      </c>
      <c r="B3334" s="3" t="s">
        <v>6761</v>
      </c>
      <c r="C3334" s="3" t="s">
        <v>6762</v>
      </c>
      <c r="D3334" s="6">
        <v>6000</v>
      </c>
      <c r="E3334" s="8">
        <v>6000</v>
      </c>
      <c r="F3334" t="s">
        <v>25</v>
      </c>
      <c r="G3334">
        <f t="shared" si="468"/>
        <v>1</v>
      </c>
      <c r="H3334">
        <f t="shared" si="469"/>
        <v>0</v>
      </c>
      <c r="I3334" t="b">
        <f t="shared" si="470"/>
        <v>0</v>
      </c>
      <c r="J3334" t="s">
        <v>26</v>
      </c>
      <c r="K3334" t="s">
        <v>27</v>
      </c>
      <c r="L3334">
        <v>1405802330</v>
      </c>
      <c r="M3334">
        <v>1403210330</v>
      </c>
      <c r="N3334" t="b">
        <v>0</v>
      </c>
      <c r="O3334">
        <v>83</v>
      </c>
      <c r="P3334" t="b">
        <v>1</v>
      </c>
      <c r="Q3334" t="s">
        <v>1095</v>
      </c>
      <c r="R3334">
        <f t="shared" si="471"/>
        <v>100</v>
      </c>
      <c r="S3334">
        <f t="shared" si="472"/>
        <v>72.290000000000006</v>
      </c>
      <c r="T3334" t="str">
        <f t="shared" si="473"/>
        <v>01-Jun-1938</v>
      </c>
      <c r="U3334">
        <f t="shared" si="474"/>
        <v>1938</v>
      </c>
      <c r="V3334">
        <f t="shared" si="475"/>
        <v>6</v>
      </c>
      <c r="W3334" t="str">
        <f t="shared" si="476"/>
        <v>theater</v>
      </c>
    </row>
    <row r="3335" spans="1:23" ht="60.75">
      <c r="A3335">
        <v>3333</v>
      </c>
      <c r="B3335" s="3" t="s">
        <v>6763</v>
      </c>
      <c r="C3335" s="3" t="s">
        <v>6764</v>
      </c>
      <c r="D3335" s="6">
        <v>3500</v>
      </c>
      <c r="E3335" s="8">
        <v>3660</v>
      </c>
      <c r="F3335" t="s">
        <v>25</v>
      </c>
      <c r="G3335">
        <f t="shared" si="468"/>
        <v>1</v>
      </c>
      <c r="H3335">
        <f t="shared" si="469"/>
        <v>0</v>
      </c>
      <c r="I3335" t="b">
        <f t="shared" si="470"/>
        <v>0</v>
      </c>
      <c r="J3335" t="s">
        <v>26</v>
      </c>
      <c r="K3335" t="s">
        <v>27</v>
      </c>
      <c r="L3335">
        <v>1434384880</v>
      </c>
      <c r="M3335">
        <v>1432484080</v>
      </c>
      <c r="N3335" t="b">
        <v>0</v>
      </c>
      <c r="O3335">
        <v>111</v>
      </c>
      <c r="P3335" t="b">
        <v>1</v>
      </c>
      <c r="Q3335" t="s">
        <v>1095</v>
      </c>
      <c r="R3335">
        <f t="shared" si="471"/>
        <v>105</v>
      </c>
      <c r="S3335">
        <f t="shared" si="472"/>
        <v>32.97</v>
      </c>
      <c r="T3335" t="str">
        <f t="shared" si="473"/>
        <v>20-Mar-1939</v>
      </c>
      <c r="U3335">
        <f t="shared" si="474"/>
        <v>1939</v>
      </c>
      <c r="V3335">
        <f t="shared" si="475"/>
        <v>3</v>
      </c>
      <c r="W3335" t="str">
        <f t="shared" si="476"/>
        <v>theater</v>
      </c>
    </row>
    <row r="3336" spans="1:23" ht="30.75">
      <c r="A3336">
        <v>3334</v>
      </c>
      <c r="B3336" s="3" t="s">
        <v>6765</v>
      </c>
      <c r="C3336" s="3" t="s">
        <v>6766</v>
      </c>
      <c r="D3336" s="6">
        <v>3871</v>
      </c>
      <c r="E3336" s="8">
        <v>5366</v>
      </c>
      <c r="F3336" t="s">
        <v>25</v>
      </c>
      <c r="G3336">
        <f t="shared" si="468"/>
        <v>1</v>
      </c>
      <c r="H3336">
        <f t="shared" si="469"/>
        <v>0</v>
      </c>
      <c r="I3336" t="b">
        <f t="shared" si="470"/>
        <v>0</v>
      </c>
      <c r="J3336" t="s">
        <v>26</v>
      </c>
      <c r="K3336" t="s">
        <v>27</v>
      </c>
      <c r="L3336">
        <v>1438259422</v>
      </c>
      <c r="M3336">
        <v>1435667422</v>
      </c>
      <c r="N3336" t="b">
        <v>0</v>
      </c>
      <c r="O3336">
        <v>46</v>
      </c>
      <c r="P3336" t="b">
        <v>1</v>
      </c>
      <c r="Q3336" t="s">
        <v>1095</v>
      </c>
      <c r="R3336">
        <f t="shared" si="471"/>
        <v>139</v>
      </c>
      <c r="S3336">
        <f t="shared" si="472"/>
        <v>116.65</v>
      </c>
      <c r="T3336" t="str">
        <f t="shared" si="473"/>
        <v>21-Apr-1939</v>
      </c>
      <c r="U3336">
        <f t="shared" si="474"/>
        <v>1939</v>
      </c>
      <c r="V3336">
        <f t="shared" si="475"/>
        <v>4</v>
      </c>
      <c r="W3336" t="str">
        <f t="shared" si="476"/>
        <v>theater</v>
      </c>
    </row>
    <row r="3337" spans="1:23" ht="60.75">
      <c r="A3337">
        <v>3335</v>
      </c>
      <c r="B3337" s="3" t="s">
        <v>6767</v>
      </c>
      <c r="C3337" s="3" t="s">
        <v>6768</v>
      </c>
      <c r="D3337" s="6">
        <v>5000</v>
      </c>
      <c r="E3337" s="8">
        <v>5016</v>
      </c>
      <c r="F3337" t="s">
        <v>25</v>
      </c>
      <c r="G3337">
        <f t="shared" si="468"/>
        <v>1</v>
      </c>
      <c r="H3337">
        <f t="shared" si="469"/>
        <v>0</v>
      </c>
      <c r="I3337" t="b">
        <f t="shared" si="470"/>
        <v>0</v>
      </c>
      <c r="J3337" t="s">
        <v>33</v>
      </c>
      <c r="K3337" t="s">
        <v>34</v>
      </c>
      <c r="L3337">
        <v>1407106800</v>
      </c>
      <c r="M3337">
        <v>1404749446</v>
      </c>
      <c r="N3337" t="b">
        <v>0</v>
      </c>
      <c r="O3337">
        <v>63</v>
      </c>
      <c r="P3337" t="b">
        <v>1</v>
      </c>
      <c r="Q3337" t="s">
        <v>1095</v>
      </c>
      <c r="R3337">
        <f t="shared" si="471"/>
        <v>100</v>
      </c>
      <c r="S3337">
        <f t="shared" si="472"/>
        <v>79.62</v>
      </c>
      <c r="T3337" t="str">
        <f t="shared" si="473"/>
        <v>16-Jun-1938</v>
      </c>
      <c r="U3337">
        <f t="shared" si="474"/>
        <v>1938</v>
      </c>
      <c r="V3337">
        <f t="shared" si="475"/>
        <v>6</v>
      </c>
      <c r="W3337" t="str">
        <f t="shared" si="476"/>
        <v>theater</v>
      </c>
    </row>
    <row r="3338" spans="1:23" ht="45.75">
      <c r="A3338">
        <v>3336</v>
      </c>
      <c r="B3338" s="3" t="s">
        <v>6769</v>
      </c>
      <c r="C3338" s="3" t="s">
        <v>6770</v>
      </c>
      <c r="D3338" s="6">
        <v>250</v>
      </c>
      <c r="E3338" s="8">
        <v>250</v>
      </c>
      <c r="F3338" t="s">
        <v>25</v>
      </c>
      <c r="G3338">
        <f t="shared" si="468"/>
        <v>1</v>
      </c>
      <c r="H3338">
        <f t="shared" si="469"/>
        <v>0</v>
      </c>
      <c r="I3338" t="b">
        <f t="shared" si="470"/>
        <v>0</v>
      </c>
      <c r="J3338" t="s">
        <v>33</v>
      </c>
      <c r="K3338" t="s">
        <v>34</v>
      </c>
      <c r="L3338">
        <v>1459845246</v>
      </c>
      <c r="M3338">
        <v>1457429646</v>
      </c>
      <c r="N3338" t="b">
        <v>0</v>
      </c>
      <c r="O3338">
        <v>9</v>
      </c>
      <c r="P3338" t="b">
        <v>1</v>
      </c>
      <c r="Q3338" t="s">
        <v>1095</v>
      </c>
      <c r="R3338">
        <f t="shared" si="471"/>
        <v>100</v>
      </c>
      <c r="S3338">
        <f t="shared" si="472"/>
        <v>27.78</v>
      </c>
      <c r="T3338" t="str">
        <f t="shared" si="473"/>
        <v>25-Nov-1939</v>
      </c>
      <c r="U3338">
        <f t="shared" si="474"/>
        <v>1939</v>
      </c>
      <c r="V3338">
        <f t="shared" si="475"/>
        <v>11</v>
      </c>
      <c r="W3338" t="str">
        <f t="shared" si="476"/>
        <v>theater</v>
      </c>
    </row>
    <row r="3339" spans="1:23" ht="45.75">
      <c r="A3339">
        <v>3337</v>
      </c>
      <c r="B3339" s="3" t="s">
        <v>6771</v>
      </c>
      <c r="C3339" s="3" t="s">
        <v>6772</v>
      </c>
      <c r="D3339" s="6">
        <v>2500</v>
      </c>
      <c r="E3339" s="8">
        <v>2755</v>
      </c>
      <c r="F3339" t="s">
        <v>25</v>
      </c>
      <c r="G3339">
        <f t="shared" si="468"/>
        <v>1</v>
      </c>
      <c r="H3339">
        <f t="shared" si="469"/>
        <v>0</v>
      </c>
      <c r="I3339" t="b">
        <f t="shared" si="470"/>
        <v>0</v>
      </c>
      <c r="J3339" t="s">
        <v>33</v>
      </c>
      <c r="K3339" t="s">
        <v>34</v>
      </c>
      <c r="L3339">
        <v>1412974800</v>
      </c>
      <c r="M3339">
        <v>1411109167</v>
      </c>
      <c r="N3339" t="b">
        <v>0</v>
      </c>
      <c r="O3339">
        <v>34</v>
      </c>
      <c r="P3339" t="b">
        <v>1</v>
      </c>
      <c r="Q3339" t="s">
        <v>1095</v>
      </c>
      <c r="R3339">
        <f t="shared" si="471"/>
        <v>110</v>
      </c>
      <c r="S3339">
        <f t="shared" si="472"/>
        <v>81.03</v>
      </c>
      <c r="T3339" t="str">
        <f t="shared" si="473"/>
        <v>19-Aug-1938</v>
      </c>
      <c r="U3339">
        <f t="shared" si="474"/>
        <v>1938</v>
      </c>
      <c r="V3339">
        <f t="shared" si="475"/>
        <v>8</v>
      </c>
      <c r="W3339" t="str">
        <f t="shared" si="476"/>
        <v>theater</v>
      </c>
    </row>
    <row r="3340" spans="1:23" ht="30.75">
      <c r="A3340">
        <v>3338</v>
      </c>
      <c r="B3340" s="3" t="s">
        <v>6773</v>
      </c>
      <c r="C3340" s="3" t="s">
        <v>6774</v>
      </c>
      <c r="D3340" s="6">
        <v>15000</v>
      </c>
      <c r="E3340" s="8">
        <v>15327</v>
      </c>
      <c r="F3340" t="s">
        <v>25</v>
      </c>
      <c r="G3340">
        <f t="shared" si="468"/>
        <v>1</v>
      </c>
      <c r="H3340">
        <f t="shared" si="469"/>
        <v>0</v>
      </c>
      <c r="I3340" t="b">
        <f t="shared" si="470"/>
        <v>0</v>
      </c>
      <c r="J3340" t="s">
        <v>26</v>
      </c>
      <c r="K3340" t="s">
        <v>27</v>
      </c>
      <c r="L3340">
        <v>1487944080</v>
      </c>
      <c r="M3340">
        <v>1486129680</v>
      </c>
      <c r="N3340" t="b">
        <v>0</v>
      </c>
      <c r="O3340">
        <v>112</v>
      </c>
      <c r="P3340" t="b">
        <v>1</v>
      </c>
      <c r="Q3340" t="s">
        <v>1095</v>
      </c>
      <c r="R3340">
        <f t="shared" si="471"/>
        <v>102</v>
      </c>
      <c r="S3340">
        <f t="shared" si="472"/>
        <v>136.85</v>
      </c>
      <c r="T3340" t="str">
        <f t="shared" si="473"/>
        <v>07-Sep-1940</v>
      </c>
      <c r="U3340">
        <f t="shared" si="474"/>
        <v>1940</v>
      </c>
      <c r="V3340">
        <f t="shared" si="475"/>
        <v>9</v>
      </c>
      <c r="W3340" t="str">
        <f t="shared" si="476"/>
        <v>theater</v>
      </c>
    </row>
    <row r="3341" spans="1:23" ht="45.75">
      <c r="A3341">
        <v>3339</v>
      </c>
      <c r="B3341" s="3" t="s">
        <v>6775</v>
      </c>
      <c r="C3341" s="3" t="s">
        <v>6776</v>
      </c>
      <c r="D3341" s="6">
        <v>8000</v>
      </c>
      <c r="E3341" s="8">
        <v>8348</v>
      </c>
      <c r="F3341" t="s">
        <v>25</v>
      </c>
      <c r="G3341">
        <f t="shared" si="468"/>
        <v>1</v>
      </c>
      <c r="H3341">
        <f t="shared" si="469"/>
        <v>0</v>
      </c>
      <c r="I3341" t="b">
        <f t="shared" si="470"/>
        <v>0</v>
      </c>
      <c r="J3341" t="s">
        <v>26</v>
      </c>
      <c r="K3341" t="s">
        <v>27</v>
      </c>
      <c r="L3341">
        <v>1469721518</v>
      </c>
      <c r="M3341">
        <v>1467129518</v>
      </c>
      <c r="N3341" t="b">
        <v>0</v>
      </c>
      <c r="O3341">
        <v>47</v>
      </c>
      <c r="P3341" t="b">
        <v>1</v>
      </c>
      <c r="Q3341" t="s">
        <v>1095</v>
      </c>
      <c r="R3341">
        <f t="shared" si="471"/>
        <v>104</v>
      </c>
      <c r="S3341">
        <f t="shared" si="472"/>
        <v>177.62</v>
      </c>
      <c r="T3341" t="str">
        <f t="shared" si="473"/>
        <v>01-Mar-1940</v>
      </c>
      <c r="U3341">
        <f t="shared" si="474"/>
        <v>1940</v>
      </c>
      <c r="V3341">
        <f t="shared" si="475"/>
        <v>3</v>
      </c>
      <c r="W3341" t="str">
        <f t="shared" si="476"/>
        <v>theater</v>
      </c>
    </row>
    <row r="3342" spans="1:23" ht="60.75">
      <c r="A3342">
        <v>3340</v>
      </c>
      <c r="B3342" s="3" t="s">
        <v>6777</v>
      </c>
      <c r="C3342" s="3" t="s">
        <v>6778</v>
      </c>
      <c r="D3342" s="6">
        <v>3000</v>
      </c>
      <c r="E3342" s="8">
        <v>4145</v>
      </c>
      <c r="F3342" t="s">
        <v>25</v>
      </c>
      <c r="G3342">
        <f t="shared" si="468"/>
        <v>1</v>
      </c>
      <c r="H3342">
        <f t="shared" si="469"/>
        <v>0</v>
      </c>
      <c r="I3342" t="b">
        <f t="shared" si="470"/>
        <v>0</v>
      </c>
      <c r="J3342" t="s">
        <v>26</v>
      </c>
      <c r="K3342" t="s">
        <v>27</v>
      </c>
      <c r="L3342">
        <v>1481066554</v>
      </c>
      <c r="M3342">
        <v>1478906554</v>
      </c>
      <c r="N3342" t="b">
        <v>0</v>
      </c>
      <c r="O3342">
        <v>38</v>
      </c>
      <c r="P3342" t="b">
        <v>1</v>
      </c>
      <c r="Q3342" t="s">
        <v>1095</v>
      </c>
      <c r="R3342">
        <f t="shared" si="471"/>
        <v>138</v>
      </c>
      <c r="S3342">
        <f t="shared" si="472"/>
        <v>109.08</v>
      </c>
      <c r="T3342" t="str">
        <f t="shared" si="473"/>
        <v>27-Jun-1940</v>
      </c>
      <c r="U3342">
        <f t="shared" si="474"/>
        <v>1940</v>
      </c>
      <c r="V3342">
        <f t="shared" si="475"/>
        <v>6</v>
      </c>
      <c r="W3342" t="str">
        <f t="shared" si="476"/>
        <v>theater</v>
      </c>
    </row>
    <row r="3343" spans="1:23" ht="60.75">
      <c r="A3343">
        <v>3341</v>
      </c>
      <c r="B3343" s="3" t="s">
        <v>6779</v>
      </c>
      <c r="C3343" s="3" t="s">
        <v>6780</v>
      </c>
      <c r="D3343" s="6">
        <v>3350</v>
      </c>
      <c r="E3343" s="8">
        <v>3350</v>
      </c>
      <c r="F3343" t="s">
        <v>25</v>
      </c>
      <c r="G3343">
        <f t="shared" si="468"/>
        <v>1</v>
      </c>
      <c r="H3343">
        <f t="shared" si="469"/>
        <v>0</v>
      </c>
      <c r="I3343" t="b">
        <f t="shared" si="470"/>
        <v>0</v>
      </c>
      <c r="J3343" t="s">
        <v>33</v>
      </c>
      <c r="K3343" t="s">
        <v>34</v>
      </c>
      <c r="L3343">
        <v>1465750800</v>
      </c>
      <c r="M3343">
        <v>1463771421</v>
      </c>
      <c r="N3343" t="b">
        <v>0</v>
      </c>
      <c r="O3343">
        <v>28</v>
      </c>
      <c r="P3343" t="b">
        <v>1</v>
      </c>
      <c r="Q3343" t="s">
        <v>1095</v>
      </c>
      <c r="R3343">
        <f t="shared" si="471"/>
        <v>100</v>
      </c>
      <c r="S3343">
        <f t="shared" si="472"/>
        <v>119.64</v>
      </c>
      <c r="T3343" t="str">
        <f t="shared" si="473"/>
        <v>27-Jan-1940</v>
      </c>
      <c r="U3343">
        <f t="shared" si="474"/>
        <v>1940</v>
      </c>
      <c r="V3343">
        <f t="shared" si="475"/>
        <v>1</v>
      </c>
      <c r="W3343" t="str">
        <f t="shared" si="476"/>
        <v>theater</v>
      </c>
    </row>
    <row r="3344" spans="1:23" ht="45.75">
      <c r="A3344">
        <v>3342</v>
      </c>
      <c r="B3344" s="3" t="s">
        <v>6781</v>
      </c>
      <c r="C3344" s="3" t="s">
        <v>6782</v>
      </c>
      <c r="D3344" s="6">
        <v>6000</v>
      </c>
      <c r="E3344" s="8">
        <v>6100</v>
      </c>
      <c r="F3344" t="s">
        <v>25</v>
      </c>
      <c r="G3344">
        <f t="shared" si="468"/>
        <v>1</v>
      </c>
      <c r="H3344">
        <f t="shared" si="469"/>
        <v>0</v>
      </c>
      <c r="I3344" t="b">
        <f t="shared" si="470"/>
        <v>0</v>
      </c>
      <c r="J3344" t="s">
        <v>26</v>
      </c>
      <c r="K3344" t="s">
        <v>27</v>
      </c>
      <c r="L3344">
        <v>1427864340</v>
      </c>
      <c r="M3344">
        <v>1425020810</v>
      </c>
      <c r="N3344" t="b">
        <v>0</v>
      </c>
      <c r="O3344">
        <v>78</v>
      </c>
      <c r="P3344" t="b">
        <v>1</v>
      </c>
      <c r="Q3344" t="s">
        <v>1095</v>
      </c>
      <c r="R3344">
        <f t="shared" si="471"/>
        <v>102</v>
      </c>
      <c r="S3344">
        <f t="shared" si="472"/>
        <v>78.209999999999994</v>
      </c>
      <c r="T3344" t="str">
        <f t="shared" si="473"/>
        <v>05-Jan-1939</v>
      </c>
      <c r="U3344">
        <f t="shared" si="474"/>
        <v>1939</v>
      </c>
      <c r="V3344">
        <f t="shared" si="475"/>
        <v>1</v>
      </c>
      <c r="W3344" t="str">
        <f t="shared" si="476"/>
        <v>theater</v>
      </c>
    </row>
    <row r="3345" spans="1:23" ht="45.75">
      <c r="A3345">
        <v>3343</v>
      </c>
      <c r="B3345" s="3" t="s">
        <v>6783</v>
      </c>
      <c r="C3345" s="3" t="s">
        <v>6784</v>
      </c>
      <c r="D3345" s="6">
        <v>700</v>
      </c>
      <c r="E3345" s="8">
        <v>1200</v>
      </c>
      <c r="F3345" t="s">
        <v>25</v>
      </c>
      <c r="G3345">
        <f t="shared" si="468"/>
        <v>1</v>
      </c>
      <c r="H3345">
        <f t="shared" si="469"/>
        <v>0</v>
      </c>
      <c r="I3345" t="b">
        <f t="shared" si="470"/>
        <v>0</v>
      </c>
      <c r="J3345" t="s">
        <v>33</v>
      </c>
      <c r="K3345" t="s">
        <v>34</v>
      </c>
      <c r="L3345">
        <v>1460553480</v>
      </c>
      <c r="M3345">
        <v>1458770384</v>
      </c>
      <c r="N3345" t="b">
        <v>0</v>
      </c>
      <c r="O3345">
        <v>23</v>
      </c>
      <c r="P3345" t="b">
        <v>1</v>
      </c>
      <c r="Q3345" t="s">
        <v>1095</v>
      </c>
      <c r="R3345">
        <f t="shared" si="471"/>
        <v>171</v>
      </c>
      <c r="S3345">
        <f t="shared" si="472"/>
        <v>52.17</v>
      </c>
      <c r="T3345" t="str">
        <f t="shared" si="473"/>
        <v>08-Dec-1939</v>
      </c>
      <c r="U3345">
        <f t="shared" si="474"/>
        <v>1939</v>
      </c>
      <c r="V3345">
        <f t="shared" si="475"/>
        <v>12</v>
      </c>
      <c r="W3345" t="str">
        <f t="shared" si="476"/>
        <v>theater</v>
      </c>
    </row>
    <row r="3346" spans="1:23" ht="60.75">
      <c r="A3346">
        <v>3344</v>
      </c>
      <c r="B3346" s="3" t="s">
        <v>6785</v>
      </c>
      <c r="C3346" s="3" t="s">
        <v>6786</v>
      </c>
      <c r="D3346" s="6">
        <v>4500</v>
      </c>
      <c r="E3346" s="8">
        <v>4565</v>
      </c>
      <c r="F3346" t="s">
        <v>25</v>
      </c>
      <c r="G3346">
        <f t="shared" si="468"/>
        <v>1</v>
      </c>
      <c r="H3346">
        <f t="shared" si="469"/>
        <v>0</v>
      </c>
      <c r="I3346" t="b">
        <f t="shared" si="470"/>
        <v>0</v>
      </c>
      <c r="J3346" t="s">
        <v>26</v>
      </c>
      <c r="K3346" t="s">
        <v>27</v>
      </c>
      <c r="L3346">
        <v>1409374093</v>
      </c>
      <c r="M3346">
        <v>1406782093</v>
      </c>
      <c r="N3346" t="b">
        <v>0</v>
      </c>
      <c r="O3346">
        <v>40</v>
      </c>
      <c r="P3346" t="b">
        <v>1</v>
      </c>
      <c r="Q3346" t="s">
        <v>1095</v>
      </c>
      <c r="R3346">
        <f t="shared" si="471"/>
        <v>101</v>
      </c>
      <c r="S3346">
        <f t="shared" si="472"/>
        <v>114.13</v>
      </c>
      <c r="T3346" t="str">
        <f t="shared" si="473"/>
        <v>06-Jul-1938</v>
      </c>
      <c r="U3346">
        <f t="shared" si="474"/>
        <v>1938</v>
      </c>
      <c r="V3346">
        <f t="shared" si="475"/>
        <v>7</v>
      </c>
      <c r="W3346" t="str">
        <f t="shared" si="476"/>
        <v>theater</v>
      </c>
    </row>
    <row r="3347" spans="1:23" ht="45.75">
      <c r="A3347">
        <v>3345</v>
      </c>
      <c r="B3347" s="3" t="s">
        <v>6787</v>
      </c>
      <c r="C3347" s="3" t="s">
        <v>6788</v>
      </c>
      <c r="D3347" s="6">
        <v>500</v>
      </c>
      <c r="E3347" s="8">
        <v>650</v>
      </c>
      <c r="F3347" t="s">
        <v>25</v>
      </c>
      <c r="G3347">
        <f t="shared" si="468"/>
        <v>1</v>
      </c>
      <c r="H3347">
        <f t="shared" si="469"/>
        <v>0</v>
      </c>
      <c r="I3347" t="b">
        <f t="shared" si="470"/>
        <v>0</v>
      </c>
      <c r="J3347" t="s">
        <v>26</v>
      </c>
      <c r="K3347" t="s">
        <v>27</v>
      </c>
      <c r="L3347">
        <v>1429317420</v>
      </c>
      <c r="M3347">
        <v>1424226768</v>
      </c>
      <c r="N3347" t="b">
        <v>0</v>
      </c>
      <c r="O3347">
        <v>13</v>
      </c>
      <c r="P3347" t="b">
        <v>1</v>
      </c>
      <c r="Q3347" t="s">
        <v>1095</v>
      </c>
      <c r="R3347">
        <f t="shared" si="471"/>
        <v>130</v>
      </c>
      <c r="S3347">
        <f t="shared" si="472"/>
        <v>50</v>
      </c>
      <c r="T3347" t="str">
        <f t="shared" si="473"/>
        <v>28-Dec-1938</v>
      </c>
      <c r="U3347">
        <f t="shared" si="474"/>
        <v>1938</v>
      </c>
      <c r="V3347">
        <f t="shared" si="475"/>
        <v>12</v>
      </c>
      <c r="W3347" t="str">
        <f t="shared" si="476"/>
        <v>theater</v>
      </c>
    </row>
    <row r="3348" spans="1:23" ht="45.75">
      <c r="A3348">
        <v>3346</v>
      </c>
      <c r="B3348" s="3" t="s">
        <v>6789</v>
      </c>
      <c r="C3348" s="3" t="s">
        <v>6790</v>
      </c>
      <c r="D3348" s="6">
        <v>1500</v>
      </c>
      <c r="E3348" s="8">
        <v>1650</v>
      </c>
      <c r="F3348" t="s">
        <v>25</v>
      </c>
      <c r="G3348">
        <f t="shared" si="468"/>
        <v>1</v>
      </c>
      <c r="H3348">
        <f t="shared" si="469"/>
        <v>0</v>
      </c>
      <c r="I3348" t="b">
        <f t="shared" si="470"/>
        <v>0</v>
      </c>
      <c r="J3348" t="s">
        <v>26</v>
      </c>
      <c r="K3348" t="s">
        <v>27</v>
      </c>
      <c r="L3348">
        <v>1424910910</v>
      </c>
      <c r="M3348">
        <v>1424306110</v>
      </c>
      <c r="N3348" t="b">
        <v>0</v>
      </c>
      <c r="O3348">
        <v>18</v>
      </c>
      <c r="P3348" t="b">
        <v>1</v>
      </c>
      <c r="Q3348" t="s">
        <v>1095</v>
      </c>
      <c r="R3348">
        <f t="shared" si="471"/>
        <v>110</v>
      </c>
      <c r="S3348">
        <f t="shared" si="472"/>
        <v>91.67</v>
      </c>
      <c r="T3348" t="str">
        <f t="shared" si="473"/>
        <v>29-Dec-1938</v>
      </c>
      <c r="U3348">
        <f t="shared" si="474"/>
        <v>1938</v>
      </c>
      <c r="V3348">
        <f t="shared" si="475"/>
        <v>12</v>
      </c>
      <c r="W3348" t="str">
        <f t="shared" si="476"/>
        <v>theater</v>
      </c>
    </row>
    <row r="3349" spans="1:23" ht="60.75">
      <c r="A3349">
        <v>3347</v>
      </c>
      <c r="B3349" s="3" t="s">
        <v>6791</v>
      </c>
      <c r="C3349" s="3" t="s">
        <v>6792</v>
      </c>
      <c r="D3349" s="6">
        <v>2000</v>
      </c>
      <c r="E3349" s="8">
        <v>2389</v>
      </c>
      <c r="F3349" t="s">
        <v>25</v>
      </c>
      <c r="G3349">
        <f t="shared" si="468"/>
        <v>1</v>
      </c>
      <c r="H3349">
        <f t="shared" si="469"/>
        <v>0</v>
      </c>
      <c r="I3349" t="b">
        <f t="shared" si="470"/>
        <v>0</v>
      </c>
      <c r="J3349" t="s">
        <v>33</v>
      </c>
      <c r="K3349" t="s">
        <v>34</v>
      </c>
      <c r="L3349">
        <v>1462741200</v>
      </c>
      <c r="M3349">
        <v>1461503654</v>
      </c>
      <c r="N3349" t="b">
        <v>0</v>
      </c>
      <c r="O3349">
        <v>22</v>
      </c>
      <c r="P3349" t="b">
        <v>1</v>
      </c>
      <c r="Q3349" t="s">
        <v>1095</v>
      </c>
      <c r="R3349">
        <f t="shared" si="471"/>
        <v>119</v>
      </c>
      <c r="S3349">
        <f t="shared" si="472"/>
        <v>108.59</v>
      </c>
      <c r="T3349" t="str">
        <f t="shared" si="473"/>
        <v>05-Jan-1940</v>
      </c>
      <c r="U3349">
        <f t="shared" si="474"/>
        <v>1940</v>
      </c>
      <c r="V3349">
        <f t="shared" si="475"/>
        <v>1</v>
      </c>
      <c r="W3349" t="str">
        <f t="shared" si="476"/>
        <v>theater</v>
      </c>
    </row>
    <row r="3350" spans="1:23" ht="45.75">
      <c r="A3350">
        <v>3348</v>
      </c>
      <c r="B3350" s="3" t="s">
        <v>6629</v>
      </c>
      <c r="C3350" s="3" t="s">
        <v>6793</v>
      </c>
      <c r="D3350" s="6">
        <v>5500</v>
      </c>
      <c r="E3350" s="8">
        <v>5516</v>
      </c>
      <c r="F3350" t="s">
        <v>25</v>
      </c>
      <c r="G3350">
        <f t="shared" si="468"/>
        <v>1</v>
      </c>
      <c r="H3350">
        <f t="shared" si="469"/>
        <v>0</v>
      </c>
      <c r="I3350" t="b">
        <f t="shared" si="470"/>
        <v>0</v>
      </c>
      <c r="J3350" t="s">
        <v>26</v>
      </c>
      <c r="K3350" t="s">
        <v>27</v>
      </c>
      <c r="L3350">
        <v>1461988740</v>
      </c>
      <c r="M3350">
        <v>1459949080</v>
      </c>
      <c r="N3350" t="b">
        <v>0</v>
      </c>
      <c r="O3350">
        <v>79</v>
      </c>
      <c r="P3350" t="b">
        <v>1</v>
      </c>
      <c r="Q3350" t="s">
        <v>1095</v>
      </c>
      <c r="R3350">
        <f t="shared" si="471"/>
        <v>100</v>
      </c>
      <c r="S3350">
        <f t="shared" si="472"/>
        <v>69.819999999999993</v>
      </c>
      <c r="T3350" t="str">
        <f t="shared" si="473"/>
        <v>20-Dec-1939</v>
      </c>
      <c r="U3350">
        <f t="shared" si="474"/>
        <v>1939</v>
      </c>
      <c r="V3350">
        <f t="shared" si="475"/>
        <v>12</v>
      </c>
      <c r="W3350" t="str">
        <f t="shared" si="476"/>
        <v>theater</v>
      </c>
    </row>
    <row r="3351" spans="1:23" ht="60.75">
      <c r="A3351">
        <v>3349</v>
      </c>
      <c r="B3351" s="3" t="s">
        <v>6794</v>
      </c>
      <c r="C3351" s="3" t="s">
        <v>6795</v>
      </c>
      <c r="D3351" s="6">
        <v>1000</v>
      </c>
      <c r="E3351" s="8">
        <v>1534</v>
      </c>
      <c r="F3351" t="s">
        <v>25</v>
      </c>
      <c r="G3351">
        <f t="shared" si="468"/>
        <v>1</v>
      </c>
      <c r="H3351">
        <f t="shared" si="469"/>
        <v>0</v>
      </c>
      <c r="I3351" t="b">
        <f t="shared" si="470"/>
        <v>0</v>
      </c>
      <c r="J3351" t="s">
        <v>26</v>
      </c>
      <c r="K3351" t="s">
        <v>27</v>
      </c>
      <c r="L3351">
        <v>1465837200</v>
      </c>
      <c r="M3351">
        <v>1463971172</v>
      </c>
      <c r="N3351" t="b">
        <v>0</v>
      </c>
      <c r="O3351">
        <v>14</v>
      </c>
      <c r="P3351" t="b">
        <v>1</v>
      </c>
      <c r="Q3351" t="s">
        <v>1095</v>
      </c>
      <c r="R3351">
        <f t="shared" si="471"/>
        <v>153</v>
      </c>
      <c r="S3351">
        <f t="shared" si="472"/>
        <v>109.57</v>
      </c>
      <c r="T3351" t="str">
        <f t="shared" si="473"/>
        <v>29-Jan-1940</v>
      </c>
      <c r="U3351">
        <f t="shared" si="474"/>
        <v>1940</v>
      </c>
      <c r="V3351">
        <f t="shared" si="475"/>
        <v>1</v>
      </c>
      <c r="W3351" t="str">
        <f t="shared" si="476"/>
        <v>theater</v>
      </c>
    </row>
    <row r="3352" spans="1:23" ht="60.75">
      <c r="A3352">
        <v>3350</v>
      </c>
      <c r="B3352" s="3" t="s">
        <v>6796</v>
      </c>
      <c r="C3352" s="3" t="s">
        <v>6797</v>
      </c>
      <c r="D3352" s="6">
        <v>3500</v>
      </c>
      <c r="E3352" s="8">
        <v>3655</v>
      </c>
      <c r="F3352" t="s">
        <v>25</v>
      </c>
      <c r="G3352">
        <f t="shared" si="468"/>
        <v>1</v>
      </c>
      <c r="H3352">
        <f t="shared" si="469"/>
        <v>0</v>
      </c>
      <c r="I3352" t="b">
        <f t="shared" si="470"/>
        <v>0</v>
      </c>
      <c r="J3352" t="s">
        <v>3585</v>
      </c>
      <c r="K3352" t="s">
        <v>64</v>
      </c>
      <c r="L3352">
        <v>1448838000</v>
      </c>
      <c r="M3352">
        <v>1445791811</v>
      </c>
      <c r="N3352" t="b">
        <v>0</v>
      </c>
      <c r="O3352">
        <v>51</v>
      </c>
      <c r="P3352" t="b">
        <v>1</v>
      </c>
      <c r="Q3352" t="s">
        <v>1095</v>
      </c>
      <c r="R3352">
        <f t="shared" si="471"/>
        <v>104</v>
      </c>
      <c r="S3352">
        <f t="shared" si="472"/>
        <v>71.67</v>
      </c>
      <c r="T3352" t="str">
        <f t="shared" si="473"/>
        <v>31-Jul-1939</v>
      </c>
      <c r="U3352">
        <f t="shared" si="474"/>
        <v>1939</v>
      </c>
      <c r="V3352">
        <f t="shared" si="475"/>
        <v>7</v>
      </c>
      <c r="W3352" t="str">
        <f t="shared" si="476"/>
        <v>theater</v>
      </c>
    </row>
    <row r="3353" spans="1:23" ht="60.75">
      <c r="A3353">
        <v>3351</v>
      </c>
      <c r="B3353" s="3" t="s">
        <v>6798</v>
      </c>
      <c r="C3353" s="3" t="s">
        <v>6799</v>
      </c>
      <c r="D3353" s="6">
        <v>5000</v>
      </c>
      <c r="E3353" s="8">
        <v>5055</v>
      </c>
      <c r="F3353" t="s">
        <v>25</v>
      </c>
      <c r="G3353">
        <f t="shared" si="468"/>
        <v>1</v>
      </c>
      <c r="H3353">
        <f t="shared" si="469"/>
        <v>0</v>
      </c>
      <c r="I3353" t="b">
        <f t="shared" si="470"/>
        <v>0</v>
      </c>
      <c r="J3353" t="s">
        <v>33</v>
      </c>
      <c r="K3353" t="s">
        <v>34</v>
      </c>
      <c r="L3353">
        <v>1406113200</v>
      </c>
      <c r="M3353">
        <v>1402910965</v>
      </c>
      <c r="N3353" t="b">
        <v>0</v>
      </c>
      <c r="O3353">
        <v>54</v>
      </c>
      <c r="P3353" t="b">
        <v>1</v>
      </c>
      <c r="Q3353" t="s">
        <v>1095</v>
      </c>
      <c r="R3353">
        <f t="shared" si="471"/>
        <v>101</v>
      </c>
      <c r="S3353">
        <f t="shared" si="472"/>
        <v>93.61</v>
      </c>
      <c r="T3353" t="str">
        <f t="shared" si="473"/>
        <v>29-May-1938</v>
      </c>
      <c r="U3353">
        <f t="shared" si="474"/>
        <v>1938</v>
      </c>
      <c r="V3353">
        <f t="shared" si="475"/>
        <v>5</v>
      </c>
      <c r="W3353" t="str">
        <f t="shared" si="476"/>
        <v>theater</v>
      </c>
    </row>
    <row r="3354" spans="1:23" ht="60.75">
      <c r="A3354">
        <v>3352</v>
      </c>
      <c r="B3354" s="3" t="s">
        <v>6800</v>
      </c>
      <c r="C3354" s="3" t="s">
        <v>6801</v>
      </c>
      <c r="D3354" s="6">
        <v>5000</v>
      </c>
      <c r="E3354" s="8">
        <v>5376</v>
      </c>
      <c r="F3354" t="s">
        <v>25</v>
      </c>
      <c r="G3354">
        <f t="shared" si="468"/>
        <v>1</v>
      </c>
      <c r="H3354">
        <f t="shared" si="469"/>
        <v>0</v>
      </c>
      <c r="I3354" t="b">
        <f t="shared" si="470"/>
        <v>0</v>
      </c>
      <c r="J3354" t="s">
        <v>33</v>
      </c>
      <c r="K3354" t="s">
        <v>34</v>
      </c>
      <c r="L3354">
        <v>1467414000</v>
      </c>
      <c r="M3354">
        <v>1462492178</v>
      </c>
      <c r="N3354" t="b">
        <v>0</v>
      </c>
      <c r="O3354">
        <v>70</v>
      </c>
      <c r="P3354" t="b">
        <v>1</v>
      </c>
      <c r="Q3354" t="s">
        <v>1095</v>
      </c>
      <c r="R3354">
        <f t="shared" si="471"/>
        <v>108</v>
      </c>
      <c r="S3354">
        <f t="shared" si="472"/>
        <v>76.8</v>
      </c>
      <c r="T3354" t="str">
        <f t="shared" si="473"/>
        <v>14-Jan-1940</v>
      </c>
      <c r="U3354">
        <f t="shared" si="474"/>
        <v>1940</v>
      </c>
      <c r="V3354">
        <f t="shared" si="475"/>
        <v>1</v>
      </c>
      <c r="W3354" t="str">
        <f t="shared" si="476"/>
        <v>theater</v>
      </c>
    </row>
    <row r="3355" spans="1:23" ht="45.75">
      <c r="A3355">
        <v>3353</v>
      </c>
      <c r="B3355" s="3" t="s">
        <v>6802</v>
      </c>
      <c r="C3355" s="3" t="s">
        <v>6803</v>
      </c>
      <c r="D3355" s="6">
        <v>500</v>
      </c>
      <c r="E3355" s="8">
        <v>1575</v>
      </c>
      <c r="F3355" t="s">
        <v>25</v>
      </c>
      <c r="G3355">
        <f t="shared" si="468"/>
        <v>1</v>
      </c>
      <c r="H3355">
        <f t="shared" si="469"/>
        <v>0</v>
      </c>
      <c r="I3355" t="b">
        <f t="shared" si="470"/>
        <v>0</v>
      </c>
      <c r="J3355" t="s">
        <v>33</v>
      </c>
      <c r="K3355" t="s">
        <v>34</v>
      </c>
      <c r="L3355">
        <v>1462230000</v>
      </c>
      <c r="M3355">
        <v>1461061350</v>
      </c>
      <c r="N3355" t="b">
        <v>0</v>
      </c>
      <c r="O3355">
        <v>44</v>
      </c>
      <c r="P3355" t="b">
        <v>1</v>
      </c>
      <c r="Q3355" t="s">
        <v>1095</v>
      </c>
      <c r="R3355">
        <f t="shared" si="471"/>
        <v>315</v>
      </c>
      <c r="S3355">
        <f t="shared" si="472"/>
        <v>35.799999999999997</v>
      </c>
      <c r="T3355" t="str">
        <f t="shared" si="473"/>
        <v>31-Dec-1939</v>
      </c>
      <c r="U3355">
        <f t="shared" si="474"/>
        <v>1939</v>
      </c>
      <c r="V3355">
        <f t="shared" si="475"/>
        <v>12</v>
      </c>
      <c r="W3355" t="str">
        <f t="shared" si="476"/>
        <v>theater</v>
      </c>
    </row>
    <row r="3356" spans="1:23" ht="45.75">
      <c r="A3356">
        <v>3354</v>
      </c>
      <c r="B3356" s="3" t="s">
        <v>6804</v>
      </c>
      <c r="C3356" s="3" t="s">
        <v>6805</v>
      </c>
      <c r="D3356" s="6">
        <v>3000</v>
      </c>
      <c r="E3356" s="8">
        <v>3058</v>
      </c>
      <c r="F3356" t="s">
        <v>25</v>
      </c>
      <c r="G3356">
        <f t="shared" si="468"/>
        <v>1</v>
      </c>
      <c r="H3356">
        <f t="shared" si="469"/>
        <v>0</v>
      </c>
      <c r="I3356" t="b">
        <f t="shared" si="470"/>
        <v>0</v>
      </c>
      <c r="J3356" t="s">
        <v>26</v>
      </c>
      <c r="K3356" t="s">
        <v>27</v>
      </c>
      <c r="L3356">
        <v>1446091260</v>
      </c>
      <c r="M3356">
        <v>1443029206</v>
      </c>
      <c r="N3356" t="b">
        <v>0</v>
      </c>
      <c r="O3356">
        <v>55</v>
      </c>
      <c r="P3356" t="b">
        <v>1</v>
      </c>
      <c r="Q3356" t="s">
        <v>1095</v>
      </c>
      <c r="R3356">
        <f t="shared" si="471"/>
        <v>102</v>
      </c>
      <c r="S3356">
        <f t="shared" si="472"/>
        <v>55.6</v>
      </c>
      <c r="T3356" t="str">
        <f t="shared" si="473"/>
        <v>04-Jul-1939</v>
      </c>
      <c r="U3356">
        <f t="shared" si="474"/>
        <v>1939</v>
      </c>
      <c r="V3356">
        <f t="shared" si="475"/>
        <v>7</v>
      </c>
      <c r="W3356" t="str">
        <f t="shared" si="476"/>
        <v>theater</v>
      </c>
    </row>
    <row r="3357" spans="1:23" ht="45.75">
      <c r="A3357">
        <v>3355</v>
      </c>
      <c r="B3357" s="3" t="s">
        <v>6806</v>
      </c>
      <c r="C3357" s="3" t="s">
        <v>6807</v>
      </c>
      <c r="D3357" s="6">
        <v>1750</v>
      </c>
      <c r="E3357" s="8">
        <v>2210</v>
      </c>
      <c r="F3357" t="s">
        <v>25</v>
      </c>
      <c r="G3357">
        <f t="shared" si="468"/>
        <v>1</v>
      </c>
      <c r="H3357">
        <f t="shared" si="469"/>
        <v>0</v>
      </c>
      <c r="I3357" t="b">
        <f t="shared" si="470"/>
        <v>0</v>
      </c>
      <c r="J3357" t="s">
        <v>33</v>
      </c>
      <c r="K3357" t="s">
        <v>34</v>
      </c>
      <c r="L3357">
        <v>1462879020</v>
      </c>
      <c r="M3357">
        <v>1461941527</v>
      </c>
      <c r="N3357" t="b">
        <v>0</v>
      </c>
      <c r="O3357">
        <v>15</v>
      </c>
      <c r="P3357" t="b">
        <v>1</v>
      </c>
      <c r="Q3357" t="s">
        <v>1095</v>
      </c>
      <c r="R3357">
        <f t="shared" si="471"/>
        <v>126</v>
      </c>
      <c r="S3357">
        <f t="shared" si="472"/>
        <v>147.33000000000001</v>
      </c>
      <c r="T3357" t="str">
        <f t="shared" si="473"/>
        <v>09-Jan-1940</v>
      </c>
      <c r="U3357">
        <f t="shared" si="474"/>
        <v>1940</v>
      </c>
      <c r="V3357">
        <f t="shared" si="475"/>
        <v>1</v>
      </c>
      <c r="W3357" t="str">
        <f t="shared" si="476"/>
        <v>theater</v>
      </c>
    </row>
    <row r="3358" spans="1:23" ht="45.75">
      <c r="A3358">
        <v>3356</v>
      </c>
      <c r="B3358" s="3" t="s">
        <v>6808</v>
      </c>
      <c r="C3358" s="3" t="s">
        <v>6809</v>
      </c>
      <c r="D3358" s="6">
        <v>1500</v>
      </c>
      <c r="E3358" s="8">
        <v>1521</v>
      </c>
      <c r="F3358" t="s">
        <v>25</v>
      </c>
      <c r="G3358">
        <f t="shared" si="468"/>
        <v>1</v>
      </c>
      <c r="H3358">
        <f t="shared" si="469"/>
        <v>0</v>
      </c>
      <c r="I3358" t="b">
        <f t="shared" si="470"/>
        <v>0</v>
      </c>
      <c r="J3358" t="s">
        <v>33</v>
      </c>
      <c r="K3358" t="s">
        <v>34</v>
      </c>
      <c r="L3358">
        <v>1468611272</v>
      </c>
      <c r="M3358">
        <v>1466019272</v>
      </c>
      <c r="N3358" t="b">
        <v>0</v>
      </c>
      <c r="O3358">
        <v>27</v>
      </c>
      <c r="P3358" t="b">
        <v>1</v>
      </c>
      <c r="Q3358" t="s">
        <v>1095</v>
      </c>
      <c r="R3358">
        <f t="shared" si="471"/>
        <v>101</v>
      </c>
      <c r="S3358">
        <f t="shared" si="472"/>
        <v>56.33</v>
      </c>
      <c r="T3358" t="str">
        <f t="shared" si="473"/>
        <v>19-Feb-1940</v>
      </c>
      <c r="U3358">
        <f t="shared" si="474"/>
        <v>1940</v>
      </c>
      <c r="V3358">
        <f t="shared" si="475"/>
        <v>2</v>
      </c>
      <c r="W3358" t="str">
        <f t="shared" si="476"/>
        <v>theater</v>
      </c>
    </row>
    <row r="3359" spans="1:23" ht="60.75">
      <c r="A3359">
        <v>3357</v>
      </c>
      <c r="B3359" s="3" t="s">
        <v>6810</v>
      </c>
      <c r="C3359" s="3" t="s">
        <v>6811</v>
      </c>
      <c r="D3359" s="6">
        <v>2000</v>
      </c>
      <c r="E3359" s="8">
        <v>2020</v>
      </c>
      <c r="F3359" t="s">
        <v>25</v>
      </c>
      <c r="G3359">
        <f t="shared" si="468"/>
        <v>1</v>
      </c>
      <c r="H3359">
        <f t="shared" si="469"/>
        <v>0</v>
      </c>
      <c r="I3359" t="b">
        <f t="shared" si="470"/>
        <v>0</v>
      </c>
      <c r="J3359" t="s">
        <v>33</v>
      </c>
      <c r="K3359" t="s">
        <v>34</v>
      </c>
      <c r="L3359">
        <v>1406887310</v>
      </c>
      <c r="M3359">
        <v>1404295310</v>
      </c>
      <c r="N3359" t="b">
        <v>0</v>
      </c>
      <c r="O3359">
        <v>21</v>
      </c>
      <c r="P3359" t="b">
        <v>1</v>
      </c>
      <c r="Q3359" t="s">
        <v>1095</v>
      </c>
      <c r="R3359">
        <f t="shared" si="471"/>
        <v>101</v>
      </c>
      <c r="S3359">
        <f t="shared" si="472"/>
        <v>96.19</v>
      </c>
      <c r="T3359" t="str">
        <f t="shared" si="473"/>
        <v>11-Jun-1938</v>
      </c>
      <c r="U3359">
        <f t="shared" si="474"/>
        <v>1938</v>
      </c>
      <c r="V3359">
        <f t="shared" si="475"/>
        <v>6</v>
      </c>
      <c r="W3359" t="str">
        <f t="shared" si="476"/>
        <v>theater</v>
      </c>
    </row>
    <row r="3360" spans="1:23" ht="45.75">
      <c r="A3360">
        <v>3358</v>
      </c>
      <c r="B3360" s="3" t="s">
        <v>6812</v>
      </c>
      <c r="C3360" s="3" t="s">
        <v>6813</v>
      </c>
      <c r="D3360" s="6">
        <v>10000</v>
      </c>
      <c r="E3360" s="8">
        <v>10299</v>
      </c>
      <c r="F3360" t="s">
        <v>25</v>
      </c>
      <c r="G3360">
        <f t="shared" si="468"/>
        <v>1</v>
      </c>
      <c r="H3360">
        <f t="shared" si="469"/>
        <v>0</v>
      </c>
      <c r="I3360" t="b">
        <f t="shared" si="470"/>
        <v>0</v>
      </c>
      <c r="J3360" t="s">
        <v>26</v>
      </c>
      <c r="K3360" t="s">
        <v>27</v>
      </c>
      <c r="L3360">
        <v>1416385679</v>
      </c>
      <c r="M3360">
        <v>1413790079</v>
      </c>
      <c r="N3360" t="b">
        <v>0</v>
      </c>
      <c r="O3360">
        <v>162</v>
      </c>
      <c r="P3360" t="b">
        <v>1</v>
      </c>
      <c r="Q3360" t="s">
        <v>1095</v>
      </c>
      <c r="R3360">
        <f t="shared" si="471"/>
        <v>103</v>
      </c>
      <c r="S3360">
        <f t="shared" si="472"/>
        <v>63.57</v>
      </c>
      <c r="T3360" t="str">
        <f t="shared" si="473"/>
        <v>14-Sep-1938</v>
      </c>
      <c r="U3360">
        <f t="shared" si="474"/>
        <v>1938</v>
      </c>
      <c r="V3360">
        <f t="shared" si="475"/>
        <v>9</v>
      </c>
      <c r="W3360" t="str">
        <f t="shared" si="476"/>
        <v>theater</v>
      </c>
    </row>
    <row r="3361" spans="1:23" ht="45.75">
      <c r="A3361">
        <v>3359</v>
      </c>
      <c r="B3361" s="3" t="s">
        <v>6814</v>
      </c>
      <c r="C3361" s="3" t="s">
        <v>6815</v>
      </c>
      <c r="D3361" s="6">
        <v>4000</v>
      </c>
      <c r="E3361" s="8">
        <v>4250</v>
      </c>
      <c r="F3361" t="s">
        <v>25</v>
      </c>
      <c r="G3361">
        <f t="shared" si="468"/>
        <v>1</v>
      </c>
      <c r="H3361">
        <f t="shared" si="469"/>
        <v>0</v>
      </c>
      <c r="I3361" t="b">
        <f t="shared" si="470"/>
        <v>0</v>
      </c>
      <c r="J3361" t="s">
        <v>26</v>
      </c>
      <c r="K3361" t="s">
        <v>27</v>
      </c>
      <c r="L3361">
        <v>1487985734</v>
      </c>
      <c r="M3361">
        <v>1484097734</v>
      </c>
      <c r="N3361" t="b">
        <v>0</v>
      </c>
      <c r="O3361">
        <v>23</v>
      </c>
      <c r="P3361" t="b">
        <v>1</v>
      </c>
      <c r="Q3361" t="s">
        <v>1095</v>
      </c>
      <c r="R3361">
        <f t="shared" si="471"/>
        <v>106</v>
      </c>
      <c r="S3361">
        <f t="shared" si="472"/>
        <v>184.78</v>
      </c>
      <c r="T3361" t="str">
        <f t="shared" si="473"/>
        <v>17-Aug-1940</v>
      </c>
      <c r="U3361">
        <f t="shared" si="474"/>
        <v>1940</v>
      </c>
      <c r="V3361">
        <f t="shared" si="475"/>
        <v>8</v>
      </c>
      <c r="W3361" t="str">
        <f t="shared" si="476"/>
        <v>theater</v>
      </c>
    </row>
    <row r="3362" spans="1:23" ht="30.75">
      <c r="A3362">
        <v>3360</v>
      </c>
      <c r="B3362" s="3" t="s">
        <v>6816</v>
      </c>
      <c r="C3362" s="3" t="s">
        <v>6817</v>
      </c>
      <c r="D3362" s="6">
        <v>9000</v>
      </c>
      <c r="E3362" s="8">
        <v>9124</v>
      </c>
      <c r="F3362" t="s">
        <v>25</v>
      </c>
      <c r="G3362">
        <f t="shared" si="468"/>
        <v>1</v>
      </c>
      <c r="H3362">
        <f t="shared" si="469"/>
        <v>0</v>
      </c>
      <c r="I3362" t="b">
        <f t="shared" si="470"/>
        <v>0</v>
      </c>
      <c r="J3362" t="s">
        <v>6818</v>
      </c>
      <c r="K3362" t="s">
        <v>6819</v>
      </c>
      <c r="L3362">
        <v>1481731140</v>
      </c>
      <c r="M3362">
        <v>1479866343</v>
      </c>
      <c r="N3362" t="b">
        <v>0</v>
      </c>
      <c r="O3362">
        <v>72</v>
      </c>
      <c r="P3362" t="b">
        <v>1</v>
      </c>
      <c r="Q3362" t="s">
        <v>1095</v>
      </c>
      <c r="R3362">
        <f t="shared" si="471"/>
        <v>101</v>
      </c>
      <c r="S3362">
        <f t="shared" si="472"/>
        <v>126.72</v>
      </c>
      <c r="T3362" t="str">
        <f t="shared" si="473"/>
        <v>06-Jul-1940</v>
      </c>
      <c r="U3362">
        <f t="shared" si="474"/>
        <v>1940</v>
      </c>
      <c r="V3362">
        <f t="shared" si="475"/>
        <v>7</v>
      </c>
      <c r="W3362" t="str">
        <f t="shared" si="476"/>
        <v>theater</v>
      </c>
    </row>
    <row r="3363" spans="1:23" ht="60.75">
      <c r="A3363">
        <v>3361</v>
      </c>
      <c r="B3363" s="3" t="s">
        <v>6820</v>
      </c>
      <c r="C3363" s="3" t="s">
        <v>6821</v>
      </c>
      <c r="D3363" s="6">
        <v>5000</v>
      </c>
      <c r="E3363" s="8">
        <v>5673</v>
      </c>
      <c r="F3363" t="s">
        <v>25</v>
      </c>
      <c r="G3363">
        <f t="shared" si="468"/>
        <v>1</v>
      </c>
      <c r="H3363">
        <f t="shared" si="469"/>
        <v>0</v>
      </c>
      <c r="I3363" t="b">
        <f t="shared" si="470"/>
        <v>0</v>
      </c>
      <c r="J3363" t="s">
        <v>26</v>
      </c>
      <c r="K3363" t="s">
        <v>27</v>
      </c>
      <c r="L3363">
        <v>1409587140</v>
      </c>
      <c r="M3363">
        <v>1408062990</v>
      </c>
      <c r="N3363" t="b">
        <v>0</v>
      </c>
      <c r="O3363">
        <v>68</v>
      </c>
      <c r="P3363" t="b">
        <v>1</v>
      </c>
      <c r="Q3363" t="s">
        <v>1095</v>
      </c>
      <c r="R3363">
        <f t="shared" si="471"/>
        <v>113</v>
      </c>
      <c r="S3363">
        <f t="shared" si="472"/>
        <v>83.43</v>
      </c>
      <c r="T3363" t="str">
        <f t="shared" si="473"/>
        <v>19-Jul-1938</v>
      </c>
      <c r="U3363">
        <f t="shared" si="474"/>
        <v>1938</v>
      </c>
      <c r="V3363">
        <f t="shared" si="475"/>
        <v>7</v>
      </c>
      <c r="W3363" t="str">
        <f t="shared" si="476"/>
        <v>theater</v>
      </c>
    </row>
    <row r="3364" spans="1:23" ht="45.75">
      <c r="A3364">
        <v>3362</v>
      </c>
      <c r="B3364" s="3" t="s">
        <v>6822</v>
      </c>
      <c r="C3364" s="3" t="s">
        <v>6823</v>
      </c>
      <c r="D3364" s="6">
        <v>500</v>
      </c>
      <c r="E3364" s="8">
        <v>1090</v>
      </c>
      <c r="F3364" t="s">
        <v>25</v>
      </c>
      <c r="G3364">
        <f t="shared" si="468"/>
        <v>1</v>
      </c>
      <c r="H3364">
        <f t="shared" si="469"/>
        <v>0</v>
      </c>
      <c r="I3364" t="b">
        <f t="shared" si="470"/>
        <v>0</v>
      </c>
      <c r="J3364" t="s">
        <v>26</v>
      </c>
      <c r="K3364" t="s">
        <v>27</v>
      </c>
      <c r="L3364">
        <v>1425704100</v>
      </c>
      <c r="M3364">
        <v>1424484717</v>
      </c>
      <c r="N3364" t="b">
        <v>0</v>
      </c>
      <c r="O3364">
        <v>20</v>
      </c>
      <c r="P3364" t="b">
        <v>1</v>
      </c>
      <c r="Q3364" t="s">
        <v>1095</v>
      </c>
      <c r="R3364">
        <f t="shared" si="471"/>
        <v>218</v>
      </c>
      <c r="S3364">
        <f t="shared" si="472"/>
        <v>54.5</v>
      </c>
      <c r="T3364" t="str">
        <f t="shared" si="473"/>
        <v>30-Dec-1938</v>
      </c>
      <c r="U3364">
        <f t="shared" si="474"/>
        <v>1938</v>
      </c>
      <c r="V3364">
        <f t="shared" si="475"/>
        <v>12</v>
      </c>
      <c r="W3364" t="str">
        <f t="shared" si="476"/>
        <v>theater</v>
      </c>
    </row>
    <row r="3365" spans="1:23" ht="45.75">
      <c r="A3365">
        <v>3363</v>
      </c>
      <c r="B3365" s="3" t="s">
        <v>6824</v>
      </c>
      <c r="C3365" s="3" t="s">
        <v>6825</v>
      </c>
      <c r="D3365" s="6">
        <v>7750</v>
      </c>
      <c r="E3365" s="8">
        <v>7860</v>
      </c>
      <c r="F3365" t="s">
        <v>25</v>
      </c>
      <c r="G3365">
        <f t="shared" si="468"/>
        <v>1</v>
      </c>
      <c r="H3365">
        <f t="shared" si="469"/>
        <v>0</v>
      </c>
      <c r="I3365" t="b">
        <f t="shared" si="470"/>
        <v>0</v>
      </c>
      <c r="J3365" t="s">
        <v>26</v>
      </c>
      <c r="K3365" t="s">
        <v>27</v>
      </c>
      <c r="L3365">
        <v>1408464000</v>
      </c>
      <c r="M3365">
        <v>1406831445</v>
      </c>
      <c r="N3365" t="b">
        <v>0</v>
      </c>
      <c r="O3365">
        <v>26</v>
      </c>
      <c r="P3365" t="b">
        <v>1</v>
      </c>
      <c r="Q3365" t="s">
        <v>1095</v>
      </c>
      <c r="R3365">
        <f t="shared" si="471"/>
        <v>101</v>
      </c>
      <c r="S3365">
        <f t="shared" si="472"/>
        <v>302.31</v>
      </c>
      <c r="T3365" t="str">
        <f t="shared" si="473"/>
        <v>07-Jul-1938</v>
      </c>
      <c r="U3365">
        <f t="shared" si="474"/>
        <v>1938</v>
      </c>
      <c r="V3365">
        <f t="shared" si="475"/>
        <v>7</v>
      </c>
      <c r="W3365" t="str">
        <f t="shared" si="476"/>
        <v>theater</v>
      </c>
    </row>
    <row r="3366" spans="1:23" ht="45.75">
      <c r="A3366">
        <v>3364</v>
      </c>
      <c r="B3366" s="3" t="s">
        <v>6826</v>
      </c>
      <c r="C3366" s="3" t="s">
        <v>6827</v>
      </c>
      <c r="D3366" s="6">
        <v>3000</v>
      </c>
      <c r="E3366" s="8">
        <v>3178</v>
      </c>
      <c r="F3366" t="s">
        <v>25</v>
      </c>
      <c r="G3366">
        <f t="shared" si="468"/>
        <v>1</v>
      </c>
      <c r="H3366">
        <f t="shared" si="469"/>
        <v>0</v>
      </c>
      <c r="I3366" t="b">
        <f t="shared" si="470"/>
        <v>0</v>
      </c>
      <c r="J3366" t="s">
        <v>33</v>
      </c>
      <c r="K3366" t="s">
        <v>34</v>
      </c>
      <c r="L3366">
        <v>1458075600</v>
      </c>
      <c r="M3366">
        <v>1456183649</v>
      </c>
      <c r="N3366" t="b">
        <v>0</v>
      </c>
      <c r="O3366">
        <v>72</v>
      </c>
      <c r="P3366" t="b">
        <v>1</v>
      </c>
      <c r="Q3366" t="s">
        <v>1095</v>
      </c>
      <c r="R3366">
        <f t="shared" si="471"/>
        <v>106</v>
      </c>
      <c r="S3366">
        <f t="shared" si="472"/>
        <v>44.14</v>
      </c>
      <c r="T3366" t="str">
        <f t="shared" si="473"/>
        <v>12-Nov-1939</v>
      </c>
      <c r="U3366">
        <f t="shared" si="474"/>
        <v>1939</v>
      </c>
      <c r="V3366">
        <f t="shared" si="475"/>
        <v>11</v>
      </c>
      <c r="W3366" t="str">
        <f t="shared" si="476"/>
        <v>theater</v>
      </c>
    </row>
    <row r="3367" spans="1:23" ht="60.75">
      <c r="A3367">
        <v>3365</v>
      </c>
      <c r="B3367" s="3" t="s">
        <v>6828</v>
      </c>
      <c r="C3367" s="3" t="s">
        <v>6829</v>
      </c>
      <c r="D3367" s="6">
        <v>2500</v>
      </c>
      <c r="E3367" s="8">
        <v>2600</v>
      </c>
      <c r="F3367" t="s">
        <v>25</v>
      </c>
      <c r="G3367">
        <f t="shared" si="468"/>
        <v>1</v>
      </c>
      <c r="H3367">
        <f t="shared" si="469"/>
        <v>0</v>
      </c>
      <c r="I3367" t="b">
        <f t="shared" si="470"/>
        <v>0</v>
      </c>
      <c r="J3367" t="s">
        <v>26</v>
      </c>
      <c r="K3367" t="s">
        <v>27</v>
      </c>
      <c r="L3367">
        <v>1449973592</v>
      </c>
      <c r="M3367">
        <v>1447381592</v>
      </c>
      <c r="N3367" t="b">
        <v>0</v>
      </c>
      <c r="O3367">
        <v>3</v>
      </c>
      <c r="P3367" t="b">
        <v>1</v>
      </c>
      <c r="Q3367" t="s">
        <v>1095</v>
      </c>
      <c r="R3367">
        <f t="shared" si="471"/>
        <v>104</v>
      </c>
      <c r="S3367">
        <f t="shared" si="472"/>
        <v>866.67</v>
      </c>
      <c r="T3367" t="str">
        <f t="shared" si="473"/>
        <v>16-Aug-1939</v>
      </c>
      <c r="U3367">
        <f t="shared" si="474"/>
        <v>1939</v>
      </c>
      <c r="V3367">
        <f t="shared" si="475"/>
        <v>8</v>
      </c>
      <c r="W3367" t="str">
        <f t="shared" si="476"/>
        <v>theater</v>
      </c>
    </row>
    <row r="3368" spans="1:23" ht="45.75">
      <c r="A3368">
        <v>3366</v>
      </c>
      <c r="B3368" s="3" t="s">
        <v>6830</v>
      </c>
      <c r="C3368" s="3" t="s">
        <v>6831</v>
      </c>
      <c r="D3368" s="6">
        <v>500</v>
      </c>
      <c r="E3368" s="8">
        <v>1105</v>
      </c>
      <c r="F3368" t="s">
        <v>25</v>
      </c>
      <c r="G3368">
        <f t="shared" si="468"/>
        <v>1</v>
      </c>
      <c r="H3368">
        <f t="shared" si="469"/>
        <v>0</v>
      </c>
      <c r="I3368" t="b">
        <f t="shared" si="470"/>
        <v>0</v>
      </c>
      <c r="J3368" t="s">
        <v>26</v>
      </c>
      <c r="K3368" t="s">
        <v>27</v>
      </c>
      <c r="L3368">
        <v>1431481037</v>
      </c>
      <c r="M3368">
        <v>1428889037</v>
      </c>
      <c r="N3368" t="b">
        <v>0</v>
      </c>
      <c r="O3368">
        <v>18</v>
      </c>
      <c r="P3368" t="b">
        <v>1</v>
      </c>
      <c r="Q3368" t="s">
        <v>1095</v>
      </c>
      <c r="R3368">
        <f t="shared" si="471"/>
        <v>221</v>
      </c>
      <c r="S3368">
        <f t="shared" si="472"/>
        <v>61.39</v>
      </c>
      <c r="T3368" t="str">
        <f t="shared" si="473"/>
        <v>12-Feb-1939</v>
      </c>
      <c r="U3368">
        <f t="shared" si="474"/>
        <v>1939</v>
      </c>
      <c r="V3368">
        <f t="shared" si="475"/>
        <v>2</v>
      </c>
      <c r="W3368" t="str">
        <f t="shared" si="476"/>
        <v>theater</v>
      </c>
    </row>
    <row r="3369" spans="1:23" ht="60.75">
      <c r="A3369">
        <v>3367</v>
      </c>
      <c r="B3369" s="3" t="s">
        <v>6832</v>
      </c>
      <c r="C3369" s="3" t="s">
        <v>6833</v>
      </c>
      <c r="D3369" s="6">
        <v>750</v>
      </c>
      <c r="E3369" s="8">
        <v>890</v>
      </c>
      <c r="F3369" t="s">
        <v>25</v>
      </c>
      <c r="G3369">
        <f t="shared" si="468"/>
        <v>1</v>
      </c>
      <c r="H3369">
        <f t="shared" si="469"/>
        <v>0</v>
      </c>
      <c r="I3369" t="b">
        <f t="shared" si="470"/>
        <v>0</v>
      </c>
      <c r="J3369" t="s">
        <v>33</v>
      </c>
      <c r="K3369" t="s">
        <v>34</v>
      </c>
      <c r="L3369">
        <v>1438467894</v>
      </c>
      <c r="M3369">
        <v>1436307894</v>
      </c>
      <c r="N3369" t="b">
        <v>0</v>
      </c>
      <c r="O3369">
        <v>30</v>
      </c>
      <c r="P3369" t="b">
        <v>1</v>
      </c>
      <c r="Q3369" t="s">
        <v>1095</v>
      </c>
      <c r="R3369">
        <f t="shared" si="471"/>
        <v>119</v>
      </c>
      <c r="S3369">
        <f t="shared" si="472"/>
        <v>29.67</v>
      </c>
      <c r="T3369" t="str">
        <f t="shared" si="473"/>
        <v>28-Apr-1939</v>
      </c>
      <c r="U3369">
        <f t="shared" si="474"/>
        <v>1939</v>
      </c>
      <c r="V3369">
        <f t="shared" si="475"/>
        <v>4</v>
      </c>
      <c r="W3369" t="str">
        <f t="shared" si="476"/>
        <v>theater</v>
      </c>
    </row>
    <row r="3370" spans="1:23" ht="45.75">
      <c r="A3370">
        <v>3368</v>
      </c>
      <c r="B3370" s="3" t="s">
        <v>6834</v>
      </c>
      <c r="C3370" s="3" t="s">
        <v>6835</v>
      </c>
      <c r="D3370" s="6">
        <v>1000</v>
      </c>
      <c r="E3370" s="8">
        <v>1046</v>
      </c>
      <c r="F3370" t="s">
        <v>25</v>
      </c>
      <c r="G3370">
        <f t="shared" si="468"/>
        <v>1</v>
      </c>
      <c r="H3370">
        <f t="shared" si="469"/>
        <v>0</v>
      </c>
      <c r="I3370" t="b">
        <f t="shared" si="470"/>
        <v>0</v>
      </c>
      <c r="J3370" t="s">
        <v>26</v>
      </c>
      <c r="K3370" t="s">
        <v>27</v>
      </c>
      <c r="L3370">
        <v>1420088400</v>
      </c>
      <c r="M3370">
        <v>1416977259</v>
      </c>
      <c r="N3370" t="b">
        <v>0</v>
      </c>
      <c r="O3370">
        <v>23</v>
      </c>
      <c r="P3370" t="b">
        <v>1</v>
      </c>
      <c r="Q3370" t="s">
        <v>1095</v>
      </c>
      <c r="R3370">
        <f t="shared" si="471"/>
        <v>105</v>
      </c>
      <c r="S3370">
        <f t="shared" si="472"/>
        <v>45.48</v>
      </c>
      <c r="T3370" t="str">
        <f t="shared" si="473"/>
        <v>16-Oct-1938</v>
      </c>
      <c r="U3370">
        <f t="shared" si="474"/>
        <v>1938</v>
      </c>
      <c r="V3370">
        <f t="shared" si="475"/>
        <v>10</v>
      </c>
      <c r="W3370" t="str">
        <f t="shared" si="476"/>
        <v>theater</v>
      </c>
    </row>
    <row r="3371" spans="1:23" ht="45.75">
      <c r="A3371">
        <v>3369</v>
      </c>
      <c r="B3371" s="3" t="s">
        <v>6836</v>
      </c>
      <c r="C3371" s="3" t="s">
        <v>6837</v>
      </c>
      <c r="D3371" s="6">
        <v>5000</v>
      </c>
      <c r="E3371" s="8">
        <v>5195</v>
      </c>
      <c r="F3371" t="s">
        <v>25</v>
      </c>
      <c r="G3371">
        <f t="shared" si="468"/>
        <v>1</v>
      </c>
      <c r="H3371">
        <f t="shared" si="469"/>
        <v>0</v>
      </c>
      <c r="I3371" t="b">
        <f t="shared" si="470"/>
        <v>0</v>
      </c>
      <c r="J3371" t="s">
        <v>2464</v>
      </c>
      <c r="K3371" t="s">
        <v>64</v>
      </c>
      <c r="L3371">
        <v>1484441980</v>
      </c>
      <c r="M3371">
        <v>1479257980</v>
      </c>
      <c r="N3371" t="b">
        <v>0</v>
      </c>
      <c r="O3371">
        <v>54</v>
      </c>
      <c r="P3371" t="b">
        <v>1</v>
      </c>
      <c r="Q3371" t="s">
        <v>1095</v>
      </c>
      <c r="R3371">
        <f t="shared" si="471"/>
        <v>104</v>
      </c>
      <c r="S3371">
        <f t="shared" si="472"/>
        <v>96.2</v>
      </c>
      <c r="T3371" t="str">
        <f t="shared" si="473"/>
        <v>30-Jun-1940</v>
      </c>
      <c r="U3371">
        <f t="shared" si="474"/>
        <v>1940</v>
      </c>
      <c r="V3371">
        <f t="shared" si="475"/>
        <v>6</v>
      </c>
      <c r="W3371" t="str">
        <f t="shared" si="476"/>
        <v>theater</v>
      </c>
    </row>
    <row r="3372" spans="1:23" ht="30.75">
      <c r="A3372">
        <v>3370</v>
      </c>
      <c r="B3372" s="3" t="s">
        <v>6838</v>
      </c>
      <c r="C3372" s="3" t="s">
        <v>6839</v>
      </c>
      <c r="D3372" s="6">
        <v>1500</v>
      </c>
      <c r="E3372" s="8">
        <v>1766</v>
      </c>
      <c r="F3372" t="s">
        <v>25</v>
      </c>
      <c r="G3372">
        <f t="shared" si="468"/>
        <v>1</v>
      </c>
      <c r="H3372">
        <f t="shared" si="469"/>
        <v>0</v>
      </c>
      <c r="I3372" t="b">
        <f t="shared" si="470"/>
        <v>0</v>
      </c>
      <c r="J3372" t="s">
        <v>26</v>
      </c>
      <c r="K3372" t="s">
        <v>27</v>
      </c>
      <c r="L3372">
        <v>1481961600</v>
      </c>
      <c r="M3372">
        <v>1479283285</v>
      </c>
      <c r="N3372" t="b">
        <v>0</v>
      </c>
      <c r="O3372">
        <v>26</v>
      </c>
      <c r="P3372" t="b">
        <v>1</v>
      </c>
      <c r="Q3372" t="s">
        <v>1095</v>
      </c>
      <c r="R3372">
        <f t="shared" si="471"/>
        <v>118</v>
      </c>
      <c r="S3372">
        <f t="shared" si="472"/>
        <v>67.92</v>
      </c>
      <c r="T3372" t="str">
        <f t="shared" si="473"/>
        <v>30-Jun-1940</v>
      </c>
      <c r="U3372">
        <f t="shared" si="474"/>
        <v>1940</v>
      </c>
      <c r="V3372">
        <f t="shared" si="475"/>
        <v>6</v>
      </c>
      <c r="W3372" t="str">
        <f t="shared" si="476"/>
        <v>theater</v>
      </c>
    </row>
    <row r="3373" spans="1:23" ht="45.75">
      <c r="A3373">
        <v>3371</v>
      </c>
      <c r="B3373" s="3" t="s">
        <v>6840</v>
      </c>
      <c r="C3373" s="3" t="s">
        <v>6841</v>
      </c>
      <c r="D3373" s="6">
        <v>200</v>
      </c>
      <c r="E3373" s="8">
        <v>277</v>
      </c>
      <c r="F3373" t="s">
        <v>25</v>
      </c>
      <c r="G3373">
        <f t="shared" si="468"/>
        <v>1</v>
      </c>
      <c r="H3373">
        <f t="shared" si="469"/>
        <v>0</v>
      </c>
      <c r="I3373" t="b">
        <f t="shared" si="470"/>
        <v>0</v>
      </c>
      <c r="J3373" t="s">
        <v>26</v>
      </c>
      <c r="K3373" t="s">
        <v>27</v>
      </c>
      <c r="L3373">
        <v>1449089965</v>
      </c>
      <c r="M3373">
        <v>1446670765</v>
      </c>
      <c r="N3373" t="b">
        <v>0</v>
      </c>
      <c r="O3373">
        <v>9</v>
      </c>
      <c r="P3373" t="b">
        <v>1</v>
      </c>
      <c r="Q3373" t="s">
        <v>1095</v>
      </c>
      <c r="R3373">
        <f t="shared" si="471"/>
        <v>139</v>
      </c>
      <c r="S3373">
        <f t="shared" si="472"/>
        <v>30.78</v>
      </c>
      <c r="T3373" t="str">
        <f t="shared" si="473"/>
        <v>09-Aug-1939</v>
      </c>
      <c r="U3373">
        <f t="shared" si="474"/>
        <v>1939</v>
      </c>
      <c r="V3373">
        <f t="shared" si="475"/>
        <v>8</v>
      </c>
      <c r="W3373" t="str">
        <f t="shared" si="476"/>
        <v>theater</v>
      </c>
    </row>
    <row r="3374" spans="1:23" ht="45.75">
      <c r="A3374">
        <v>3372</v>
      </c>
      <c r="B3374" s="3" t="s">
        <v>6842</v>
      </c>
      <c r="C3374" s="3" t="s">
        <v>6843</v>
      </c>
      <c r="D3374" s="6">
        <v>1000</v>
      </c>
      <c r="E3374" s="8">
        <v>1035</v>
      </c>
      <c r="F3374" t="s">
        <v>25</v>
      </c>
      <c r="G3374">
        <f t="shared" si="468"/>
        <v>1</v>
      </c>
      <c r="H3374">
        <f t="shared" si="469"/>
        <v>0</v>
      </c>
      <c r="I3374" t="b">
        <f t="shared" si="470"/>
        <v>0</v>
      </c>
      <c r="J3374" t="s">
        <v>26</v>
      </c>
      <c r="K3374" t="s">
        <v>27</v>
      </c>
      <c r="L3374">
        <v>1408942740</v>
      </c>
      <c r="M3374">
        <v>1407157756</v>
      </c>
      <c r="N3374" t="b">
        <v>0</v>
      </c>
      <c r="O3374">
        <v>27</v>
      </c>
      <c r="P3374" t="b">
        <v>1</v>
      </c>
      <c r="Q3374" t="s">
        <v>1095</v>
      </c>
      <c r="R3374">
        <f t="shared" si="471"/>
        <v>104</v>
      </c>
      <c r="S3374">
        <f t="shared" si="472"/>
        <v>38.33</v>
      </c>
      <c r="T3374" t="str">
        <f t="shared" si="473"/>
        <v>10-Jul-1938</v>
      </c>
      <c r="U3374">
        <f t="shared" si="474"/>
        <v>1938</v>
      </c>
      <c r="V3374">
        <f t="shared" si="475"/>
        <v>7</v>
      </c>
      <c r="W3374" t="str">
        <f t="shared" si="476"/>
        <v>theater</v>
      </c>
    </row>
    <row r="3375" spans="1:23" ht="60.75">
      <c r="A3375">
        <v>3373</v>
      </c>
      <c r="B3375" s="3" t="s">
        <v>6844</v>
      </c>
      <c r="C3375" s="3" t="s">
        <v>6845</v>
      </c>
      <c r="D3375" s="6">
        <v>2000</v>
      </c>
      <c r="E3375" s="8">
        <v>2005</v>
      </c>
      <c r="F3375" t="s">
        <v>25</v>
      </c>
      <c r="G3375">
        <f t="shared" si="468"/>
        <v>1</v>
      </c>
      <c r="H3375">
        <f t="shared" si="469"/>
        <v>0</v>
      </c>
      <c r="I3375" t="b">
        <f t="shared" si="470"/>
        <v>0</v>
      </c>
      <c r="J3375" t="s">
        <v>33</v>
      </c>
      <c r="K3375" t="s">
        <v>34</v>
      </c>
      <c r="L3375">
        <v>1437235200</v>
      </c>
      <c r="M3375">
        <v>1435177840</v>
      </c>
      <c r="N3375" t="b">
        <v>0</v>
      </c>
      <c r="O3375">
        <v>30</v>
      </c>
      <c r="P3375" t="b">
        <v>1</v>
      </c>
      <c r="Q3375" t="s">
        <v>1095</v>
      </c>
      <c r="R3375">
        <f t="shared" si="471"/>
        <v>100</v>
      </c>
      <c r="S3375">
        <f t="shared" si="472"/>
        <v>66.83</v>
      </c>
      <c r="T3375" t="str">
        <f t="shared" si="473"/>
        <v>16-Apr-1939</v>
      </c>
      <c r="U3375">
        <f t="shared" si="474"/>
        <v>1939</v>
      </c>
      <c r="V3375">
        <f t="shared" si="475"/>
        <v>4</v>
      </c>
      <c r="W3375" t="str">
        <f t="shared" si="476"/>
        <v>theater</v>
      </c>
    </row>
    <row r="3376" spans="1:23" ht="45.75">
      <c r="A3376">
        <v>3374</v>
      </c>
      <c r="B3376" s="3" t="s">
        <v>6846</v>
      </c>
      <c r="C3376" s="3" t="s">
        <v>6847</v>
      </c>
      <c r="D3376" s="6">
        <v>3500</v>
      </c>
      <c r="E3376" s="8">
        <v>3730</v>
      </c>
      <c r="F3376" t="s">
        <v>25</v>
      </c>
      <c r="G3376">
        <f t="shared" si="468"/>
        <v>1</v>
      </c>
      <c r="H3376">
        <f t="shared" si="469"/>
        <v>0</v>
      </c>
      <c r="I3376" t="b">
        <f t="shared" si="470"/>
        <v>0</v>
      </c>
      <c r="J3376" t="s">
        <v>168</v>
      </c>
      <c r="K3376" t="s">
        <v>169</v>
      </c>
      <c r="L3376">
        <v>1446053616</v>
      </c>
      <c r="M3376">
        <v>1443461616</v>
      </c>
      <c r="N3376" t="b">
        <v>0</v>
      </c>
      <c r="O3376">
        <v>52</v>
      </c>
      <c r="P3376" t="b">
        <v>1</v>
      </c>
      <c r="Q3376" t="s">
        <v>1095</v>
      </c>
      <c r="R3376">
        <f t="shared" si="471"/>
        <v>107</v>
      </c>
      <c r="S3376">
        <f t="shared" si="472"/>
        <v>71.73</v>
      </c>
      <c r="T3376" t="str">
        <f t="shared" si="473"/>
        <v>08-Jul-1939</v>
      </c>
      <c r="U3376">
        <f t="shared" si="474"/>
        <v>1939</v>
      </c>
      <c r="V3376">
        <f t="shared" si="475"/>
        <v>7</v>
      </c>
      <c r="W3376" t="str">
        <f t="shared" si="476"/>
        <v>theater</v>
      </c>
    </row>
    <row r="3377" spans="1:23" ht="45.75">
      <c r="A3377">
        <v>3375</v>
      </c>
      <c r="B3377" s="3" t="s">
        <v>6848</v>
      </c>
      <c r="C3377" s="3" t="s">
        <v>6849</v>
      </c>
      <c r="D3377" s="6">
        <v>3000</v>
      </c>
      <c r="E3377" s="8">
        <v>3000</v>
      </c>
      <c r="F3377" t="s">
        <v>25</v>
      </c>
      <c r="G3377">
        <f t="shared" si="468"/>
        <v>1</v>
      </c>
      <c r="H3377">
        <f t="shared" si="469"/>
        <v>0</v>
      </c>
      <c r="I3377" t="b">
        <f t="shared" si="470"/>
        <v>0</v>
      </c>
      <c r="J3377" t="s">
        <v>33</v>
      </c>
      <c r="K3377" t="s">
        <v>34</v>
      </c>
      <c r="L3377">
        <v>1400423973</v>
      </c>
      <c r="M3377">
        <v>1399387173</v>
      </c>
      <c r="N3377" t="b">
        <v>0</v>
      </c>
      <c r="O3377">
        <v>17</v>
      </c>
      <c r="P3377" t="b">
        <v>1</v>
      </c>
      <c r="Q3377" t="s">
        <v>1095</v>
      </c>
      <c r="R3377">
        <f t="shared" si="471"/>
        <v>100</v>
      </c>
      <c r="S3377">
        <f t="shared" si="472"/>
        <v>176.47</v>
      </c>
      <c r="T3377" t="str">
        <f t="shared" si="473"/>
        <v>23-Apr-1938</v>
      </c>
      <c r="U3377">
        <f t="shared" si="474"/>
        <v>1938</v>
      </c>
      <c r="V3377">
        <f t="shared" si="475"/>
        <v>4</v>
      </c>
      <c r="W3377" t="str">
        <f t="shared" si="476"/>
        <v>theater</v>
      </c>
    </row>
    <row r="3378" spans="1:23" ht="45.75">
      <c r="A3378">
        <v>3376</v>
      </c>
      <c r="B3378" s="3" t="s">
        <v>6850</v>
      </c>
      <c r="C3378" s="3" t="s">
        <v>6851</v>
      </c>
      <c r="D3378" s="6">
        <v>8000</v>
      </c>
      <c r="E3378" s="8">
        <v>8001</v>
      </c>
      <c r="F3378" t="s">
        <v>25</v>
      </c>
      <c r="G3378">
        <f t="shared" si="468"/>
        <v>1</v>
      </c>
      <c r="H3378">
        <f t="shared" si="469"/>
        <v>0</v>
      </c>
      <c r="I3378" t="b">
        <f t="shared" si="470"/>
        <v>0</v>
      </c>
      <c r="J3378" t="s">
        <v>26</v>
      </c>
      <c r="K3378" t="s">
        <v>27</v>
      </c>
      <c r="L3378">
        <v>1429976994</v>
      </c>
      <c r="M3378">
        <v>1424796594</v>
      </c>
      <c r="N3378" t="b">
        <v>0</v>
      </c>
      <c r="O3378">
        <v>19</v>
      </c>
      <c r="P3378" t="b">
        <v>1</v>
      </c>
      <c r="Q3378" t="s">
        <v>1095</v>
      </c>
      <c r="R3378">
        <f t="shared" si="471"/>
        <v>100</v>
      </c>
      <c r="S3378">
        <f t="shared" si="472"/>
        <v>421.11</v>
      </c>
      <c r="T3378" t="str">
        <f t="shared" si="473"/>
        <v>02-Jan-1939</v>
      </c>
      <c r="U3378">
        <f t="shared" si="474"/>
        <v>1939</v>
      </c>
      <c r="V3378">
        <f t="shared" si="475"/>
        <v>1</v>
      </c>
      <c r="W3378" t="str">
        <f t="shared" si="476"/>
        <v>theater</v>
      </c>
    </row>
    <row r="3379" spans="1:23" ht="45.75">
      <c r="A3379">
        <v>3377</v>
      </c>
      <c r="B3379" s="3" t="s">
        <v>6852</v>
      </c>
      <c r="C3379" s="3" t="s">
        <v>6853</v>
      </c>
      <c r="D3379" s="6">
        <v>8000</v>
      </c>
      <c r="E3379" s="8">
        <v>8084</v>
      </c>
      <c r="F3379" t="s">
        <v>25</v>
      </c>
      <c r="G3379">
        <f t="shared" si="468"/>
        <v>1</v>
      </c>
      <c r="H3379">
        <f t="shared" si="469"/>
        <v>0</v>
      </c>
      <c r="I3379" t="b">
        <f t="shared" si="470"/>
        <v>0</v>
      </c>
      <c r="J3379" t="s">
        <v>33</v>
      </c>
      <c r="K3379" t="s">
        <v>34</v>
      </c>
      <c r="L3379">
        <v>1426870560</v>
      </c>
      <c r="M3379">
        <v>1424280899</v>
      </c>
      <c r="N3379" t="b">
        <v>0</v>
      </c>
      <c r="O3379">
        <v>77</v>
      </c>
      <c r="P3379" t="b">
        <v>1</v>
      </c>
      <c r="Q3379" t="s">
        <v>1095</v>
      </c>
      <c r="R3379">
        <f t="shared" si="471"/>
        <v>101</v>
      </c>
      <c r="S3379">
        <f t="shared" si="472"/>
        <v>104.99</v>
      </c>
      <c r="T3379" t="str">
        <f t="shared" si="473"/>
        <v>28-Dec-1938</v>
      </c>
      <c r="U3379">
        <f t="shared" si="474"/>
        <v>1938</v>
      </c>
      <c r="V3379">
        <f t="shared" si="475"/>
        <v>12</v>
      </c>
      <c r="W3379" t="str">
        <f t="shared" si="476"/>
        <v>theater</v>
      </c>
    </row>
    <row r="3380" spans="1:23" ht="45.75">
      <c r="A3380">
        <v>3378</v>
      </c>
      <c r="B3380" s="3" t="s">
        <v>6854</v>
      </c>
      <c r="C3380" s="3" t="s">
        <v>6855</v>
      </c>
      <c r="D3380" s="6">
        <v>550</v>
      </c>
      <c r="E3380" s="8">
        <v>592</v>
      </c>
      <c r="F3380" t="s">
        <v>25</v>
      </c>
      <c r="G3380">
        <f t="shared" si="468"/>
        <v>1</v>
      </c>
      <c r="H3380">
        <f t="shared" si="469"/>
        <v>0</v>
      </c>
      <c r="I3380" t="b">
        <f t="shared" si="470"/>
        <v>0</v>
      </c>
      <c r="J3380" t="s">
        <v>33</v>
      </c>
      <c r="K3380" t="s">
        <v>34</v>
      </c>
      <c r="L3380">
        <v>1409490480</v>
      </c>
      <c r="M3380">
        <v>1407400306</v>
      </c>
      <c r="N3380" t="b">
        <v>0</v>
      </c>
      <c r="O3380">
        <v>21</v>
      </c>
      <c r="P3380" t="b">
        <v>1</v>
      </c>
      <c r="Q3380" t="s">
        <v>1095</v>
      </c>
      <c r="R3380">
        <f t="shared" si="471"/>
        <v>108</v>
      </c>
      <c r="S3380">
        <f t="shared" si="472"/>
        <v>28.19</v>
      </c>
      <c r="T3380" t="str">
        <f t="shared" si="473"/>
        <v>13-Jul-1938</v>
      </c>
      <c r="U3380">
        <f t="shared" si="474"/>
        <v>1938</v>
      </c>
      <c r="V3380">
        <f t="shared" si="475"/>
        <v>7</v>
      </c>
      <c r="W3380" t="str">
        <f t="shared" si="476"/>
        <v>theater</v>
      </c>
    </row>
    <row r="3381" spans="1:23" ht="60.75">
      <c r="A3381">
        <v>3379</v>
      </c>
      <c r="B3381" s="3" t="s">
        <v>6856</v>
      </c>
      <c r="C3381" s="3" t="s">
        <v>6857</v>
      </c>
      <c r="D3381" s="6">
        <v>2000</v>
      </c>
      <c r="E3381" s="8">
        <v>2073</v>
      </c>
      <c r="F3381" t="s">
        <v>25</v>
      </c>
      <c r="G3381">
        <f t="shared" si="468"/>
        <v>1</v>
      </c>
      <c r="H3381">
        <f t="shared" si="469"/>
        <v>0</v>
      </c>
      <c r="I3381" t="b">
        <f t="shared" si="470"/>
        <v>0</v>
      </c>
      <c r="J3381" t="s">
        <v>33</v>
      </c>
      <c r="K3381" t="s">
        <v>34</v>
      </c>
      <c r="L3381">
        <v>1440630000</v>
      </c>
      <c r="M3381">
        <v>1439122800</v>
      </c>
      <c r="N3381" t="b">
        <v>0</v>
      </c>
      <c r="O3381">
        <v>38</v>
      </c>
      <c r="P3381" t="b">
        <v>1</v>
      </c>
      <c r="Q3381" t="s">
        <v>1095</v>
      </c>
      <c r="R3381">
        <f t="shared" si="471"/>
        <v>104</v>
      </c>
      <c r="S3381">
        <f t="shared" si="472"/>
        <v>54.55</v>
      </c>
      <c r="T3381" t="str">
        <f t="shared" si="473"/>
        <v>26-May-1939</v>
      </c>
      <c r="U3381">
        <f t="shared" si="474"/>
        <v>1939</v>
      </c>
      <c r="V3381">
        <f t="shared" si="475"/>
        <v>5</v>
      </c>
      <c r="W3381" t="str">
        <f t="shared" si="476"/>
        <v>theater</v>
      </c>
    </row>
    <row r="3382" spans="1:23" ht="60.75">
      <c r="A3382">
        <v>3380</v>
      </c>
      <c r="B3382" s="3" t="s">
        <v>6858</v>
      </c>
      <c r="C3382" s="3" t="s">
        <v>6859</v>
      </c>
      <c r="D3382" s="6">
        <v>3000</v>
      </c>
      <c r="E3382" s="8">
        <v>3133</v>
      </c>
      <c r="F3382" t="s">
        <v>25</v>
      </c>
      <c r="G3382">
        <f t="shared" si="468"/>
        <v>1</v>
      </c>
      <c r="H3382">
        <f t="shared" si="469"/>
        <v>0</v>
      </c>
      <c r="I3382" t="b">
        <f t="shared" si="470"/>
        <v>0</v>
      </c>
      <c r="J3382" t="s">
        <v>26</v>
      </c>
      <c r="K3382" t="s">
        <v>27</v>
      </c>
      <c r="L3382">
        <v>1417305178</v>
      </c>
      <c r="M3382">
        <v>1414277578</v>
      </c>
      <c r="N3382" t="b">
        <v>0</v>
      </c>
      <c r="O3382">
        <v>28</v>
      </c>
      <c r="P3382" t="b">
        <v>1</v>
      </c>
      <c r="Q3382" t="s">
        <v>1095</v>
      </c>
      <c r="R3382">
        <f t="shared" si="471"/>
        <v>104</v>
      </c>
      <c r="S3382">
        <f t="shared" si="472"/>
        <v>111.89</v>
      </c>
      <c r="T3382" t="str">
        <f t="shared" si="473"/>
        <v>19-Sep-1938</v>
      </c>
      <c r="U3382">
        <f t="shared" si="474"/>
        <v>1938</v>
      </c>
      <c r="V3382">
        <f t="shared" si="475"/>
        <v>9</v>
      </c>
      <c r="W3382" t="str">
        <f t="shared" si="476"/>
        <v>theater</v>
      </c>
    </row>
    <row r="3383" spans="1:23" ht="45.75">
      <c r="A3383">
        <v>3381</v>
      </c>
      <c r="B3383" s="3" t="s">
        <v>6860</v>
      </c>
      <c r="C3383" s="3" t="s">
        <v>6861</v>
      </c>
      <c r="D3383" s="6">
        <v>4000</v>
      </c>
      <c r="E3383" s="8">
        <v>4090</v>
      </c>
      <c r="F3383" t="s">
        <v>25</v>
      </c>
      <c r="G3383">
        <f t="shared" si="468"/>
        <v>1</v>
      </c>
      <c r="H3383">
        <f t="shared" si="469"/>
        <v>0</v>
      </c>
      <c r="I3383" t="b">
        <f t="shared" si="470"/>
        <v>0</v>
      </c>
      <c r="J3383" t="s">
        <v>26</v>
      </c>
      <c r="K3383" t="s">
        <v>27</v>
      </c>
      <c r="L3383">
        <v>1426044383</v>
      </c>
      <c r="M3383">
        <v>1423455983</v>
      </c>
      <c r="N3383" t="b">
        <v>0</v>
      </c>
      <c r="O3383">
        <v>48</v>
      </c>
      <c r="P3383" t="b">
        <v>1</v>
      </c>
      <c r="Q3383" t="s">
        <v>1095</v>
      </c>
      <c r="R3383">
        <f t="shared" si="471"/>
        <v>102</v>
      </c>
      <c r="S3383">
        <f t="shared" si="472"/>
        <v>85.21</v>
      </c>
      <c r="T3383" t="str">
        <f t="shared" si="473"/>
        <v>20-Dec-1938</v>
      </c>
      <c r="U3383">
        <f t="shared" si="474"/>
        <v>1938</v>
      </c>
      <c r="V3383">
        <f t="shared" si="475"/>
        <v>12</v>
      </c>
      <c r="W3383" t="str">
        <f t="shared" si="476"/>
        <v>theater</v>
      </c>
    </row>
    <row r="3384" spans="1:23" ht="60.75">
      <c r="A3384">
        <v>3382</v>
      </c>
      <c r="B3384" s="3" t="s">
        <v>6862</v>
      </c>
      <c r="C3384" s="3" t="s">
        <v>6863</v>
      </c>
      <c r="D3384" s="6">
        <v>3500</v>
      </c>
      <c r="E3384" s="8">
        <v>3526</v>
      </c>
      <c r="F3384" t="s">
        <v>25</v>
      </c>
      <c r="G3384">
        <f t="shared" si="468"/>
        <v>1</v>
      </c>
      <c r="H3384">
        <f t="shared" si="469"/>
        <v>0</v>
      </c>
      <c r="I3384" t="b">
        <f t="shared" si="470"/>
        <v>0</v>
      </c>
      <c r="J3384" t="s">
        <v>33</v>
      </c>
      <c r="K3384" t="s">
        <v>34</v>
      </c>
      <c r="L3384">
        <v>1470092340</v>
      </c>
      <c r="M3384">
        <v>1467973256</v>
      </c>
      <c r="N3384" t="b">
        <v>0</v>
      </c>
      <c r="O3384">
        <v>46</v>
      </c>
      <c r="P3384" t="b">
        <v>1</v>
      </c>
      <c r="Q3384" t="s">
        <v>1095</v>
      </c>
      <c r="R3384">
        <f t="shared" si="471"/>
        <v>101</v>
      </c>
      <c r="S3384">
        <f t="shared" si="472"/>
        <v>76.650000000000006</v>
      </c>
      <c r="T3384" t="str">
        <f t="shared" si="473"/>
        <v>09-Mar-1940</v>
      </c>
      <c r="U3384">
        <f t="shared" si="474"/>
        <v>1940</v>
      </c>
      <c r="V3384">
        <f t="shared" si="475"/>
        <v>3</v>
      </c>
      <c r="W3384" t="str">
        <f t="shared" si="476"/>
        <v>theater</v>
      </c>
    </row>
    <row r="3385" spans="1:23" ht="45.75">
      <c r="A3385">
        <v>3383</v>
      </c>
      <c r="B3385" s="3" t="s">
        <v>6864</v>
      </c>
      <c r="C3385" s="3" t="s">
        <v>6865</v>
      </c>
      <c r="D3385" s="6">
        <v>1750</v>
      </c>
      <c r="E3385" s="8">
        <v>1955</v>
      </c>
      <c r="F3385" t="s">
        <v>25</v>
      </c>
      <c r="G3385">
        <f t="shared" si="468"/>
        <v>1</v>
      </c>
      <c r="H3385">
        <f t="shared" si="469"/>
        <v>0</v>
      </c>
      <c r="I3385" t="b">
        <f t="shared" si="470"/>
        <v>0</v>
      </c>
      <c r="J3385" t="s">
        <v>26</v>
      </c>
      <c r="K3385" t="s">
        <v>27</v>
      </c>
      <c r="L3385">
        <v>1466707620</v>
      </c>
      <c r="M3385">
        <v>1464979620</v>
      </c>
      <c r="N3385" t="b">
        <v>0</v>
      </c>
      <c r="O3385">
        <v>30</v>
      </c>
      <c r="P3385" t="b">
        <v>1</v>
      </c>
      <c r="Q3385" t="s">
        <v>1095</v>
      </c>
      <c r="R3385">
        <f t="shared" si="471"/>
        <v>112</v>
      </c>
      <c r="S3385">
        <f t="shared" si="472"/>
        <v>65.17</v>
      </c>
      <c r="T3385" t="str">
        <f t="shared" si="473"/>
        <v>08-Feb-1940</v>
      </c>
      <c r="U3385">
        <f t="shared" si="474"/>
        <v>1940</v>
      </c>
      <c r="V3385">
        <f t="shared" si="475"/>
        <v>2</v>
      </c>
      <c r="W3385" t="str">
        <f t="shared" si="476"/>
        <v>theater</v>
      </c>
    </row>
    <row r="3386" spans="1:23" ht="45.75">
      <c r="A3386">
        <v>3384</v>
      </c>
      <c r="B3386" s="3" t="s">
        <v>6866</v>
      </c>
      <c r="C3386" s="3" t="s">
        <v>6867</v>
      </c>
      <c r="D3386" s="6">
        <v>6000</v>
      </c>
      <c r="E3386" s="8">
        <v>6000.66</v>
      </c>
      <c r="F3386" t="s">
        <v>25</v>
      </c>
      <c r="G3386">
        <f t="shared" si="468"/>
        <v>1</v>
      </c>
      <c r="H3386">
        <f t="shared" si="469"/>
        <v>0</v>
      </c>
      <c r="I3386" t="b">
        <f t="shared" si="470"/>
        <v>0</v>
      </c>
      <c r="J3386" t="s">
        <v>26</v>
      </c>
      <c r="K3386" t="s">
        <v>27</v>
      </c>
      <c r="L3386">
        <v>1448074800</v>
      </c>
      <c r="M3386">
        <v>1444874768</v>
      </c>
      <c r="N3386" t="b">
        <v>0</v>
      </c>
      <c r="O3386">
        <v>64</v>
      </c>
      <c r="P3386" t="b">
        <v>1</v>
      </c>
      <c r="Q3386" t="s">
        <v>1095</v>
      </c>
      <c r="R3386">
        <f t="shared" si="471"/>
        <v>100</v>
      </c>
      <c r="S3386">
        <f t="shared" si="472"/>
        <v>93.76</v>
      </c>
      <c r="T3386" t="str">
        <f t="shared" si="473"/>
        <v>22-Jul-1939</v>
      </c>
      <c r="U3386">
        <f t="shared" si="474"/>
        <v>1939</v>
      </c>
      <c r="V3386">
        <f t="shared" si="475"/>
        <v>7</v>
      </c>
      <c r="W3386" t="str">
        <f t="shared" si="476"/>
        <v>theater</v>
      </c>
    </row>
    <row r="3387" spans="1:23" ht="60.75">
      <c r="A3387">
        <v>3385</v>
      </c>
      <c r="B3387" s="3" t="s">
        <v>6868</v>
      </c>
      <c r="C3387" s="3" t="s">
        <v>6869</v>
      </c>
      <c r="D3387" s="6">
        <v>2000</v>
      </c>
      <c r="E3387" s="8">
        <v>2000</v>
      </c>
      <c r="F3387" t="s">
        <v>25</v>
      </c>
      <c r="G3387">
        <f t="shared" si="468"/>
        <v>1</v>
      </c>
      <c r="H3387">
        <f t="shared" si="469"/>
        <v>0</v>
      </c>
      <c r="I3387" t="b">
        <f t="shared" si="470"/>
        <v>0</v>
      </c>
      <c r="J3387" t="s">
        <v>26</v>
      </c>
      <c r="K3387" t="s">
        <v>27</v>
      </c>
      <c r="L3387">
        <v>1418244552</v>
      </c>
      <c r="M3387">
        <v>1415652552</v>
      </c>
      <c r="N3387" t="b">
        <v>0</v>
      </c>
      <c r="O3387">
        <v>15</v>
      </c>
      <c r="P3387" t="b">
        <v>1</v>
      </c>
      <c r="Q3387" t="s">
        <v>1095</v>
      </c>
      <c r="R3387">
        <f t="shared" si="471"/>
        <v>100</v>
      </c>
      <c r="S3387">
        <f t="shared" si="472"/>
        <v>133.33000000000001</v>
      </c>
      <c r="T3387" t="str">
        <f t="shared" si="473"/>
        <v>03-Oct-1938</v>
      </c>
      <c r="U3387">
        <f t="shared" si="474"/>
        <v>1938</v>
      </c>
      <c r="V3387">
        <f t="shared" si="475"/>
        <v>10</v>
      </c>
      <c r="W3387" t="str">
        <f t="shared" si="476"/>
        <v>theater</v>
      </c>
    </row>
    <row r="3388" spans="1:23" ht="60.75">
      <c r="A3388">
        <v>3386</v>
      </c>
      <c r="B3388" s="3" t="s">
        <v>6870</v>
      </c>
      <c r="C3388" s="3" t="s">
        <v>6871</v>
      </c>
      <c r="D3388" s="6">
        <v>2000</v>
      </c>
      <c r="E3388" s="8">
        <v>2100</v>
      </c>
      <c r="F3388" t="s">
        <v>25</v>
      </c>
      <c r="G3388">
        <f t="shared" si="468"/>
        <v>1</v>
      </c>
      <c r="H3388">
        <f t="shared" si="469"/>
        <v>0</v>
      </c>
      <c r="I3388" t="b">
        <f t="shared" si="470"/>
        <v>0</v>
      </c>
      <c r="J3388" t="s">
        <v>26</v>
      </c>
      <c r="K3388" t="s">
        <v>27</v>
      </c>
      <c r="L3388">
        <v>1417620506</v>
      </c>
      <c r="M3388">
        <v>1415028506</v>
      </c>
      <c r="N3388" t="b">
        <v>0</v>
      </c>
      <c r="O3388">
        <v>41</v>
      </c>
      <c r="P3388" t="b">
        <v>1</v>
      </c>
      <c r="Q3388" t="s">
        <v>1095</v>
      </c>
      <c r="R3388">
        <f t="shared" si="471"/>
        <v>105</v>
      </c>
      <c r="S3388">
        <f t="shared" si="472"/>
        <v>51.22</v>
      </c>
      <c r="T3388" t="str">
        <f t="shared" si="473"/>
        <v>27-Sep-1938</v>
      </c>
      <c r="U3388">
        <f t="shared" si="474"/>
        <v>1938</v>
      </c>
      <c r="V3388">
        <f t="shared" si="475"/>
        <v>9</v>
      </c>
      <c r="W3388" t="str">
        <f t="shared" si="476"/>
        <v>theater</v>
      </c>
    </row>
    <row r="3389" spans="1:23" ht="60.75">
      <c r="A3389">
        <v>3387</v>
      </c>
      <c r="B3389" s="3" t="s">
        <v>6872</v>
      </c>
      <c r="C3389" s="3" t="s">
        <v>6873</v>
      </c>
      <c r="D3389" s="6">
        <v>3000</v>
      </c>
      <c r="E3389" s="8">
        <v>3506</v>
      </c>
      <c r="F3389" t="s">
        <v>25</v>
      </c>
      <c r="G3389">
        <f t="shared" si="468"/>
        <v>1</v>
      </c>
      <c r="H3389">
        <f t="shared" si="469"/>
        <v>0</v>
      </c>
      <c r="I3389" t="b">
        <f t="shared" si="470"/>
        <v>0</v>
      </c>
      <c r="J3389" t="s">
        <v>26</v>
      </c>
      <c r="K3389" t="s">
        <v>27</v>
      </c>
      <c r="L3389">
        <v>1418581088</v>
      </c>
      <c r="M3389">
        <v>1415125088</v>
      </c>
      <c r="N3389" t="b">
        <v>0</v>
      </c>
      <c r="O3389">
        <v>35</v>
      </c>
      <c r="P3389" t="b">
        <v>1</v>
      </c>
      <c r="Q3389" t="s">
        <v>1095</v>
      </c>
      <c r="R3389">
        <f t="shared" si="471"/>
        <v>117</v>
      </c>
      <c r="S3389">
        <f t="shared" si="472"/>
        <v>100.17</v>
      </c>
      <c r="T3389" t="str">
        <f t="shared" si="473"/>
        <v>28-Sep-1938</v>
      </c>
      <c r="U3389">
        <f t="shared" si="474"/>
        <v>1938</v>
      </c>
      <c r="V3389">
        <f t="shared" si="475"/>
        <v>9</v>
      </c>
      <c r="W3389" t="str">
        <f t="shared" si="476"/>
        <v>theater</v>
      </c>
    </row>
    <row r="3390" spans="1:23" ht="60.75">
      <c r="A3390">
        <v>3388</v>
      </c>
      <c r="B3390" s="3" t="s">
        <v>6874</v>
      </c>
      <c r="C3390" s="3" t="s">
        <v>6875</v>
      </c>
      <c r="D3390" s="6">
        <v>1500</v>
      </c>
      <c r="E3390" s="8">
        <v>1557</v>
      </c>
      <c r="F3390" t="s">
        <v>25</v>
      </c>
      <c r="G3390">
        <f t="shared" si="468"/>
        <v>1</v>
      </c>
      <c r="H3390">
        <f t="shared" si="469"/>
        <v>0</v>
      </c>
      <c r="I3390" t="b">
        <f t="shared" si="470"/>
        <v>0</v>
      </c>
      <c r="J3390" t="s">
        <v>33</v>
      </c>
      <c r="K3390" t="s">
        <v>34</v>
      </c>
      <c r="L3390">
        <v>1434625441</v>
      </c>
      <c r="M3390">
        <v>1432033441</v>
      </c>
      <c r="N3390" t="b">
        <v>0</v>
      </c>
      <c r="O3390">
        <v>45</v>
      </c>
      <c r="P3390" t="b">
        <v>1</v>
      </c>
      <c r="Q3390" t="s">
        <v>1095</v>
      </c>
      <c r="R3390">
        <f t="shared" si="471"/>
        <v>104</v>
      </c>
      <c r="S3390">
        <f t="shared" si="472"/>
        <v>34.6</v>
      </c>
      <c r="T3390" t="str">
        <f t="shared" si="473"/>
        <v>16-Mar-1939</v>
      </c>
      <c r="U3390">
        <f t="shared" si="474"/>
        <v>1939</v>
      </c>
      <c r="V3390">
        <f t="shared" si="475"/>
        <v>3</v>
      </c>
      <c r="W3390" t="str">
        <f t="shared" si="476"/>
        <v>theater</v>
      </c>
    </row>
    <row r="3391" spans="1:23" ht="45.75">
      <c r="A3391">
        <v>3389</v>
      </c>
      <c r="B3391" s="3" t="s">
        <v>6876</v>
      </c>
      <c r="C3391" s="3" t="s">
        <v>6877</v>
      </c>
      <c r="D3391" s="6">
        <v>10000</v>
      </c>
      <c r="E3391" s="8">
        <v>11450</v>
      </c>
      <c r="F3391" t="s">
        <v>25</v>
      </c>
      <c r="G3391">
        <f t="shared" si="468"/>
        <v>1</v>
      </c>
      <c r="H3391">
        <f t="shared" si="469"/>
        <v>0</v>
      </c>
      <c r="I3391" t="b">
        <f t="shared" si="470"/>
        <v>0</v>
      </c>
      <c r="J3391" t="s">
        <v>26</v>
      </c>
      <c r="K3391" t="s">
        <v>27</v>
      </c>
      <c r="L3391">
        <v>1464960682</v>
      </c>
      <c r="M3391">
        <v>1462368682</v>
      </c>
      <c r="N3391" t="b">
        <v>0</v>
      </c>
      <c r="O3391">
        <v>62</v>
      </c>
      <c r="P3391" t="b">
        <v>1</v>
      </c>
      <c r="Q3391" t="s">
        <v>1095</v>
      </c>
      <c r="R3391">
        <f t="shared" si="471"/>
        <v>115</v>
      </c>
      <c r="S3391">
        <f t="shared" si="472"/>
        <v>184.68</v>
      </c>
      <c r="T3391" t="str">
        <f t="shared" si="473"/>
        <v>13-Jan-1940</v>
      </c>
      <c r="U3391">
        <f t="shared" si="474"/>
        <v>1940</v>
      </c>
      <c r="V3391">
        <f t="shared" si="475"/>
        <v>1</v>
      </c>
      <c r="W3391" t="str">
        <f t="shared" si="476"/>
        <v>theater</v>
      </c>
    </row>
    <row r="3392" spans="1:23" ht="60.75">
      <c r="A3392">
        <v>3390</v>
      </c>
      <c r="B3392" s="3" t="s">
        <v>6878</v>
      </c>
      <c r="C3392" s="3" t="s">
        <v>6879</v>
      </c>
      <c r="D3392" s="6">
        <v>1500</v>
      </c>
      <c r="E3392" s="8">
        <v>1536</v>
      </c>
      <c r="F3392" t="s">
        <v>25</v>
      </c>
      <c r="G3392">
        <f t="shared" si="468"/>
        <v>1</v>
      </c>
      <c r="H3392">
        <f t="shared" si="469"/>
        <v>0</v>
      </c>
      <c r="I3392" t="b">
        <f t="shared" si="470"/>
        <v>0</v>
      </c>
      <c r="J3392" t="s">
        <v>26</v>
      </c>
      <c r="K3392" t="s">
        <v>27</v>
      </c>
      <c r="L3392">
        <v>1405017345</v>
      </c>
      <c r="M3392">
        <v>1403721345</v>
      </c>
      <c r="N3392" t="b">
        <v>0</v>
      </c>
      <c r="O3392">
        <v>22</v>
      </c>
      <c r="P3392" t="b">
        <v>1</v>
      </c>
      <c r="Q3392" t="s">
        <v>1095</v>
      </c>
      <c r="R3392">
        <f t="shared" si="471"/>
        <v>102</v>
      </c>
      <c r="S3392">
        <f t="shared" si="472"/>
        <v>69.819999999999993</v>
      </c>
      <c r="T3392" t="str">
        <f t="shared" si="473"/>
        <v>06-Jun-1938</v>
      </c>
      <c r="U3392">
        <f t="shared" si="474"/>
        <v>1938</v>
      </c>
      <c r="V3392">
        <f t="shared" si="475"/>
        <v>6</v>
      </c>
      <c r="W3392" t="str">
        <f t="shared" si="476"/>
        <v>theater</v>
      </c>
    </row>
    <row r="3393" spans="1:23" ht="60.75">
      <c r="A3393">
        <v>3391</v>
      </c>
      <c r="B3393" s="3" t="s">
        <v>6880</v>
      </c>
      <c r="C3393" s="3" t="s">
        <v>6881</v>
      </c>
      <c r="D3393" s="6">
        <v>500</v>
      </c>
      <c r="E3393" s="8">
        <v>1115</v>
      </c>
      <c r="F3393" t="s">
        <v>25</v>
      </c>
      <c r="G3393">
        <f t="shared" si="468"/>
        <v>1</v>
      </c>
      <c r="H3393">
        <f t="shared" si="469"/>
        <v>0</v>
      </c>
      <c r="I3393" t="b">
        <f t="shared" si="470"/>
        <v>0</v>
      </c>
      <c r="J3393" t="s">
        <v>26</v>
      </c>
      <c r="K3393" t="s">
        <v>27</v>
      </c>
      <c r="L3393">
        <v>1407536880</v>
      </c>
      <c r="M3393">
        <v>1404997548</v>
      </c>
      <c r="N3393" t="b">
        <v>0</v>
      </c>
      <c r="O3393">
        <v>18</v>
      </c>
      <c r="P3393" t="b">
        <v>1</v>
      </c>
      <c r="Q3393" t="s">
        <v>1095</v>
      </c>
      <c r="R3393">
        <f t="shared" si="471"/>
        <v>223</v>
      </c>
      <c r="S3393">
        <f t="shared" si="472"/>
        <v>61.94</v>
      </c>
      <c r="T3393" t="str">
        <f t="shared" si="473"/>
        <v>18-Jun-1938</v>
      </c>
      <c r="U3393">
        <f t="shared" si="474"/>
        <v>1938</v>
      </c>
      <c r="V3393">
        <f t="shared" si="475"/>
        <v>6</v>
      </c>
      <c r="W3393" t="str">
        <f t="shared" si="476"/>
        <v>theater</v>
      </c>
    </row>
    <row r="3394" spans="1:23" ht="60.75">
      <c r="A3394">
        <v>3392</v>
      </c>
      <c r="B3394" s="3" t="s">
        <v>6882</v>
      </c>
      <c r="C3394" s="3" t="s">
        <v>6883</v>
      </c>
      <c r="D3394" s="6">
        <v>500</v>
      </c>
      <c r="E3394" s="8">
        <v>500</v>
      </c>
      <c r="F3394" t="s">
        <v>25</v>
      </c>
      <c r="G3394">
        <f t="shared" si="468"/>
        <v>1</v>
      </c>
      <c r="H3394">
        <f t="shared" si="469"/>
        <v>0</v>
      </c>
      <c r="I3394" t="b">
        <f t="shared" si="470"/>
        <v>0</v>
      </c>
      <c r="J3394" t="s">
        <v>33</v>
      </c>
      <c r="K3394" t="s">
        <v>34</v>
      </c>
      <c r="L3394">
        <v>1462565855</v>
      </c>
      <c r="M3394">
        <v>1458245855</v>
      </c>
      <c r="N3394" t="b">
        <v>0</v>
      </c>
      <c r="O3394">
        <v>12</v>
      </c>
      <c r="P3394" t="b">
        <v>1</v>
      </c>
      <c r="Q3394" t="s">
        <v>1095</v>
      </c>
      <c r="R3394">
        <f t="shared" si="471"/>
        <v>100</v>
      </c>
      <c r="S3394">
        <f t="shared" si="472"/>
        <v>41.67</v>
      </c>
      <c r="T3394" t="str">
        <f t="shared" si="473"/>
        <v>03-Dec-1939</v>
      </c>
      <c r="U3394">
        <f t="shared" si="474"/>
        <v>1939</v>
      </c>
      <c r="V3394">
        <f t="shared" si="475"/>
        <v>12</v>
      </c>
      <c r="W3394" t="str">
        <f t="shared" si="476"/>
        <v>theater</v>
      </c>
    </row>
    <row r="3395" spans="1:23" ht="45.75">
      <c r="A3395">
        <v>3393</v>
      </c>
      <c r="B3395" s="3" t="s">
        <v>6884</v>
      </c>
      <c r="C3395" s="3" t="s">
        <v>6885</v>
      </c>
      <c r="D3395" s="6">
        <v>1500</v>
      </c>
      <c r="E3395" s="8">
        <v>1587</v>
      </c>
      <c r="F3395" t="s">
        <v>25</v>
      </c>
      <c r="G3395">
        <f t="shared" ref="G3395:G3458" si="477">IF(F3395="successful",1,0)</f>
        <v>1</v>
      </c>
      <c r="H3395">
        <f t="shared" ref="H3395:H3458" si="478">IF(F3395="failed",1,0)</f>
        <v>0</v>
      </c>
      <c r="I3395" t="b">
        <f t="shared" ref="I3395:I3458" si="479">IF(F3395="canceled",1)</f>
        <v>0</v>
      </c>
      <c r="J3395" t="s">
        <v>26</v>
      </c>
      <c r="K3395" t="s">
        <v>27</v>
      </c>
      <c r="L3395">
        <v>1415234760</v>
      </c>
      <c r="M3395">
        <v>1413065230</v>
      </c>
      <c r="N3395" t="b">
        <v>0</v>
      </c>
      <c r="O3395">
        <v>44</v>
      </c>
      <c r="P3395" t="b">
        <v>1</v>
      </c>
      <c r="Q3395" t="s">
        <v>1095</v>
      </c>
      <c r="R3395">
        <f t="shared" ref="R3395:R3458" si="480">ROUND(E3395/D3395*100,0)</f>
        <v>106</v>
      </c>
      <c r="S3395">
        <f t="shared" ref="S3395:S3458" si="481">ROUND(E3395/O3395,2)</f>
        <v>36.07</v>
      </c>
      <c r="T3395" t="str">
        <f t="shared" ref="T3395:T3458" si="482">TEXT(LEFT(M3395,5),"dd-mmm-yyyy")</f>
        <v>07-Sep-1938</v>
      </c>
      <c r="U3395">
        <f t="shared" ref="U3395:U3458" si="483">YEAR(T3395)</f>
        <v>1938</v>
      </c>
      <c r="V3395">
        <f t="shared" ref="V3395:V3458" si="484">MONTH(T3395)</f>
        <v>9</v>
      </c>
      <c r="W3395" t="str">
        <f t="shared" ref="W3395:W3458" si="485">LEFT(Q3395,FIND("/",Q3395,1)-1)</f>
        <v>theater</v>
      </c>
    </row>
    <row r="3396" spans="1:23" ht="60.75">
      <c r="A3396">
        <v>3394</v>
      </c>
      <c r="B3396" s="3" t="s">
        <v>6886</v>
      </c>
      <c r="C3396" s="3" t="s">
        <v>6887</v>
      </c>
      <c r="D3396" s="6">
        <v>550</v>
      </c>
      <c r="E3396" s="8">
        <v>783</v>
      </c>
      <c r="F3396" t="s">
        <v>25</v>
      </c>
      <c r="G3396">
        <f t="shared" si="477"/>
        <v>1</v>
      </c>
      <c r="H3396">
        <f t="shared" si="478"/>
        <v>0</v>
      </c>
      <c r="I3396" t="b">
        <f t="shared" si="479"/>
        <v>0</v>
      </c>
      <c r="J3396" t="s">
        <v>33</v>
      </c>
      <c r="K3396" t="s">
        <v>34</v>
      </c>
      <c r="L3396">
        <v>1406470645</v>
      </c>
      <c r="M3396">
        <v>1403878645</v>
      </c>
      <c r="N3396" t="b">
        <v>0</v>
      </c>
      <c r="O3396">
        <v>27</v>
      </c>
      <c r="P3396" t="b">
        <v>1</v>
      </c>
      <c r="Q3396" t="s">
        <v>1095</v>
      </c>
      <c r="R3396">
        <f t="shared" si="480"/>
        <v>142</v>
      </c>
      <c r="S3396">
        <f t="shared" si="481"/>
        <v>29</v>
      </c>
      <c r="T3396" t="str">
        <f t="shared" si="482"/>
        <v>07-Jun-1938</v>
      </c>
      <c r="U3396">
        <f t="shared" si="483"/>
        <v>1938</v>
      </c>
      <c r="V3396">
        <f t="shared" si="484"/>
        <v>6</v>
      </c>
      <c r="W3396" t="str">
        <f t="shared" si="485"/>
        <v>theater</v>
      </c>
    </row>
    <row r="3397" spans="1:23" ht="30.75">
      <c r="A3397">
        <v>3395</v>
      </c>
      <c r="B3397" s="3" t="s">
        <v>6888</v>
      </c>
      <c r="C3397" s="3" t="s">
        <v>6889</v>
      </c>
      <c r="D3397" s="6">
        <v>500</v>
      </c>
      <c r="E3397" s="8">
        <v>920</v>
      </c>
      <c r="F3397" t="s">
        <v>25</v>
      </c>
      <c r="G3397">
        <f t="shared" si="477"/>
        <v>1</v>
      </c>
      <c r="H3397">
        <f t="shared" si="478"/>
        <v>0</v>
      </c>
      <c r="I3397" t="b">
        <f t="shared" si="479"/>
        <v>0</v>
      </c>
      <c r="J3397" t="s">
        <v>33</v>
      </c>
      <c r="K3397" t="s">
        <v>34</v>
      </c>
      <c r="L3397">
        <v>1433009400</v>
      </c>
      <c r="M3397">
        <v>1431795944</v>
      </c>
      <c r="N3397" t="b">
        <v>0</v>
      </c>
      <c r="O3397">
        <v>38</v>
      </c>
      <c r="P3397" t="b">
        <v>1</v>
      </c>
      <c r="Q3397" t="s">
        <v>1095</v>
      </c>
      <c r="R3397">
        <f t="shared" si="480"/>
        <v>184</v>
      </c>
      <c r="S3397">
        <f t="shared" si="481"/>
        <v>24.21</v>
      </c>
      <c r="T3397" t="str">
        <f t="shared" si="482"/>
        <v>13-Mar-1939</v>
      </c>
      <c r="U3397">
        <f t="shared" si="483"/>
        <v>1939</v>
      </c>
      <c r="V3397">
        <f t="shared" si="484"/>
        <v>3</v>
      </c>
      <c r="W3397" t="str">
        <f t="shared" si="485"/>
        <v>theater</v>
      </c>
    </row>
    <row r="3398" spans="1:23" ht="45.75">
      <c r="A3398">
        <v>3396</v>
      </c>
      <c r="B3398" s="3" t="s">
        <v>6890</v>
      </c>
      <c r="C3398" s="3" t="s">
        <v>6891</v>
      </c>
      <c r="D3398" s="6">
        <v>1500</v>
      </c>
      <c r="E3398" s="8">
        <v>1565</v>
      </c>
      <c r="F3398" t="s">
        <v>25</v>
      </c>
      <c r="G3398">
        <f t="shared" si="477"/>
        <v>1</v>
      </c>
      <c r="H3398">
        <f t="shared" si="478"/>
        <v>0</v>
      </c>
      <c r="I3398" t="b">
        <f t="shared" si="479"/>
        <v>0</v>
      </c>
      <c r="J3398" t="s">
        <v>26</v>
      </c>
      <c r="K3398" t="s">
        <v>27</v>
      </c>
      <c r="L3398">
        <v>1401595140</v>
      </c>
      <c r="M3398">
        <v>1399286589</v>
      </c>
      <c r="N3398" t="b">
        <v>0</v>
      </c>
      <c r="O3398">
        <v>28</v>
      </c>
      <c r="P3398" t="b">
        <v>1</v>
      </c>
      <c r="Q3398" t="s">
        <v>1095</v>
      </c>
      <c r="R3398">
        <f t="shared" si="480"/>
        <v>104</v>
      </c>
      <c r="S3398">
        <f t="shared" si="481"/>
        <v>55.89</v>
      </c>
      <c r="T3398" t="str">
        <f t="shared" si="482"/>
        <v>22-Apr-1938</v>
      </c>
      <c r="U3398">
        <f t="shared" si="483"/>
        <v>1938</v>
      </c>
      <c r="V3398">
        <f t="shared" si="484"/>
        <v>4</v>
      </c>
      <c r="W3398" t="str">
        <f t="shared" si="485"/>
        <v>theater</v>
      </c>
    </row>
    <row r="3399" spans="1:23" ht="30.75">
      <c r="A3399">
        <v>3397</v>
      </c>
      <c r="B3399" s="3" t="s">
        <v>6892</v>
      </c>
      <c r="C3399" s="3" t="s">
        <v>6893</v>
      </c>
      <c r="D3399" s="6">
        <v>250</v>
      </c>
      <c r="E3399" s="8">
        <v>280</v>
      </c>
      <c r="F3399" t="s">
        <v>25</v>
      </c>
      <c r="G3399">
        <f t="shared" si="477"/>
        <v>1</v>
      </c>
      <c r="H3399">
        <f t="shared" si="478"/>
        <v>0</v>
      </c>
      <c r="I3399" t="b">
        <f t="shared" si="479"/>
        <v>0</v>
      </c>
      <c r="J3399" t="s">
        <v>33</v>
      </c>
      <c r="K3399" t="s">
        <v>34</v>
      </c>
      <c r="L3399">
        <v>1455832800</v>
      </c>
      <c r="M3399">
        <v>1452338929</v>
      </c>
      <c r="N3399" t="b">
        <v>0</v>
      </c>
      <c r="O3399">
        <v>24</v>
      </c>
      <c r="P3399" t="b">
        <v>1</v>
      </c>
      <c r="Q3399" t="s">
        <v>1095</v>
      </c>
      <c r="R3399">
        <f t="shared" si="480"/>
        <v>112</v>
      </c>
      <c r="S3399">
        <f t="shared" si="481"/>
        <v>11.67</v>
      </c>
      <c r="T3399" t="str">
        <f t="shared" si="482"/>
        <v>05-Oct-1939</v>
      </c>
      <c r="U3399">
        <f t="shared" si="483"/>
        <v>1939</v>
      </c>
      <c r="V3399">
        <f t="shared" si="484"/>
        <v>10</v>
      </c>
      <c r="W3399" t="str">
        <f t="shared" si="485"/>
        <v>theater</v>
      </c>
    </row>
    <row r="3400" spans="1:23" ht="60.75">
      <c r="A3400">
        <v>3398</v>
      </c>
      <c r="B3400" s="3" t="s">
        <v>6894</v>
      </c>
      <c r="C3400" s="3" t="s">
        <v>6895</v>
      </c>
      <c r="D3400" s="6">
        <v>4000</v>
      </c>
      <c r="E3400" s="8">
        <v>4443</v>
      </c>
      <c r="F3400" t="s">
        <v>25</v>
      </c>
      <c r="G3400">
        <f t="shared" si="477"/>
        <v>1</v>
      </c>
      <c r="H3400">
        <f t="shared" si="478"/>
        <v>0</v>
      </c>
      <c r="I3400" t="b">
        <f t="shared" si="479"/>
        <v>0</v>
      </c>
      <c r="J3400" t="s">
        <v>26</v>
      </c>
      <c r="K3400" t="s">
        <v>27</v>
      </c>
      <c r="L3400">
        <v>1416589200</v>
      </c>
      <c r="M3400">
        <v>1414605776</v>
      </c>
      <c r="N3400" t="b">
        <v>0</v>
      </c>
      <c r="O3400">
        <v>65</v>
      </c>
      <c r="P3400" t="b">
        <v>1</v>
      </c>
      <c r="Q3400" t="s">
        <v>1095</v>
      </c>
      <c r="R3400">
        <f t="shared" si="480"/>
        <v>111</v>
      </c>
      <c r="S3400">
        <f t="shared" si="481"/>
        <v>68.349999999999994</v>
      </c>
      <c r="T3400" t="str">
        <f t="shared" si="482"/>
        <v>23-Sep-1938</v>
      </c>
      <c r="U3400">
        <f t="shared" si="483"/>
        <v>1938</v>
      </c>
      <c r="V3400">
        <f t="shared" si="484"/>
        <v>9</v>
      </c>
      <c r="W3400" t="str">
        <f t="shared" si="485"/>
        <v>theater</v>
      </c>
    </row>
    <row r="3401" spans="1:23" ht="45.75">
      <c r="A3401">
        <v>3399</v>
      </c>
      <c r="B3401" s="3" t="s">
        <v>6896</v>
      </c>
      <c r="C3401" s="3" t="s">
        <v>6897</v>
      </c>
      <c r="D3401" s="6">
        <v>1200</v>
      </c>
      <c r="E3401" s="8">
        <v>1245</v>
      </c>
      <c r="F3401" t="s">
        <v>25</v>
      </c>
      <c r="G3401">
        <f t="shared" si="477"/>
        <v>1</v>
      </c>
      <c r="H3401">
        <f t="shared" si="478"/>
        <v>0</v>
      </c>
      <c r="I3401" t="b">
        <f t="shared" si="479"/>
        <v>0</v>
      </c>
      <c r="J3401" t="s">
        <v>33</v>
      </c>
      <c r="K3401" t="s">
        <v>34</v>
      </c>
      <c r="L3401">
        <v>1424556325</v>
      </c>
      <c r="M3401">
        <v>1421964325</v>
      </c>
      <c r="N3401" t="b">
        <v>0</v>
      </c>
      <c r="O3401">
        <v>46</v>
      </c>
      <c r="P3401" t="b">
        <v>1</v>
      </c>
      <c r="Q3401" t="s">
        <v>1095</v>
      </c>
      <c r="R3401">
        <f t="shared" si="480"/>
        <v>104</v>
      </c>
      <c r="S3401">
        <f t="shared" si="481"/>
        <v>27.07</v>
      </c>
      <c r="T3401" t="str">
        <f t="shared" si="482"/>
        <v>05-Dec-1938</v>
      </c>
      <c r="U3401">
        <f t="shared" si="483"/>
        <v>1938</v>
      </c>
      <c r="V3401">
        <f t="shared" si="484"/>
        <v>12</v>
      </c>
      <c r="W3401" t="str">
        <f t="shared" si="485"/>
        <v>theater</v>
      </c>
    </row>
    <row r="3402" spans="1:23" ht="60.75">
      <c r="A3402">
        <v>3400</v>
      </c>
      <c r="B3402" s="3" t="s">
        <v>6898</v>
      </c>
      <c r="C3402" s="3" t="s">
        <v>6899</v>
      </c>
      <c r="D3402" s="6">
        <v>10000</v>
      </c>
      <c r="E3402" s="8">
        <v>10041</v>
      </c>
      <c r="F3402" t="s">
        <v>25</v>
      </c>
      <c r="G3402">
        <f t="shared" si="477"/>
        <v>1</v>
      </c>
      <c r="H3402">
        <f t="shared" si="478"/>
        <v>0</v>
      </c>
      <c r="I3402" t="b">
        <f t="shared" si="479"/>
        <v>0</v>
      </c>
      <c r="J3402" t="s">
        <v>26</v>
      </c>
      <c r="K3402" t="s">
        <v>27</v>
      </c>
      <c r="L3402">
        <v>1409266414</v>
      </c>
      <c r="M3402">
        <v>1405378414</v>
      </c>
      <c r="N3402" t="b">
        <v>0</v>
      </c>
      <c r="O3402">
        <v>85</v>
      </c>
      <c r="P3402" t="b">
        <v>1</v>
      </c>
      <c r="Q3402" t="s">
        <v>1095</v>
      </c>
      <c r="R3402">
        <f t="shared" si="480"/>
        <v>100</v>
      </c>
      <c r="S3402">
        <f t="shared" si="481"/>
        <v>118.13</v>
      </c>
      <c r="T3402" t="str">
        <f t="shared" si="482"/>
        <v>22-Jun-1938</v>
      </c>
      <c r="U3402">
        <f t="shared" si="483"/>
        <v>1938</v>
      </c>
      <c r="V3402">
        <f t="shared" si="484"/>
        <v>6</v>
      </c>
      <c r="W3402" t="str">
        <f t="shared" si="485"/>
        <v>theater</v>
      </c>
    </row>
    <row r="3403" spans="1:23" ht="60.75">
      <c r="A3403">
        <v>3401</v>
      </c>
      <c r="B3403" s="3" t="s">
        <v>6900</v>
      </c>
      <c r="C3403" s="3" t="s">
        <v>6901</v>
      </c>
      <c r="D3403" s="6">
        <v>2900</v>
      </c>
      <c r="E3403" s="8">
        <v>2954</v>
      </c>
      <c r="F3403" t="s">
        <v>25</v>
      </c>
      <c r="G3403">
        <f t="shared" si="477"/>
        <v>1</v>
      </c>
      <c r="H3403">
        <f t="shared" si="478"/>
        <v>0</v>
      </c>
      <c r="I3403" t="b">
        <f t="shared" si="479"/>
        <v>0</v>
      </c>
      <c r="J3403" t="s">
        <v>33</v>
      </c>
      <c r="K3403" t="s">
        <v>34</v>
      </c>
      <c r="L3403">
        <v>1438968146</v>
      </c>
      <c r="M3403">
        <v>1436376146</v>
      </c>
      <c r="N3403" t="b">
        <v>0</v>
      </c>
      <c r="O3403">
        <v>66</v>
      </c>
      <c r="P3403" t="b">
        <v>1</v>
      </c>
      <c r="Q3403" t="s">
        <v>1095</v>
      </c>
      <c r="R3403">
        <f t="shared" si="480"/>
        <v>102</v>
      </c>
      <c r="S3403">
        <f t="shared" si="481"/>
        <v>44.76</v>
      </c>
      <c r="T3403" t="str">
        <f t="shared" si="482"/>
        <v>28-Apr-1939</v>
      </c>
      <c r="U3403">
        <f t="shared" si="483"/>
        <v>1939</v>
      </c>
      <c r="V3403">
        <f t="shared" si="484"/>
        <v>4</v>
      </c>
      <c r="W3403" t="str">
        <f t="shared" si="485"/>
        <v>theater</v>
      </c>
    </row>
    <row r="3404" spans="1:23" ht="45.75">
      <c r="A3404">
        <v>3402</v>
      </c>
      <c r="B3404" s="3" t="s">
        <v>6902</v>
      </c>
      <c r="C3404" s="3" t="s">
        <v>6903</v>
      </c>
      <c r="D3404" s="6">
        <v>15000</v>
      </c>
      <c r="E3404" s="8">
        <v>16465</v>
      </c>
      <c r="F3404" t="s">
        <v>25</v>
      </c>
      <c r="G3404">
        <f t="shared" si="477"/>
        <v>1</v>
      </c>
      <c r="H3404">
        <f t="shared" si="478"/>
        <v>0</v>
      </c>
      <c r="I3404" t="b">
        <f t="shared" si="479"/>
        <v>0</v>
      </c>
      <c r="J3404" t="s">
        <v>26</v>
      </c>
      <c r="K3404" t="s">
        <v>27</v>
      </c>
      <c r="L3404">
        <v>1447295460</v>
      </c>
      <c r="M3404">
        <v>1444747843</v>
      </c>
      <c r="N3404" t="b">
        <v>0</v>
      </c>
      <c r="O3404">
        <v>165</v>
      </c>
      <c r="P3404" t="b">
        <v>1</v>
      </c>
      <c r="Q3404" t="s">
        <v>1095</v>
      </c>
      <c r="R3404">
        <f t="shared" si="480"/>
        <v>110</v>
      </c>
      <c r="S3404">
        <f t="shared" si="481"/>
        <v>99.79</v>
      </c>
      <c r="T3404" t="str">
        <f t="shared" si="482"/>
        <v>21-Jul-1939</v>
      </c>
      <c r="U3404">
        <f t="shared" si="483"/>
        <v>1939</v>
      </c>
      <c r="V3404">
        <f t="shared" si="484"/>
        <v>7</v>
      </c>
      <c r="W3404" t="str">
        <f t="shared" si="485"/>
        <v>theater</v>
      </c>
    </row>
    <row r="3405" spans="1:23" ht="45.75">
      <c r="A3405">
        <v>3403</v>
      </c>
      <c r="B3405" s="3" t="s">
        <v>6904</v>
      </c>
      <c r="C3405" s="3" t="s">
        <v>6905</v>
      </c>
      <c r="D3405" s="6">
        <v>2000</v>
      </c>
      <c r="E3405" s="8">
        <v>2000</v>
      </c>
      <c r="F3405" t="s">
        <v>25</v>
      </c>
      <c r="G3405">
        <f t="shared" si="477"/>
        <v>1</v>
      </c>
      <c r="H3405">
        <f t="shared" si="478"/>
        <v>0</v>
      </c>
      <c r="I3405" t="b">
        <f t="shared" si="479"/>
        <v>0</v>
      </c>
      <c r="J3405" t="s">
        <v>33</v>
      </c>
      <c r="K3405" t="s">
        <v>34</v>
      </c>
      <c r="L3405">
        <v>1435230324</v>
      </c>
      <c r="M3405">
        <v>1432638324</v>
      </c>
      <c r="N3405" t="b">
        <v>0</v>
      </c>
      <c r="O3405">
        <v>17</v>
      </c>
      <c r="P3405" t="b">
        <v>1</v>
      </c>
      <c r="Q3405" t="s">
        <v>1095</v>
      </c>
      <c r="R3405">
        <f t="shared" si="480"/>
        <v>100</v>
      </c>
      <c r="S3405">
        <f t="shared" si="481"/>
        <v>117.65</v>
      </c>
      <c r="T3405" t="str">
        <f t="shared" si="482"/>
        <v>22-Mar-1939</v>
      </c>
      <c r="U3405">
        <f t="shared" si="483"/>
        <v>1939</v>
      </c>
      <c r="V3405">
        <f t="shared" si="484"/>
        <v>3</v>
      </c>
      <c r="W3405" t="str">
        <f t="shared" si="485"/>
        <v>theater</v>
      </c>
    </row>
    <row r="3406" spans="1:23" ht="60.75">
      <c r="A3406">
        <v>3404</v>
      </c>
      <c r="B3406" s="3" t="s">
        <v>6906</v>
      </c>
      <c r="C3406" s="3" t="s">
        <v>6907</v>
      </c>
      <c r="D3406" s="6">
        <v>500</v>
      </c>
      <c r="E3406" s="8">
        <v>610</v>
      </c>
      <c r="F3406" t="s">
        <v>25</v>
      </c>
      <c r="G3406">
        <f t="shared" si="477"/>
        <v>1</v>
      </c>
      <c r="H3406">
        <f t="shared" si="478"/>
        <v>0</v>
      </c>
      <c r="I3406" t="b">
        <f t="shared" si="479"/>
        <v>0</v>
      </c>
      <c r="J3406" t="s">
        <v>26</v>
      </c>
      <c r="K3406" t="s">
        <v>27</v>
      </c>
      <c r="L3406">
        <v>1434542702</v>
      </c>
      <c r="M3406">
        <v>1432814702</v>
      </c>
      <c r="N3406" t="b">
        <v>0</v>
      </c>
      <c r="O3406">
        <v>3</v>
      </c>
      <c r="P3406" t="b">
        <v>1</v>
      </c>
      <c r="Q3406" t="s">
        <v>1095</v>
      </c>
      <c r="R3406">
        <f t="shared" si="480"/>
        <v>122</v>
      </c>
      <c r="S3406">
        <f t="shared" si="481"/>
        <v>203.33</v>
      </c>
      <c r="T3406" t="str">
        <f t="shared" si="482"/>
        <v>24-Mar-1939</v>
      </c>
      <c r="U3406">
        <f t="shared" si="483"/>
        <v>1939</v>
      </c>
      <c r="V3406">
        <f t="shared" si="484"/>
        <v>3</v>
      </c>
      <c r="W3406" t="str">
        <f t="shared" si="485"/>
        <v>theater</v>
      </c>
    </row>
    <row r="3407" spans="1:23" ht="45.75">
      <c r="A3407">
        <v>3405</v>
      </c>
      <c r="B3407" s="3" t="s">
        <v>6908</v>
      </c>
      <c r="C3407" s="3" t="s">
        <v>6909</v>
      </c>
      <c r="D3407" s="6">
        <v>350</v>
      </c>
      <c r="E3407" s="8">
        <v>481.5</v>
      </c>
      <c r="F3407" t="s">
        <v>25</v>
      </c>
      <c r="G3407">
        <f t="shared" si="477"/>
        <v>1</v>
      </c>
      <c r="H3407">
        <f t="shared" si="478"/>
        <v>0</v>
      </c>
      <c r="I3407" t="b">
        <f t="shared" si="479"/>
        <v>0</v>
      </c>
      <c r="J3407" t="s">
        <v>33</v>
      </c>
      <c r="K3407" t="s">
        <v>34</v>
      </c>
      <c r="L3407">
        <v>1456876740</v>
      </c>
      <c r="M3407">
        <v>1455063886</v>
      </c>
      <c r="N3407" t="b">
        <v>0</v>
      </c>
      <c r="O3407">
        <v>17</v>
      </c>
      <c r="P3407" t="b">
        <v>1</v>
      </c>
      <c r="Q3407" t="s">
        <v>1095</v>
      </c>
      <c r="R3407">
        <f t="shared" si="480"/>
        <v>138</v>
      </c>
      <c r="S3407">
        <f t="shared" si="481"/>
        <v>28.32</v>
      </c>
      <c r="T3407" t="str">
        <f t="shared" si="482"/>
        <v>01-Nov-1939</v>
      </c>
      <c r="U3407">
        <f t="shared" si="483"/>
        <v>1939</v>
      </c>
      <c r="V3407">
        <f t="shared" si="484"/>
        <v>11</v>
      </c>
      <c r="W3407" t="str">
        <f t="shared" si="485"/>
        <v>theater</v>
      </c>
    </row>
    <row r="3408" spans="1:23" ht="45.75">
      <c r="A3408">
        <v>3406</v>
      </c>
      <c r="B3408" s="3" t="s">
        <v>6910</v>
      </c>
      <c r="C3408" s="3" t="s">
        <v>6911</v>
      </c>
      <c r="D3408" s="6">
        <v>10000</v>
      </c>
      <c r="E3408" s="8">
        <v>10031</v>
      </c>
      <c r="F3408" t="s">
        <v>25</v>
      </c>
      <c r="G3408">
        <f t="shared" si="477"/>
        <v>1</v>
      </c>
      <c r="H3408">
        <f t="shared" si="478"/>
        <v>0</v>
      </c>
      <c r="I3408" t="b">
        <f t="shared" si="479"/>
        <v>0</v>
      </c>
      <c r="J3408" t="s">
        <v>26</v>
      </c>
      <c r="K3408" t="s">
        <v>27</v>
      </c>
      <c r="L3408">
        <v>1405511376</v>
      </c>
      <c r="M3408">
        <v>1401623376</v>
      </c>
      <c r="N3408" t="b">
        <v>0</v>
      </c>
      <c r="O3408">
        <v>91</v>
      </c>
      <c r="P3408" t="b">
        <v>1</v>
      </c>
      <c r="Q3408" t="s">
        <v>1095</v>
      </c>
      <c r="R3408">
        <f t="shared" si="480"/>
        <v>100</v>
      </c>
      <c r="S3408">
        <f t="shared" si="481"/>
        <v>110.23</v>
      </c>
      <c r="T3408" t="str">
        <f t="shared" si="482"/>
        <v>16-May-1938</v>
      </c>
      <c r="U3408">
        <f t="shared" si="483"/>
        <v>1938</v>
      </c>
      <c r="V3408">
        <f t="shared" si="484"/>
        <v>5</v>
      </c>
      <c r="W3408" t="str">
        <f t="shared" si="485"/>
        <v>theater</v>
      </c>
    </row>
    <row r="3409" spans="1:23" ht="60.75">
      <c r="A3409">
        <v>3407</v>
      </c>
      <c r="B3409" s="3" t="s">
        <v>6912</v>
      </c>
      <c r="C3409" s="3" t="s">
        <v>6913</v>
      </c>
      <c r="D3409" s="6">
        <v>2000</v>
      </c>
      <c r="E3409" s="8">
        <v>2142</v>
      </c>
      <c r="F3409" t="s">
        <v>25</v>
      </c>
      <c r="G3409">
        <f t="shared" si="477"/>
        <v>1</v>
      </c>
      <c r="H3409">
        <f t="shared" si="478"/>
        <v>0</v>
      </c>
      <c r="I3409" t="b">
        <f t="shared" si="479"/>
        <v>0</v>
      </c>
      <c r="J3409" t="s">
        <v>33</v>
      </c>
      <c r="K3409" t="s">
        <v>34</v>
      </c>
      <c r="L3409">
        <v>1404641289</v>
      </c>
      <c r="M3409">
        <v>1402049289</v>
      </c>
      <c r="N3409" t="b">
        <v>0</v>
      </c>
      <c r="O3409">
        <v>67</v>
      </c>
      <c r="P3409" t="b">
        <v>1</v>
      </c>
      <c r="Q3409" t="s">
        <v>1095</v>
      </c>
      <c r="R3409">
        <f t="shared" si="480"/>
        <v>107</v>
      </c>
      <c r="S3409">
        <f t="shared" si="481"/>
        <v>31.97</v>
      </c>
      <c r="T3409" t="str">
        <f t="shared" si="482"/>
        <v>20-May-1938</v>
      </c>
      <c r="U3409">
        <f t="shared" si="483"/>
        <v>1938</v>
      </c>
      <c r="V3409">
        <f t="shared" si="484"/>
        <v>5</v>
      </c>
      <c r="W3409" t="str">
        <f t="shared" si="485"/>
        <v>theater</v>
      </c>
    </row>
    <row r="3410" spans="1:23" ht="45.75">
      <c r="A3410">
        <v>3408</v>
      </c>
      <c r="B3410" s="3" t="s">
        <v>6914</v>
      </c>
      <c r="C3410" s="3" t="s">
        <v>6915</v>
      </c>
      <c r="D3410" s="6">
        <v>500</v>
      </c>
      <c r="E3410" s="8">
        <v>1055</v>
      </c>
      <c r="F3410" t="s">
        <v>25</v>
      </c>
      <c r="G3410">
        <f t="shared" si="477"/>
        <v>1</v>
      </c>
      <c r="H3410">
        <f t="shared" si="478"/>
        <v>0</v>
      </c>
      <c r="I3410" t="b">
        <f t="shared" si="479"/>
        <v>0</v>
      </c>
      <c r="J3410" t="s">
        <v>26</v>
      </c>
      <c r="K3410" t="s">
        <v>27</v>
      </c>
      <c r="L3410">
        <v>1405727304</v>
      </c>
      <c r="M3410">
        <v>1403135304</v>
      </c>
      <c r="N3410" t="b">
        <v>0</v>
      </c>
      <c r="O3410">
        <v>18</v>
      </c>
      <c r="P3410" t="b">
        <v>1</v>
      </c>
      <c r="Q3410" t="s">
        <v>1095</v>
      </c>
      <c r="R3410">
        <f t="shared" si="480"/>
        <v>211</v>
      </c>
      <c r="S3410">
        <f t="shared" si="481"/>
        <v>58.61</v>
      </c>
      <c r="T3410" t="str">
        <f t="shared" si="482"/>
        <v>31-May-1938</v>
      </c>
      <c r="U3410">
        <f t="shared" si="483"/>
        <v>1938</v>
      </c>
      <c r="V3410">
        <f t="shared" si="484"/>
        <v>5</v>
      </c>
      <c r="W3410" t="str">
        <f t="shared" si="485"/>
        <v>theater</v>
      </c>
    </row>
    <row r="3411" spans="1:23" ht="45.75">
      <c r="A3411">
        <v>3409</v>
      </c>
      <c r="B3411" s="3" t="s">
        <v>6916</v>
      </c>
      <c r="C3411" s="3" t="s">
        <v>6917</v>
      </c>
      <c r="D3411" s="6">
        <v>500</v>
      </c>
      <c r="E3411" s="8">
        <v>618</v>
      </c>
      <c r="F3411" t="s">
        <v>25</v>
      </c>
      <c r="G3411">
        <f t="shared" si="477"/>
        <v>1</v>
      </c>
      <c r="H3411">
        <f t="shared" si="478"/>
        <v>0</v>
      </c>
      <c r="I3411" t="b">
        <f t="shared" si="479"/>
        <v>0</v>
      </c>
      <c r="J3411" t="s">
        <v>33</v>
      </c>
      <c r="K3411" t="s">
        <v>34</v>
      </c>
      <c r="L3411">
        <v>1469998680</v>
      </c>
      <c r="M3411">
        <v>1466710358</v>
      </c>
      <c r="N3411" t="b">
        <v>0</v>
      </c>
      <c r="O3411">
        <v>21</v>
      </c>
      <c r="P3411" t="b">
        <v>1</v>
      </c>
      <c r="Q3411" t="s">
        <v>1095</v>
      </c>
      <c r="R3411">
        <f t="shared" si="480"/>
        <v>124</v>
      </c>
      <c r="S3411">
        <f t="shared" si="481"/>
        <v>29.43</v>
      </c>
      <c r="T3411" t="str">
        <f t="shared" si="482"/>
        <v>26-Feb-1940</v>
      </c>
      <c r="U3411">
        <f t="shared" si="483"/>
        <v>1940</v>
      </c>
      <c r="V3411">
        <f t="shared" si="484"/>
        <v>2</v>
      </c>
      <c r="W3411" t="str">
        <f t="shared" si="485"/>
        <v>theater</v>
      </c>
    </row>
    <row r="3412" spans="1:23" ht="45.75">
      <c r="A3412">
        <v>3410</v>
      </c>
      <c r="B3412" s="3" t="s">
        <v>6918</v>
      </c>
      <c r="C3412" s="3" t="s">
        <v>6919</v>
      </c>
      <c r="D3412" s="6">
        <v>3000</v>
      </c>
      <c r="E3412" s="8">
        <v>3255</v>
      </c>
      <c r="F3412" t="s">
        <v>25</v>
      </c>
      <c r="G3412">
        <f t="shared" si="477"/>
        <v>1</v>
      </c>
      <c r="H3412">
        <f t="shared" si="478"/>
        <v>0</v>
      </c>
      <c r="I3412" t="b">
        <f t="shared" si="479"/>
        <v>0</v>
      </c>
      <c r="J3412" t="s">
        <v>26</v>
      </c>
      <c r="K3412" t="s">
        <v>27</v>
      </c>
      <c r="L3412">
        <v>1465196400</v>
      </c>
      <c r="M3412">
        <v>1462841990</v>
      </c>
      <c r="N3412" t="b">
        <v>0</v>
      </c>
      <c r="O3412">
        <v>40</v>
      </c>
      <c r="P3412" t="b">
        <v>1</v>
      </c>
      <c r="Q3412" t="s">
        <v>1095</v>
      </c>
      <c r="R3412">
        <f t="shared" si="480"/>
        <v>109</v>
      </c>
      <c r="S3412">
        <f t="shared" si="481"/>
        <v>81.38</v>
      </c>
      <c r="T3412" t="str">
        <f t="shared" si="482"/>
        <v>18-Jan-1940</v>
      </c>
      <c r="U3412">
        <f t="shared" si="483"/>
        <v>1940</v>
      </c>
      <c r="V3412">
        <f t="shared" si="484"/>
        <v>1</v>
      </c>
      <c r="W3412" t="str">
        <f t="shared" si="485"/>
        <v>theater</v>
      </c>
    </row>
    <row r="3413" spans="1:23" ht="45.75">
      <c r="A3413">
        <v>3411</v>
      </c>
      <c r="B3413" s="3" t="s">
        <v>6920</v>
      </c>
      <c r="C3413" s="3" t="s">
        <v>6921</v>
      </c>
      <c r="D3413" s="6">
        <v>15000</v>
      </c>
      <c r="E3413" s="8">
        <v>15535</v>
      </c>
      <c r="F3413" t="s">
        <v>25</v>
      </c>
      <c r="G3413">
        <f t="shared" si="477"/>
        <v>1</v>
      </c>
      <c r="H3413">
        <f t="shared" si="478"/>
        <v>0</v>
      </c>
      <c r="I3413" t="b">
        <f t="shared" si="479"/>
        <v>0</v>
      </c>
      <c r="J3413" t="s">
        <v>26</v>
      </c>
      <c r="K3413" t="s">
        <v>27</v>
      </c>
      <c r="L3413">
        <v>1444264372</v>
      </c>
      <c r="M3413">
        <v>1442536372</v>
      </c>
      <c r="N3413" t="b">
        <v>0</v>
      </c>
      <c r="O3413">
        <v>78</v>
      </c>
      <c r="P3413" t="b">
        <v>1</v>
      </c>
      <c r="Q3413" t="s">
        <v>1095</v>
      </c>
      <c r="R3413">
        <f t="shared" si="480"/>
        <v>104</v>
      </c>
      <c r="S3413">
        <f t="shared" si="481"/>
        <v>199.17</v>
      </c>
      <c r="T3413" t="str">
        <f t="shared" si="482"/>
        <v>29-Jun-1939</v>
      </c>
      <c r="U3413">
        <f t="shared" si="483"/>
        <v>1939</v>
      </c>
      <c r="V3413">
        <f t="shared" si="484"/>
        <v>6</v>
      </c>
      <c r="W3413" t="str">
        <f t="shared" si="485"/>
        <v>theater</v>
      </c>
    </row>
    <row r="3414" spans="1:23" ht="45.75">
      <c r="A3414">
        <v>3412</v>
      </c>
      <c r="B3414" s="3" t="s">
        <v>6922</v>
      </c>
      <c r="C3414" s="3" t="s">
        <v>6923</v>
      </c>
      <c r="D3414" s="6">
        <v>3000</v>
      </c>
      <c r="E3414" s="8">
        <v>3000</v>
      </c>
      <c r="F3414" t="s">
        <v>25</v>
      </c>
      <c r="G3414">
        <f t="shared" si="477"/>
        <v>1</v>
      </c>
      <c r="H3414">
        <f t="shared" si="478"/>
        <v>0</v>
      </c>
      <c r="I3414" t="b">
        <f t="shared" si="479"/>
        <v>0</v>
      </c>
      <c r="J3414" t="s">
        <v>33</v>
      </c>
      <c r="K3414" t="s">
        <v>34</v>
      </c>
      <c r="L3414">
        <v>1411858862</v>
      </c>
      <c r="M3414">
        <v>1409266862</v>
      </c>
      <c r="N3414" t="b">
        <v>0</v>
      </c>
      <c r="O3414">
        <v>26</v>
      </c>
      <c r="P3414" t="b">
        <v>1</v>
      </c>
      <c r="Q3414" t="s">
        <v>1095</v>
      </c>
      <c r="R3414">
        <f t="shared" si="480"/>
        <v>100</v>
      </c>
      <c r="S3414">
        <f t="shared" si="481"/>
        <v>115.38</v>
      </c>
      <c r="T3414" t="str">
        <f t="shared" si="482"/>
        <v>31-Jul-1938</v>
      </c>
      <c r="U3414">
        <f t="shared" si="483"/>
        <v>1938</v>
      </c>
      <c r="V3414">
        <f t="shared" si="484"/>
        <v>7</v>
      </c>
      <c r="W3414" t="str">
        <f t="shared" si="485"/>
        <v>theater</v>
      </c>
    </row>
    <row r="3415" spans="1:23" ht="60.75">
      <c r="A3415">
        <v>3413</v>
      </c>
      <c r="B3415" s="3" t="s">
        <v>6924</v>
      </c>
      <c r="C3415" s="3" t="s">
        <v>6925</v>
      </c>
      <c r="D3415" s="6">
        <v>500</v>
      </c>
      <c r="E3415" s="8">
        <v>650</v>
      </c>
      <c r="F3415" t="s">
        <v>25</v>
      </c>
      <c r="G3415">
        <f t="shared" si="477"/>
        <v>1</v>
      </c>
      <c r="H3415">
        <f t="shared" si="478"/>
        <v>0</v>
      </c>
      <c r="I3415" t="b">
        <f t="shared" si="479"/>
        <v>0</v>
      </c>
      <c r="J3415" t="s">
        <v>26</v>
      </c>
      <c r="K3415" t="s">
        <v>27</v>
      </c>
      <c r="L3415">
        <v>1425099540</v>
      </c>
      <c r="M3415">
        <v>1424280938</v>
      </c>
      <c r="N3415" t="b">
        <v>0</v>
      </c>
      <c r="O3415">
        <v>14</v>
      </c>
      <c r="P3415" t="b">
        <v>1</v>
      </c>
      <c r="Q3415" t="s">
        <v>1095</v>
      </c>
      <c r="R3415">
        <f t="shared" si="480"/>
        <v>130</v>
      </c>
      <c r="S3415">
        <f t="shared" si="481"/>
        <v>46.43</v>
      </c>
      <c r="T3415" t="str">
        <f t="shared" si="482"/>
        <v>28-Dec-1938</v>
      </c>
      <c r="U3415">
        <f t="shared" si="483"/>
        <v>1938</v>
      </c>
      <c r="V3415">
        <f t="shared" si="484"/>
        <v>12</v>
      </c>
      <c r="W3415" t="str">
        <f t="shared" si="485"/>
        <v>theater</v>
      </c>
    </row>
    <row r="3416" spans="1:23" ht="45.75">
      <c r="A3416">
        <v>3414</v>
      </c>
      <c r="B3416" s="3" t="s">
        <v>6926</v>
      </c>
      <c r="C3416" s="3" t="s">
        <v>6927</v>
      </c>
      <c r="D3416" s="6">
        <v>3000</v>
      </c>
      <c r="E3416" s="8">
        <v>3105</v>
      </c>
      <c r="F3416" t="s">
        <v>25</v>
      </c>
      <c r="G3416">
        <f t="shared" si="477"/>
        <v>1</v>
      </c>
      <c r="H3416">
        <f t="shared" si="478"/>
        <v>0</v>
      </c>
      <c r="I3416" t="b">
        <f t="shared" si="479"/>
        <v>0</v>
      </c>
      <c r="J3416" t="s">
        <v>26</v>
      </c>
      <c r="K3416" t="s">
        <v>27</v>
      </c>
      <c r="L3416">
        <v>1480579140</v>
      </c>
      <c r="M3416">
        <v>1478030325</v>
      </c>
      <c r="N3416" t="b">
        <v>0</v>
      </c>
      <c r="O3416">
        <v>44</v>
      </c>
      <c r="P3416" t="b">
        <v>1</v>
      </c>
      <c r="Q3416" t="s">
        <v>1095</v>
      </c>
      <c r="R3416">
        <f t="shared" si="480"/>
        <v>104</v>
      </c>
      <c r="S3416">
        <f t="shared" si="481"/>
        <v>70.569999999999993</v>
      </c>
      <c r="T3416" t="str">
        <f t="shared" si="482"/>
        <v>18-Jun-1940</v>
      </c>
      <c r="U3416">
        <f t="shared" si="483"/>
        <v>1940</v>
      </c>
      <c r="V3416">
        <f t="shared" si="484"/>
        <v>6</v>
      </c>
      <c r="W3416" t="str">
        <f t="shared" si="485"/>
        <v>theater</v>
      </c>
    </row>
    <row r="3417" spans="1:23" ht="45.75">
      <c r="A3417">
        <v>3415</v>
      </c>
      <c r="B3417" s="3" t="s">
        <v>6928</v>
      </c>
      <c r="C3417" s="3" t="s">
        <v>6929</v>
      </c>
      <c r="D3417" s="6">
        <v>200</v>
      </c>
      <c r="E3417" s="8">
        <v>200</v>
      </c>
      <c r="F3417" t="s">
        <v>25</v>
      </c>
      <c r="G3417">
        <f t="shared" si="477"/>
        <v>1</v>
      </c>
      <c r="H3417">
        <f t="shared" si="478"/>
        <v>0</v>
      </c>
      <c r="I3417" t="b">
        <f t="shared" si="479"/>
        <v>0</v>
      </c>
      <c r="J3417" t="s">
        <v>26</v>
      </c>
      <c r="K3417" t="s">
        <v>27</v>
      </c>
      <c r="L3417">
        <v>1460935800</v>
      </c>
      <c r="M3417">
        <v>1459999656</v>
      </c>
      <c r="N3417" t="b">
        <v>0</v>
      </c>
      <c r="O3417">
        <v>9</v>
      </c>
      <c r="P3417" t="b">
        <v>1</v>
      </c>
      <c r="Q3417" t="s">
        <v>1095</v>
      </c>
      <c r="R3417">
        <f t="shared" si="480"/>
        <v>100</v>
      </c>
      <c r="S3417">
        <f t="shared" si="481"/>
        <v>22.22</v>
      </c>
      <c r="T3417" t="str">
        <f t="shared" si="482"/>
        <v>20-Dec-1939</v>
      </c>
      <c r="U3417">
        <f t="shared" si="483"/>
        <v>1939</v>
      </c>
      <c r="V3417">
        <f t="shared" si="484"/>
        <v>12</v>
      </c>
      <c r="W3417" t="str">
        <f t="shared" si="485"/>
        <v>theater</v>
      </c>
    </row>
    <row r="3418" spans="1:23" ht="60.75">
      <c r="A3418">
        <v>3416</v>
      </c>
      <c r="B3418" s="3" t="s">
        <v>6930</v>
      </c>
      <c r="C3418" s="3" t="s">
        <v>6931</v>
      </c>
      <c r="D3418" s="6">
        <v>4000</v>
      </c>
      <c r="E3418" s="8">
        <v>4784</v>
      </c>
      <c r="F3418" t="s">
        <v>25</v>
      </c>
      <c r="G3418">
        <f t="shared" si="477"/>
        <v>1</v>
      </c>
      <c r="H3418">
        <f t="shared" si="478"/>
        <v>0</v>
      </c>
      <c r="I3418" t="b">
        <f t="shared" si="479"/>
        <v>0</v>
      </c>
      <c r="J3418" t="s">
        <v>33</v>
      </c>
      <c r="K3418" t="s">
        <v>34</v>
      </c>
      <c r="L3418">
        <v>1429813800</v>
      </c>
      <c r="M3418">
        <v>1427363645</v>
      </c>
      <c r="N3418" t="b">
        <v>0</v>
      </c>
      <c r="O3418">
        <v>30</v>
      </c>
      <c r="P3418" t="b">
        <v>1</v>
      </c>
      <c r="Q3418" t="s">
        <v>1095</v>
      </c>
      <c r="R3418">
        <f t="shared" si="480"/>
        <v>120</v>
      </c>
      <c r="S3418">
        <f t="shared" si="481"/>
        <v>159.47</v>
      </c>
      <c r="T3418" t="str">
        <f t="shared" si="482"/>
        <v>28-Jan-1939</v>
      </c>
      <c r="U3418">
        <f t="shared" si="483"/>
        <v>1939</v>
      </c>
      <c r="V3418">
        <f t="shared" si="484"/>
        <v>1</v>
      </c>
      <c r="W3418" t="str">
        <f t="shared" si="485"/>
        <v>theater</v>
      </c>
    </row>
    <row r="3419" spans="1:23" ht="45.75">
      <c r="A3419">
        <v>3417</v>
      </c>
      <c r="B3419" s="3" t="s">
        <v>6932</v>
      </c>
      <c r="C3419" s="3" t="s">
        <v>6933</v>
      </c>
      <c r="D3419" s="6">
        <v>1700</v>
      </c>
      <c r="E3419" s="8">
        <v>1700.01</v>
      </c>
      <c r="F3419" t="s">
        <v>25</v>
      </c>
      <c r="G3419">
        <f t="shared" si="477"/>
        <v>1</v>
      </c>
      <c r="H3419">
        <f t="shared" si="478"/>
        <v>0</v>
      </c>
      <c r="I3419" t="b">
        <f t="shared" si="479"/>
        <v>0</v>
      </c>
      <c r="J3419" t="s">
        <v>26</v>
      </c>
      <c r="K3419" t="s">
        <v>27</v>
      </c>
      <c r="L3419">
        <v>1414284180</v>
      </c>
      <c r="M3419">
        <v>1410558948</v>
      </c>
      <c r="N3419" t="b">
        <v>0</v>
      </c>
      <c r="O3419">
        <v>45</v>
      </c>
      <c r="P3419" t="b">
        <v>1</v>
      </c>
      <c r="Q3419" t="s">
        <v>1095</v>
      </c>
      <c r="R3419">
        <f t="shared" si="480"/>
        <v>100</v>
      </c>
      <c r="S3419">
        <f t="shared" si="481"/>
        <v>37.78</v>
      </c>
      <c r="T3419" t="str">
        <f t="shared" si="482"/>
        <v>13-Aug-1938</v>
      </c>
      <c r="U3419">
        <f t="shared" si="483"/>
        <v>1938</v>
      </c>
      <c r="V3419">
        <f t="shared" si="484"/>
        <v>8</v>
      </c>
      <c r="W3419" t="str">
        <f t="shared" si="485"/>
        <v>theater</v>
      </c>
    </row>
    <row r="3420" spans="1:23" ht="60.75">
      <c r="A3420">
        <v>3418</v>
      </c>
      <c r="B3420" s="3" t="s">
        <v>6934</v>
      </c>
      <c r="C3420" s="3" t="s">
        <v>6935</v>
      </c>
      <c r="D3420" s="6">
        <v>4000</v>
      </c>
      <c r="E3420" s="8">
        <v>4035</v>
      </c>
      <c r="F3420" t="s">
        <v>25</v>
      </c>
      <c r="G3420">
        <f t="shared" si="477"/>
        <v>1</v>
      </c>
      <c r="H3420">
        <f t="shared" si="478"/>
        <v>0</v>
      </c>
      <c r="I3420" t="b">
        <f t="shared" si="479"/>
        <v>0</v>
      </c>
      <c r="J3420" t="s">
        <v>26</v>
      </c>
      <c r="K3420" t="s">
        <v>27</v>
      </c>
      <c r="L3420">
        <v>1400875307</v>
      </c>
      <c r="M3420">
        <v>1398283307</v>
      </c>
      <c r="N3420" t="b">
        <v>0</v>
      </c>
      <c r="O3420">
        <v>56</v>
      </c>
      <c r="P3420" t="b">
        <v>1</v>
      </c>
      <c r="Q3420" t="s">
        <v>1095</v>
      </c>
      <c r="R3420">
        <f t="shared" si="480"/>
        <v>101</v>
      </c>
      <c r="S3420">
        <f t="shared" si="481"/>
        <v>72.05</v>
      </c>
      <c r="T3420" t="str">
        <f t="shared" si="482"/>
        <v>12-Apr-1938</v>
      </c>
      <c r="U3420">
        <f t="shared" si="483"/>
        <v>1938</v>
      </c>
      <c r="V3420">
        <f t="shared" si="484"/>
        <v>4</v>
      </c>
      <c r="W3420" t="str">
        <f t="shared" si="485"/>
        <v>theater</v>
      </c>
    </row>
    <row r="3421" spans="1:23" ht="60.75">
      <c r="A3421">
        <v>3419</v>
      </c>
      <c r="B3421" s="3" t="s">
        <v>6936</v>
      </c>
      <c r="C3421" s="3" t="s">
        <v>6937</v>
      </c>
      <c r="D3421" s="6">
        <v>2750</v>
      </c>
      <c r="E3421" s="8">
        <v>2930</v>
      </c>
      <c r="F3421" t="s">
        <v>25</v>
      </c>
      <c r="G3421">
        <f t="shared" si="477"/>
        <v>1</v>
      </c>
      <c r="H3421">
        <f t="shared" si="478"/>
        <v>0</v>
      </c>
      <c r="I3421" t="b">
        <f t="shared" si="479"/>
        <v>0</v>
      </c>
      <c r="J3421" t="s">
        <v>2464</v>
      </c>
      <c r="K3421" t="s">
        <v>64</v>
      </c>
      <c r="L3421">
        <v>1459978200</v>
      </c>
      <c r="M3421">
        <v>1458416585</v>
      </c>
      <c r="N3421" t="b">
        <v>0</v>
      </c>
      <c r="O3421">
        <v>46</v>
      </c>
      <c r="P3421" t="b">
        <v>1</v>
      </c>
      <c r="Q3421" t="s">
        <v>1095</v>
      </c>
      <c r="R3421">
        <f t="shared" si="480"/>
        <v>107</v>
      </c>
      <c r="S3421">
        <f t="shared" si="481"/>
        <v>63.7</v>
      </c>
      <c r="T3421" t="str">
        <f t="shared" si="482"/>
        <v>05-Dec-1939</v>
      </c>
      <c r="U3421">
        <f t="shared" si="483"/>
        <v>1939</v>
      </c>
      <c r="V3421">
        <f t="shared" si="484"/>
        <v>12</v>
      </c>
      <c r="W3421" t="str">
        <f t="shared" si="485"/>
        <v>theater</v>
      </c>
    </row>
    <row r="3422" spans="1:23" ht="45.75">
      <c r="A3422">
        <v>3420</v>
      </c>
      <c r="B3422" s="3" t="s">
        <v>6938</v>
      </c>
      <c r="C3422" s="3" t="s">
        <v>6939</v>
      </c>
      <c r="D3422" s="6">
        <v>700</v>
      </c>
      <c r="E3422" s="8">
        <v>966</v>
      </c>
      <c r="F3422" t="s">
        <v>25</v>
      </c>
      <c r="G3422">
        <f t="shared" si="477"/>
        <v>1</v>
      </c>
      <c r="H3422">
        <f t="shared" si="478"/>
        <v>0</v>
      </c>
      <c r="I3422" t="b">
        <f t="shared" si="479"/>
        <v>0</v>
      </c>
      <c r="J3422" t="s">
        <v>33</v>
      </c>
      <c r="K3422" t="s">
        <v>34</v>
      </c>
      <c r="L3422">
        <v>1455408000</v>
      </c>
      <c r="M3422">
        <v>1454638202</v>
      </c>
      <c r="N3422" t="b">
        <v>0</v>
      </c>
      <c r="O3422">
        <v>34</v>
      </c>
      <c r="P3422" t="b">
        <v>1</v>
      </c>
      <c r="Q3422" t="s">
        <v>1095</v>
      </c>
      <c r="R3422">
        <f t="shared" si="480"/>
        <v>138</v>
      </c>
      <c r="S3422">
        <f t="shared" si="481"/>
        <v>28.41</v>
      </c>
      <c r="T3422" t="str">
        <f t="shared" si="482"/>
        <v>28-Oct-1939</v>
      </c>
      <c r="U3422">
        <f t="shared" si="483"/>
        <v>1939</v>
      </c>
      <c r="V3422">
        <f t="shared" si="484"/>
        <v>10</v>
      </c>
      <c r="W3422" t="str">
        <f t="shared" si="485"/>
        <v>theater</v>
      </c>
    </row>
    <row r="3423" spans="1:23" ht="45.75">
      <c r="A3423">
        <v>3421</v>
      </c>
      <c r="B3423" s="3" t="s">
        <v>6940</v>
      </c>
      <c r="C3423" s="3" t="s">
        <v>6941</v>
      </c>
      <c r="D3423" s="6">
        <v>10000</v>
      </c>
      <c r="E3423" s="8">
        <v>10115</v>
      </c>
      <c r="F3423" t="s">
        <v>25</v>
      </c>
      <c r="G3423">
        <f t="shared" si="477"/>
        <v>1</v>
      </c>
      <c r="H3423">
        <f t="shared" si="478"/>
        <v>0</v>
      </c>
      <c r="I3423" t="b">
        <f t="shared" si="479"/>
        <v>0</v>
      </c>
      <c r="J3423" t="s">
        <v>26</v>
      </c>
      <c r="K3423" t="s">
        <v>27</v>
      </c>
      <c r="L3423">
        <v>1425495563</v>
      </c>
      <c r="M3423">
        <v>1422903563</v>
      </c>
      <c r="N3423" t="b">
        <v>0</v>
      </c>
      <c r="O3423">
        <v>98</v>
      </c>
      <c r="P3423" t="b">
        <v>1</v>
      </c>
      <c r="Q3423" t="s">
        <v>1095</v>
      </c>
      <c r="R3423">
        <f t="shared" si="480"/>
        <v>101</v>
      </c>
      <c r="S3423">
        <f t="shared" si="481"/>
        <v>103.21</v>
      </c>
      <c r="T3423" t="str">
        <f t="shared" si="482"/>
        <v>15-Dec-1938</v>
      </c>
      <c r="U3423">
        <f t="shared" si="483"/>
        <v>1938</v>
      </c>
      <c r="V3423">
        <f t="shared" si="484"/>
        <v>12</v>
      </c>
      <c r="W3423" t="str">
        <f t="shared" si="485"/>
        <v>theater</v>
      </c>
    </row>
    <row r="3424" spans="1:23" ht="60.75">
      <c r="A3424">
        <v>3422</v>
      </c>
      <c r="B3424" s="3" t="s">
        <v>6942</v>
      </c>
      <c r="C3424" s="3" t="s">
        <v>6943</v>
      </c>
      <c r="D3424" s="6">
        <v>3000</v>
      </c>
      <c r="E3424" s="8">
        <v>3273</v>
      </c>
      <c r="F3424" t="s">
        <v>25</v>
      </c>
      <c r="G3424">
        <f t="shared" si="477"/>
        <v>1</v>
      </c>
      <c r="H3424">
        <f t="shared" si="478"/>
        <v>0</v>
      </c>
      <c r="I3424" t="b">
        <f t="shared" si="479"/>
        <v>0</v>
      </c>
      <c r="J3424" t="s">
        <v>33</v>
      </c>
      <c r="K3424" t="s">
        <v>34</v>
      </c>
      <c r="L3424">
        <v>1450051200</v>
      </c>
      <c r="M3424">
        <v>1447594176</v>
      </c>
      <c r="N3424" t="b">
        <v>0</v>
      </c>
      <c r="O3424">
        <v>46</v>
      </c>
      <c r="P3424" t="b">
        <v>1</v>
      </c>
      <c r="Q3424" t="s">
        <v>1095</v>
      </c>
      <c r="R3424">
        <f t="shared" si="480"/>
        <v>109</v>
      </c>
      <c r="S3424">
        <f t="shared" si="481"/>
        <v>71.150000000000006</v>
      </c>
      <c r="T3424" t="str">
        <f t="shared" si="482"/>
        <v>18-Aug-1939</v>
      </c>
      <c r="U3424">
        <f t="shared" si="483"/>
        <v>1939</v>
      </c>
      <c r="V3424">
        <f t="shared" si="484"/>
        <v>8</v>
      </c>
      <c r="W3424" t="str">
        <f t="shared" si="485"/>
        <v>theater</v>
      </c>
    </row>
    <row r="3425" spans="1:23" ht="45.75">
      <c r="A3425">
        <v>3423</v>
      </c>
      <c r="B3425" s="3" t="s">
        <v>6944</v>
      </c>
      <c r="C3425" s="3" t="s">
        <v>6945</v>
      </c>
      <c r="D3425" s="6">
        <v>250</v>
      </c>
      <c r="E3425" s="8">
        <v>350</v>
      </c>
      <c r="F3425" t="s">
        <v>25</v>
      </c>
      <c r="G3425">
        <f t="shared" si="477"/>
        <v>1</v>
      </c>
      <c r="H3425">
        <f t="shared" si="478"/>
        <v>0</v>
      </c>
      <c r="I3425" t="b">
        <f t="shared" si="479"/>
        <v>0</v>
      </c>
      <c r="J3425" t="s">
        <v>26</v>
      </c>
      <c r="K3425" t="s">
        <v>27</v>
      </c>
      <c r="L3425">
        <v>1429912341</v>
      </c>
      <c r="M3425">
        <v>1427320341</v>
      </c>
      <c r="N3425" t="b">
        <v>0</v>
      </c>
      <c r="O3425">
        <v>10</v>
      </c>
      <c r="P3425" t="b">
        <v>1</v>
      </c>
      <c r="Q3425" t="s">
        <v>1095</v>
      </c>
      <c r="R3425">
        <f t="shared" si="480"/>
        <v>140</v>
      </c>
      <c r="S3425">
        <f t="shared" si="481"/>
        <v>35</v>
      </c>
      <c r="T3425" t="str">
        <f t="shared" si="482"/>
        <v>28-Jan-1939</v>
      </c>
      <c r="U3425">
        <f t="shared" si="483"/>
        <v>1939</v>
      </c>
      <c r="V3425">
        <f t="shared" si="484"/>
        <v>1</v>
      </c>
      <c r="W3425" t="str">
        <f t="shared" si="485"/>
        <v>theater</v>
      </c>
    </row>
    <row r="3426" spans="1:23" ht="45.75">
      <c r="A3426">
        <v>3424</v>
      </c>
      <c r="B3426" s="3" t="s">
        <v>6946</v>
      </c>
      <c r="C3426" s="3" t="s">
        <v>6947</v>
      </c>
      <c r="D3426" s="6">
        <v>6000</v>
      </c>
      <c r="E3426" s="8">
        <v>6215</v>
      </c>
      <c r="F3426" t="s">
        <v>25</v>
      </c>
      <c r="G3426">
        <f t="shared" si="477"/>
        <v>1</v>
      </c>
      <c r="H3426">
        <f t="shared" si="478"/>
        <v>0</v>
      </c>
      <c r="I3426" t="b">
        <f t="shared" si="479"/>
        <v>0</v>
      </c>
      <c r="J3426" t="s">
        <v>26</v>
      </c>
      <c r="K3426" t="s">
        <v>27</v>
      </c>
      <c r="L3426">
        <v>1423119540</v>
      </c>
      <c r="M3426">
        <v>1421252084</v>
      </c>
      <c r="N3426" t="b">
        <v>0</v>
      </c>
      <c r="O3426">
        <v>76</v>
      </c>
      <c r="P3426" t="b">
        <v>1</v>
      </c>
      <c r="Q3426" t="s">
        <v>1095</v>
      </c>
      <c r="R3426">
        <f t="shared" si="480"/>
        <v>104</v>
      </c>
      <c r="S3426">
        <f t="shared" si="481"/>
        <v>81.78</v>
      </c>
      <c r="T3426" t="str">
        <f t="shared" si="482"/>
        <v>28-Nov-1938</v>
      </c>
      <c r="U3426">
        <f t="shared" si="483"/>
        <v>1938</v>
      </c>
      <c r="V3426">
        <f t="shared" si="484"/>
        <v>11</v>
      </c>
      <c r="W3426" t="str">
        <f t="shared" si="485"/>
        <v>theater</v>
      </c>
    </row>
    <row r="3427" spans="1:23" ht="45.75">
      <c r="A3427">
        <v>3425</v>
      </c>
      <c r="B3427" s="3" t="s">
        <v>6948</v>
      </c>
      <c r="C3427" s="3" t="s">
        <v>6949</v>
      </c>
      <c r="D3427" s="6">
        <v>30000</v>
      </c>
      <c r="E3427" s="8">
        <v>30891.1</v>
      </c>
      <c r="F3427" t="s">
        <v>25</v>
      </c>
      <c r="G3427">
        <f t="shared" si="477"/>
        <v>1</v>
      </c>
      <c r="H3427">
        <f t="shared" si="478"/>
        <v>0</v>
      </c>
      <c r="I3427" t="b">
        <f t="shared" si="479"/>
        <v>0</v>
      </c>
      <c r="J3427" t="s">
        <v>26</v>
      </c>
      <c r="K3427" t="s">
        <v>27</v>
      </c>
      <c r="L3427">
        <v>1412434136</v>
      </c>
      <c r="M3427">
        <v>1409669336</v>
      </c>
      <c r="N3427" t="b">
        <v>0</v>
      </c>
      <c r="O3427">
        <v>104</v>
      </c>
      <c r="P3427" t="b">
        <v>1</v>
      </c>
      <c r="Q3427" t="s">
        <v>1095</v>
      </c>
      <c r="R3427">
        <f t="shared" si="480"/>
        <v>103</v>
      </c>
      <c r="S3427">
        <f t="shared" si="481"/>
        <v>297.02999999999997</v>
      </c>
      <c r="T3427" t="str">
        <f t="shared" si="482"/>
        <v>04-Aug-1938</v>
      </c>
      <c r="U3427">
        <f t="shared" si="483"/>
        <v>1938</v>
      </c>
      <c r="V3427">
        <f t="shared" si="484"/>
        <v>8</v>
      </c>
      <c r="W3427" t="str">
        <f t="shared" si="485"/>
        <v>theater</v>
      </c>
    </row>
    <row r="3428" spans="1:23" ht="45.75">
      <c r="A3428">
        <v>3426</v>
      </c>
      <c r="B3428" s="3" t="s">
        <v>6950</v>
      </c>
      <c r="C3428" s="3" t="s">
        <v>6951</v>
      </c>
      <c r="D3428" s="6">
        <v>3750</v>
      </c>
      <c r="E3428" s="8">
        <v>4055</v>
      </c>
      <c r="F3428" t="s">
        <v>25</v>
      </c>
      <c r="G3428">
        <f t="shared" si="477"/>
        <v>1</v>
      </c>
      <c r="H3428">
        <f t="shared" si="478"/>
        <v>0</v>
      </c>
      <c r="I3428" t="b">
        <f t="shared" si="479"/>
        <v>0</v>
      </c>
      <c r="J3428" t="s">
        <v>26</v>
      </c>
      <c r="K3428" t="s">
        <v>27</v>
      </c>
      <c r="L3428">
        <v>1411264800</v>
      </c>
      <c r="M3428">
        <v>1409620903</v>
      </c>
      <c r="N3428" t="b">
        <v>0</v>
      </c>
      <c r="O3428">
        <v>87</v>
      </c>
      <c r="P3428" t="b">
        <v>1</v>
      </c>
      <c r="Q3428" t="s">
        <v>1095</v>
      </c>
      <c r="R3428">
        <f t="shared" si="480"/>
        <v>108</v>
      </c>
      <c r="S3428">
        <f t="shared" si="481"/>
        <v>46.61</v>
      </c>
      <c r="T3428" t="str">
        <f t="shared" si="482"/>
        <v>04-Aug-1938</v>
      </c>
      <c r="U3428">
        <f t="shared" si="483"/>
        <v>1938</v>
      </c>
      <c r="V3428">
        <f t="shared" si="484"/>
        <v>8</v>
      </c>
      <c r="W3428" t="str">
        <f t="shared" si="485"/>
        <v>theater</v>
      </c>
    </row>
    <row r="3429" spans="1:23" ht="45.75">
      <c r="A3429">
        <v>3427</v>
      </c>
      <c r="B3429" s="3" t="s">
        <v>6952</v>
      </c>
      <c r="C3429" s="3" t="s">
        <v>6953</v>
      </c>
      <c r="D3429" s="6">
        <v>1500</v>
      </c>
      <c r="E3429" s="8">
        <v>1500</v>
      </c>
      <c r="F3429" t="s">
        <v>25</v>
      </c>
      <c r="G3429">
        <f t="shared" si="477"/>
        <v>1</v>
      </c>
      <c r="H3429">
        <f t="shared" si="478"/>
        <v>0</v>
      </c>
      <c r="I3429" t="b">
        <f t="shared" si="479"/>
        <v>0</v>
      </c>
      <c r="J3429" t="s">
        <v>33</v>
      </c>
      <c r="K3429" t="s">
        <v>34</v>
      </c>
      <c r="L3429">
        <v>1404314952</v>
      </c>
      <c r="M3429">
        <v>1401722952</v>
      </c>
      <c r="N3429" t="b">
        <v>0</v>
      </c>
      <c r="O3429">
        <v>29</v>
      </c>
      <c r="P3429" t="b">
        <v>1</v>
      </c>
      <c r="Q3429" t="s">
        <v>1095</v>
      </c>
      <c r="R3429">
        <f t="shared" si="480"/>
        <v>100</v>
      </c>
      <c r="S3429">
        <f t="shared" si="481"/>
        <v>51.72</v>
      </c>
      <c r="T3429" t="str">
        <f t="shared" si="482"/>
        <v>17-May-1938</v>
      </c>
      <c r="U3429">
        <f t="shared" si="483"/>
        <v>1938</v>
      </c>
      <c r="V3429">
        <f t="shared" si="484"/>
        <v>5</v>
      </c>
      <c r="W3429" t="str">
        <f t="shared" si="485"/>
        <v>theater</v>
      </c>
    </row>
    <row r="3430" spans="1:23" ht="60.75">
      <c r="A3430">
        <v>3428</v>
      </c>
      <c r="B3430" s="3" t="s">
        <v>6954</v>
      </c>
      <c r="C3430" s="3" t="s">
        <v>6955</v>
      </c>
      <c r="D3430" s="6">
        <v>2000</v>
      </c>
      <c r="E3430" s="8">
        <v>2055</v>
      </c>
      <c r="F3430" t="s">
        <v>25</v>
      </c>
      <c r="G3430">
        <f t="shared" si="477"/>
        <v>1</v>
      </c>
      <c r="H3430">
        <f t="shared" si="478"/>
        <v>0</v>
      </c>
      <c r="I3430" t="b">
        <f t="shared" si="479"/>
        <v>0</v>
      </c>
      <c r="J3430" t="s">
        <v>33</v>
      </c>
      <c r="K3430" t="s">
        <v>34</v>
      </c>
      <c r="L3430">
        <v>1425142800</v>
      </c>
      <c r="M3430">
        <v>1422983847</v>
      </c>
      <c r="N3430" t="b">
        <v>0</v>
      </c>
      <c r="O3430">
        <v>51</v>
      </c>
      <c r="P3430" t="b">
        <v>1</v>
      </c>
      <c r="Q3430" t="s">
        <v>1095</v>
      </c>
      <c r="R3430">
        <f t="shared" si="480"/>
        <v>103</v>
      </c>
      <c r="S3430">
        <f t="shared" si="481"/>
        <v>40.29</v>
      </c>
      <c r="T3430" t="str">
        <f t="shared" si="482"/>
        <v>15-Dec-1938</v>
      </c>
      <c r="U3430">
        <f t="shared" si="483"/>
        <v>1938</v>
      </c>
      <c r="V3430">
        <f t="shared" si="484"/>
        <v>12</v>
      </c>
      <c r="W3430" t="str">
        <f t="shared" si="485"/>
        <v>theater</v>
      </c>
    </row>
    <row r="3431" spans="1:23" ht="45.75">
      <c r="A3431">
        <v>3429</v>
      </c>
      <c r="B3431" s="3" t="s">
        <v>6956</v>
      </c>
      <c r="C3431" s="3" t="s">
        <v>6957</v>
      </c>
      <c r="D3431" s="6">
        <v>150</v>
      </c>
      <c r="E3431" s="8">
        <v>195</v>
      </c>
      <c r="F3431" t="s">
        <v>25</v>
      </c>
      <c r="G3431">
        <f t="shared" si="477"/>
        <v>1</v>
      </c>
      <c r="H3431">
        <f t="shared" si="478"/>
        <v>0</v>
      </c>
      <c r="I3431" t="b">
        <f t="shared" si="479"/>
        <v>0</v>
      </c>
      <c r="J3431" t="s">
        <v>33</v>
      </c>
      <c r="K3431" t="s">
        <v>34</v>
      </c>
      <c r="L3431">
        <v>1478046661</v>
      </c>
      <c r="M3431">
        <v>1476837061</v>
      </c>
      <c r="N3431" t="b">
        <v>0</v>
      </c>
      <c r="O3431">
        <v>12</v>
      </c>
      <c r="P3431" t="b">
        <v>1</v>
      </c>
      <c r="Q3431" t="s">
        <v>1095</v>
      </c>
      <c r="R3431">
        <f t="shared" si="480"/>
        <v>130</v>
      </c>
      <c r="S3431">
        <f t="shared" si="481"/>
        <v>16.25</v>
      </c>
      <c r="T3431" t="str">
        <f t="shared" si="482"/>
        <v>06-Jun-1940</v>
      </c>
      <c r="U3431">
        <f t="shared" si="483"/>
        <v>1940</v>
      </c>
      <c r="V3431">
        <f t="shared" si="484"/>
        <v>6</v>
      </c>
      <c r="W3431" t="str">
        <f t="shared" si="485"/>
        <v>theater</v>
      </c>
    </row>
    <row r="3432" spans="1:23" ht="60.75">
      <c r="A3432">
        <v>3430</v>
      </c>
      <c r="B3432" s="3" t="s">
        <v>6958</v>
      </c>
      <c r="C3432" s="3" t="s">
        <v>6959</v>
      </c>
      <c r="D3432" s="6">
        <v>2000</v>
      </c>
      <c r="E3432" s="8">
        <v>2170.9899999999998</v>
      </c>
      <c r="F3432" t="s">
        <v>25</v>
      </c>
      <c r="G3432">
        <f t="shared" si="477"/>
        <v>1</v>
      </c>
      <c r="H3432">
        <f t="shared" si="478"/>
        <v>0</v>
      </c>
      <c r="I3432" t="b">
        <f t="shared" si="479"/>
        <v>0</v>
      </c>
      <c r="J3432" t="s">
        <v>33</v>
      </c>
      <c r="K3432" t="s">
        <v>34</v>
      </c>
      <c r="L3432">
        <v>1406760101</v>
      </c>
      <c r="M3432">
        <v>1404168101</v>
      </c>
      <c r="N3432" t="b">
        <v>0</v>
      </c>
      <c r="O3432">
        <v>72</v>
      </c>
      <c r="P3432" t="b">
        <v>1</v>
      </c>
      <c r="Q3432" t="s">
        <v>1095</v>
      </c>
      <c r="R3432">
        <f t="shared" si="480"/>
        <v>109</v>
      </c>
      <c r="S3432">
        <f t="shared" si="481"/>
        <v>30.15</v>
      </c>
      <c r="T3432" t="str">
        <f t="shared" si="482"/>
        <v>10-Jun-1938</v>
      </c>
      <c r="U3432">
        <f t="shared" si="483"/>
        <v>1938</v>
      </c>
      <c r="V3432">
        <f t="shared" si="484"/>
        <v>6</v>
      </c>
      <c r="W3432" t="str">
        <f t="shared" si="485"/>
        <v>theater</v>
      </c>
    </row>
    <row r="3433" spans="1:23" ht="45.75">
      <c r="A3433">
        <v>3431</v>
      </c>
      <c r="B3433" s="3" t="s">
        <v>6960</v>
      </c>
      <c r="C3433" s="3" t="s">
        <v>6961</v>
      </c>
      <c r="D3433" s="6">
        <v>2000</v>
      </c>
      <c r="E3433" s="8">
        <v>2000</v>
      </c>
      <c r="F3433" t="s">
        <v>25</v>
      </c>
      <c r="G3433">
        <f t="shared" si="477"/>
        <v>1</v>
      </c>
      <c r="H3433">
        <f t="shared" si="478"/>
        <v>0</v>
      </c>
      <c r="I3433" t="b">
        <f t="shared" si="479"/>
        <v>0</v>
      </c>
      <c r="J3433" t="s">
        <v>26</v>
      </c>
      <c r="K3433" t="s">
        <v>27</v>
      </c>
      <c r="L3433">
        <v>1408383153</v>
      </c>
      <c r="M3433">
        <v>1405791153</v>
      </c>
      <c r="N3433" t="b">
        <v>0</v>
      </c>
      <c r="O3433">
        <v>21</v>
      </c>
      <c r="P3433" t="b">
        <v>1</v>
      </c>
      <c r="Q3433" t="s">
        <v>1095</v>
      </c>
      <c r="R3433">
        <f t="shared" si="480"/>
        <v>100</v>
      </c>
      <c r="S3433">
        <f t="shared" si="481"/>
        <v>95.24</v>
      </c>
      <c r="T3433" t="str">
        <f t="shared" si="482"/>
        <v>26-Jun-1938</v>
      </c>
      <c r="U3433">
        <f t="shared" si="483"/>
        <v>1938</v>
      </c>
      <c r="V3433">
        <f t="shared" si="484"/>
        <v>6</v>
      </c>
      <c r="W3433" t="str">
        <f t="shared" si="485"/>
        <v>theater</v>
      </c>
    </row>
    <row r="3434" spans="1:23" ht="45.75">
      <c r="A3434">
        <v>3432</v>
      </c>
      <c r="B3434" s="3" t="s">
        <v>6962</v>
      </c>
      <c r="C3434" s="3" t="s">
        <v>6963</v>
      </c>
      <c r="D3434" s="6">
        <v>2000</v>
      </c>
      <c r="E3434" s="8">
        <v>2193</v>
      </c>
      <c r="F3434" t="s">
        <v>25</v>
      </c>
      <c r="G3434">
        <f t="shared" si="477"/>
        <v>1</v>
      </c>
      <c r="H3434">
        <f t="shared" si="478"/>
        <v>0</v>
      </c>
      <c r="I3434" t="b">
        <f t="shared" si="479"/>
        <v>0</v>
      </c>
      <c r="J3434" t="s">
        <v>26</v>
      </c>
      <c r="K3434" t="s">
        <v>27</v>
      </c>
      <c r="L3434">
        <v>1454709600</v>
      </c>
      <c r="M3434">
        <v>1452520614</v>
      </c>
      <c r="N3434" t="b">
        <v>0</v>
      </c>
      <c r="O3434">
        <v>42</v>
      </c>
      <c r="P3434" t="b">
        <v>1</v>
      </c>
      <c r="Q3434" t="s">
        <v>1095</v>
      </c>
      <c r="R3434">
        <f t="shared" si="480"/>
        <v>110</v>
      </c>
      <c r="S3434">
        <f t="shared" si="481"/>
        <v>52.21</v>
      </c>
      <c r="T3434" t="str">
        <f t="shared" si="482"/>
        <v>07-Oct-1939</v>
      </c>
      <c r="U3434">
        <f t="shared" si="483"/>
        <v>1939</v>
      </c>
      <c r="V3434">
        <f t="shared" si="484"/>
        <v>10</v>
      </c>
      <c r="W3434" t="str">
        <f t="shared" si="485"/>
        <v>theater</v>
      </c>
    </row>
    <row r="3435" spans="1:23" ht="45.75">
      <c r="A3435">
        <v>3433</v>
      </c>
      <c r="B3435" s="3" t="s">
        <v>6964</v>
      </c>
      <c r="C3435" s="3" t="s">
        <v>6965</v>
      </c>
      <c r="D3435" s="6">
        <v>9500</v>
      </c>
      <c r="E3435" s="8">
        <v>9525</v>
      </c>
      <c r="F3435" t="s">
        <v>25</v>
      </c>
      <c r="G3435">
        <f t="shared" si="477"/>
        <v>1</v>
      </c>
      <c r="H3435">
        <f t="shared" si="478"/>
        <v>0</v>
      </c>
      <c r="I3435" t="b">
        <f t="shared" si="479"/>
        <v>0</v>
      </c>
      <c r="J3435" t="s">
        <v>26</v>
      </c>
      <c r="K3435" t="s">
        <v>27</v>
      </c>
      <c r="L3435">
        <v>1402974000</v>
      </c>
      <c r="M3435">
        <v>1400290255</v>
      </c>
      <c r="N3435" t="b">
        <v>0</v>
      </c>
      <c r="O3435">
        <v>71</v>
      </c>
      <c r="P3435" t="b">
        <v>1</v>
      </c>
      <c r="Q3435" t="s">
        <v>1095</v>
      </c>
      <c r="R3435">
        <f t="shared" si="480"/>
        <v>100</v>
      </c>
      <c r="S3435">
        <f t="shared" si="481"/>
        <v>134.15</v>
      </c>
      <c r="T3435" t="str">
        <f t="shared" si="482"/>
        <v>02-May-1938</v>
      </c>
      <c r="U3435">
        <f t="shared" si="483"/>
        <v>1938</v>
      </c>
      <c r="V3435">
        <f t="shared" si="484"/>
        <v>5</v>
      </c>
      <c r="W3435" t="str">
        <f t="shared" si="485"/>
        <v>theater</v>
      </c>
    </row>
    <row r="3436" spans="1:23" ht="60.75">
      <c r="A3436">
        <v>3434</v>
      </c>
      <c r="B3436" s="3" t="s">
        <v>6966</v>
      </c>
      <c r="C3436" s="3" t="s">
        <v>6967</v>
      </c>
      <c r="D3436" s="6">
        <v>10000</v>
      </c>
      <c r="E3436" s="8">
        <v>10555</v>
      </c>
      <c r="F3436" t="s">
        <v>25</v>
      </c>
      <c r="G3436">
        <f t="shared" si="477"/>
        <v>1</v>
      </c>
      <c r="H3436">
        <f t="shared" si="478"/>
        <v>0</v>
      </c>
      <c r="I3436" t="b">
        <f t="shared" si="479"/>
        <v>0</v>
      </c>
      <c r="J3436" t="s">
        <v>26</v>
      </c>
      <c r="K3436" t="s">
        <v>27</v>
      </c>
      <c r="L3436">
        <v>1404983269</v>
      </c>
      <c r="M3436">
        <v>1402391269</v>
      </c>
      <c r="N3436" t="b">
        <v>0</v>
      </c>
      <c r="O3436">
        <v>168</v>
      </c>
      <c r="P3436" t="b">
        <v>1</v>
      </c>
      <c r="Q3436" t="s">
        <v>1095</v>
      </c>
      <c r="R3436">
        <f t="shared" si="480"/>
        <v>106</v>
      </c>
      <c r="S3436">
        <f t="shared" si="481"/>
        <v>62.83</v>
      </c>
      <c r="T3436" t="str">
        <f t="shared" si="482"/>
        <v>23-May-1938</v>
      </c>
      <c r="U3436">
        <f t="shared" si="483"/>
        <v>1938</v>
      </c>
      <c r="V3436">
        <f t="shared" si="484"/>
        <v>5</v>
      </c>
      <c r="W3436" t="str">
        <f t="shared" si="485"/>
        <v>theater</v>
      </c>
    </row>
    <row r="3437" spans="1:23" ht="45.75">
      <c r="A3437">
        <v>3435</v>
      </c>
      <c r="B3437" s="3" t="s">
        <v>6968</v>
      </c>
      <c r="C3437" s="3" t="s">
        <v>6969</v>
      </c>
      <c r="D3437" s="6">
        <v>1000</v>
      </c>
      <c r="E3437" s="8">
        <v>1120</v>
      </c>
      <c r="F3437" t="s">
        <v>25</v>
      </c>
      <c r="G3437">
        <f t="shared" si="477"/>
        <v>1</v>
      </c>
      <c r="H3437">
        <f t="shared" si="478"/>
        <v>0</v>
      </c>
      <c r="I3437" t="b">
        <f t="shared" si="479"/>
        <v>0</v>
      </c>
      <c r="J3437" t="s">
        <v>26</v>
      </c>
      <c r="K3437" t="s">
        <v>27</v>
      </c>
      <c r="L3437">
        <v>1470538800</v>
      </c>
      <c r="M3437">
        <v>1469112493</v>
      </c>
      <c r="N3437" t="b">
        <v>0</v>
      </c>
      <c r="O3437">
        <v>19</v>
      </c>
      <c r="P3437" t="b">
        <v>1</v>
      </c>
      <c r="Q3437" t="s">
        <v>1095</v>
      </c>
      <c r="R3437">
        <f t="shared" si="480"/>
        <v>112</v>
      </c>
      <c r="S3437">
        <f t="shared" si="481"/>
        <v>58.95</v>
      </c>
      <c r="T3437" t="str">
        <f t="shared" si="482"/>
        <v>21-Mar-1940</v>
      </c>
      <c r="U3437">
        <f t="shared" si="483"/>
        <v>1940</v>
      </c>
      <c r="V3437">
        <f t="shared" si="484"/>
        <v>3</v>
      </c>
      <c r="W3437" t="str">
        <f t="shared" si="485"/>
        <v>theater</v>
      </c>
    </row>
    <row r="3438" spans="1:23" ht="45.75">
      <c r="A3438">
        <v>3436</v>
      </c>
      <c r="B3438" s="3" t="s">
        <v>6970</v>
      </c>
      <c r="C3438" s="3" t="s">
        <v>6971</v>
      </c>
      <c r="D3438" s="6">
        <v>5000</v>
      </c>
      <c r="E3438" s="8">
        <v>5295</v>
      </c>
      <c r="F3438" t="s">
        <v>25</v>
      </c>
      <c r="G3438">
        <f t="shared" si="477"/>
        <v>1</v>
      </c>
      <c r="H3438">
        <f t="shared" si="478"/>
        <v>0</v>
      </c>
      <c r="I3438" t="b">
        <f t="shared" si="479"/>
        <v>0</v>
      </c>
      <c r="J3438" t="s">
        <v>26</v>
      </c>
      <c r="K3438" t="s">
        <v>27</v>
      </c>
      <c r="L3438">
        <v>1408638480</v>
      </c>
      <c r="M3438">
        <v>1406811593</v>
      </c>
      <c r="N3438" t="b">
        <v>0</v>
      </c>
      <c r="O3438">
        <v>37</v>
      </c>
      <c r="P3438" t="b">
        <v>1</v>
      </c>
      <c r="Q3438" t="s">
        <v>1095</v>
      </c>
      <c r="R3438">
        <f t="shared" si="480"/>
        <v>106</v>
      </c>
      <c r="S3438">
        <f t="shared" si="481"/>
        <v>143.11000000000001</v>
      </c>
      <c r="T3438" t="str">
        <f t="shared" si="482"/>
        <v>07-Jul-1938</v>
      </c>
      <c r="U3438">
        <f t="shared" si="483"/>
        <v>1938</v>
      </c>
      <c r="V3438">
        <f t="shared" si="484"/>
        <v>7</v>
      </c>
      <c r="W3438" t="str">
        <f t="shared" si="485"/>
        <v>theater</v>
      </c>
    </row>
    <row r="3439" spans="1:23" ht="60.75">
      <c r="A3439">
        <v>3437</v>
      </c>
      <c r="B3439" s="3" t="s">
        <v>6972</v>
      </c>
      <c r="C3439" s="3" t="s">
        <v>6973</v>
      </c>
      <c r="D3439" s="6">
        <v>3000</v>
      </c>
      <c r="E3439" s="8">
        <v>3030</v>
      </c>
      <c r="F3439" t="s">
        <v>25</v>
      </c>
      <c r="G3439">
        <f t="shared" si="477"/>
        <v>1</v>
      </c>
      <c r="H3439">
        <f t="shared" si="478"/>
        <v>0</v>
      </c>
      <c r="I3439" t="b">
        <f t="shared" si="479"/>
        <v>0</v>
      </c>
      <c r="J3439" t="s">
        <v>26</v>
      </c>
      <c r="K3439" t="s">
        <v>27</v>
      </c>
      <c r="L3439">
        <v>1440003820</v>
      </c>
      <c r="M3439">
        <v>1437411820</v>
      </c>
      <c r="N3439" t="b">
        <v>0</v>
      </c>
      <c r="O3439">
        <v>36</v>
      </c>
      <c r="P3439" t="b">
        <v>1</v>
      </c>
      <c r="Q3439" t="s">
        <v>1095</v>
      </c>
      <c r="R3439">
        <f t="shared" si="480"/>
        <v>101</v>
      </c>
      <c r="S3439">
        <f t="shared" si="481"/>
        <v>84.17</v>
      </c>
      <c r="T3439" t="str">
        <f t="shared" si="482"/>
        <v>09-May-1939</v>
      </c>
      <c r="U3439">
        <f t="shared" si="483"/>
        <v>1939</v>
      </c>
      <c r="V3439">
        <f t="shared" si="484"/>
        <v>5</v>
      </c>
      <c r="W3439" t="str">
        <f t="shared" si="485"/>
        <v>theater</v>
      </c>
    </row>
    <row r="3440" spans="1:23" ht="60.75">
      <c r="A3440">
        <v>3438</v>
      </c>
      <c r="B3440" s="3" t="s">
        <v>6974</v>
      </c>
      <c r="C3440" s="3" t="s">
        <v>6975</v>
      </c>
      <c r="D3440" s="6">
        <v>2500</v>
      </c>
      <c r="E3440" s="8">
        <v>2605</v>
      </c>
      <c r="F3440" t="s">
        <v>25</v>
      </c>
      <c r="G3440">
        <f t="shared" si="477"/>
        <v>1</v>
      </c>
      <c r="H3440">
        <f t="shared" si="478"/>
        <v>0</v>
      </c>
      <c r="I3440" t="b">
        <f t="shared" si="479"/>
        <v>0</v>
      </c>
      <c r="J3440" t="s">
        <v>33</v>
      </c>
      <c r="K3440" t="s">
        <v>34</v>
      </c>
      <c r="L3440">
        <v>1430600400</v>
      </c>
      <c r="M3440">
        <v>1428358567</v>
      </c>
      <c r="N3440" t="b">
        <v>0</v>
      </c>
      <c r="O3440">
        <v>14</v>
      </c>
      <c r="P3440" t="b">
        <v>1</v>
      </c>
      <c r="Q3440" t="s">
        <v>1095</v>
      </c>
      <c r="R3440">
        <f t="shared" si="480"/>
        <v>104</v>
      </c>
      <c r="S3440">
        <f t="shared" si="481"/>
        <v>186.07</v>
      </c>
      <c r="T3440" t="str">
        <f t="shared" si="482"/>
        <v>07-Feb-1939</v>
      </c>
      <c r="U3440">
        <f t="shared" si="483"/>
        <v>1939</v>
      </c>
      <c r="V3440">
        <f t="shared" si="484"/>
        <v>2</v>
      </c>
      <c r="W3440" t="str">
        <f t="shared" si="485"/>
        <v>theater</v>
      </c>
    </row>
    <row r="3441" spans="1:23" ht="30.75">
      <c r="A3441">
        <v>3439</v>
      </c>
      <c r="B3441" s="3" t="s">
        <v>6976</v>
      </c>
      <c r="C3441" s="3" t="s">
        <v>6977</v>
      </c>
      <c r="D3441" s="6">
        <v>1200</v>
      </c>
      <c r="E3441" s="8">
        <v>1616.14</v>
      </c>
      <c r="F3441" t="s">
        <v>25</v>
      </c>
      <c r="G3441">
        <f t="shared" si="477"/>
        <v>1</v>
      </c>
      <c r="H3441">
        <f t="shared" si="478"/>
        <v>0</v>
      </c>
      <c r="I3441" t="b">
        <f t="shared" si="479"/>
        <v>0</v>
      </c>
      <c r="J3441" t="s">
        <v>26</v>
      </c>
      <c r="K3441" t="s">
        <v>27</v>
      </c>
      <c r="L3441">
        <v>1453179540</v>
      </c>
      <c r="M3441">
        <v>1452030730</v>
      </c>
      <c r="N3441" t="b">
        <v>0</v>
      </c>
      <c r="O3441">
        <v>18</v>
      </c>
      <c r="P3441" t="b">
        <v>1</v>
      </c>
      <c r="Q3441" t="s">
        <v>1095</v>
      </c>
      <c r="R3441">
        <f t="shared" si="480"/>
        <v>135</v>
      </c>
      <c r="S3441">
        <f t="shared" si="481"/>
        <v>89.79</v>
      </c>
      <c r="T3441" t="str">
        <f t="shared" si="482"/>
        <v>02-Oct-1939</v>
      </c>
      <c r="U3441">
        <f t="shared" si="483"/>
        <v>1939</v>
      </c>
      <c r="V3441">
        <f t="shared" si="484"/>
        <v>10</v>
      </c>
      <c r="W3441" t="str">
        <f t="shared" si="485"/>
        <v>theater</v>
      </c>
    </row>
    <row r="3442" spans="1:23" ht="45.75">
      <c r="A3442">
        <v>3440</v>
      </c>
      <c r="B3442" s="3" t="s">
        <v>6978</v>
      </c>
      <c r="C3442" s="3" t="s">
        <v>6979</v>
      </c>
      <c r="D3442" s="6">
        <v>5000</v>
      </c>
      <c r="E3442" s="8">
        <v>5260.92</v>
      </c>
      <c r="F3442" t="s">
        <v>25</v>
      </c>
      <c r="G3442">
        <f t="shared" si="477"/>
        <v>1</v>
      </c>
      <c r="H3442">
        <f t="shared" si="478"/>
        <v>0</v>
      </c>
      <c r="I3442" t="b">
        <f t="shared" si="479"/>
        <v>0</v>
      </c>
      <c r="J3442" t="s">
        <v>26</v>
      </c>
      <c r="K3442" t="s">
        <v>27</v>
      </c>
      <c r="L3442">
        <v>1405095300</v>
      </c>
      <c r="M3442">
        <v>1403146628</v>
      </c>
      <c r="N3442" t="b">
        <v>0</v>
      </c>
      <c r="O3442">
        <v>82</v>
      </c>
      <c r="P3442" t="b">
        <v>1</v>
      </c>
      <c r="Q3442" t="s">
        <v>1095</v>
      </c>
      <c r="R3442">
        <f t="shared" si="480"/>
        <v>105</v>
      </c>
      <c r="S3442">
        <f t="shared" si="481"/>
        <v>64.16</v>
      </c>
      <c r="T3442" t="str">
        <f t="shared" si="482"/>
        <v>31-May-1938</v>
      </c>
      <c r="U3442">
        <f t="shared" si="483"/>
        <v>1938</v>
      </c>
      <c r="V3442">
        <f t="shared" si="484"/>
        <v>5</v>
      </c>
      <c r="W3442" t="str">
        <f t="shared" si="485"/>
        <v>theater</v>
      </c>
    </row>
    <row r="3443" spans="1:23" ht="45.75">
      <c r="A3443">
        <v>3441</v>
      </c>
      <c r="B3443" s="3" t="s">
        <v>6980</v>
      </c>
      <c r="C3443" s="3" t="s">
        <v>6981</v>
      </c>
      <c r="D3443" s="6">
        <v>2500</v>
      </c>
      <c r="E3443" s="8">
        <v>2565</v>
      </c>
      <c r="F3443" t="s">
        <v>25</v>
      </c>
      <c r="G3443">
        <f t="shared" si="477"/>
        <v>1</v>
      </c>
      <c r="H3443">
        <f t="shared" si="478"/>
        <v>0</v>
      </c>
      <c r="I3443" t="b">
        <f t="shared" si="479"/>
        <v>0</v>
      </c>
      <c r="J3443" t="s">
        <v>26</v>
      </c>
      <c r="K3443" t="s">
        <v>27</v>
      </c>
      <c r="L3443">
        <v>1447445820</v>
      </c>
      <c r="M3443">
        <v>1445077121</v>
      </c>
      <c r="N3443" t="b">
        <v>0</v>
      </c>
      <c r="O3443">
        <v>43</v>
      </c>
      <c r="P3443" t="b">
        <v>1</v>
      </c>
      <c r="Q3443" t="s">
        <v>1095</v>
      </c>
      <c r="R3443">
        <f t="shared" si="480"/>
        <v>103</v>
      </c>
      <c r="S3443">
        <f t="shared" si="481"/>
        <v>59.65</v>
      </c>
      <c r="T3443" t="str">
        <f t="shared" si="482"/>
        <v>24-Jul-1939</v>
      </c>
      <c r="U3443">
        <f t="shared" si="483"/>
        <v>1939</v>
      </c>
      <c r="V3443">
        <f t="shared" si="484"/>
        <v>7</v>
      </c>
      <c r="W3443" t="str">
        <f t="shared" si="485"/>
        <v>theater</v>
      </c>
    </row>
    <row r="3444" spans="1:23" ht="60.75">
      <c r="A3444">
        <v>3442</v>
      </c>
      <c r="B3444" s="3" t="s">
        <v>6982</v>
      </c>
      <c r="C3444" s="3" t="s">
        <v>6983</v>
      </c>
      <c r="D3444" s="6">
        <v>250</v>
      </c>
      <c r="E3444" s="8">
        <v>250</v>
      </c>
      <c r="F3444" t="s">
        <v>25</v>
      </c>
      <c r="G3444">
        <f t="shared" si="477"/>
        <v>1</v>
      </c>
      <c r="H3444">
        <f t="shared" si="478"/>
        <v>0</v>
      </c>
      <c r="I3444" t="b">
        <f t="shared" si="479"/>
        <v>0</v>
      </c>
      <c r="J3444" t="s">
        <v>26</v>
      </c>
      <c r="K3444" t="s">
        <v>27</v>
      </c>
      <c r="L3444">
        <v>1433016672</v>
      </c>
      <c r="M3444">
        <v>1430424672</v>
      </c>
      <c r="N3444" t="b">
        <v>0</v>
      </c>
      <c r="O3444">
        <v>8</v>
      </c>
      <c r="P3444" t="b">
        <v>1</v>
      </c>
      <c r="Q3444" t="s">
        <v>1095</v>
      </c>
      <c r="R3444">
        <f t="shared" si="480"/>
        <v>100</v>
      </c>
      <c r="S3444">
        <f t="shared" si="481"/>
        <v>31.25</v>
      </c>
      <c r="T3444" t="str">
        <f t="shared" si="482"/>
        <v>28-Feb-1939</v>
      </c>
      <c r="U3444">
        <f t="shared" si="483"/>
        <v>1939</v>
      </c>
      <c r="V3444">
        <f t="shared" si="484"/>
        <v>2</v>
      </c>
      <c r="W3444" t="str">
        <f t="shared" si="485"/>
        <v>theater</v>
      </c>
    </row>
    <row r="3445" spans="1:23" ht="45.75">
      <c r="A3445">
        <v>3443</v>
      </c>
      <c r="B3445" s="3" t="s">
        <v>6984</v>
      </c>
      <c r="C3445" s="3" t="s">
        <v>6985</v>
      </c>
      <c r="D3445" s="6">
        <v>1000</v>
      </c>
      <c r="E3445" s="8">
        <v>1855</v>
      </c>
      <c r="F3445" t="s">
        <v>25</v>
      </c>
      <c r="G3445">
        <f t="shared" si="477"/>
        <v>1</v>
      </c>
      <c r="H3445">
        <f t="shared" si="478"/>
        <v>0</v>
      </c>
      <c r="I3445" t="b">
        <f t="shared" si="479"/>
        <v>0</v>
      </c>
      <c r="J3445" t="s">
        <v>26</v>
      </c>
      <c r="K3445" t="s">
        <v>27</v>
      </c>
      <c r="L3445">
        <v>1410266146</v>
      </c>
      <c r="M3445">
        <v>1407674146</v>
      </c>
      <c r="N3445" t="b">
        <v>0</v>
      </c>
      <c r="O3445">
        <v>45</v>
      </c>
      <c r="P3445" t="b">
        <v>1</v>
      </c>
      <c r="Q3445" t="s">
        <v>1095</v>
      </c>
      <c r="R3445">
        <f t="shared" si="480"/>
        <v>186</v>
      </c>
      <c r="S3445">
        <f t="shared" si="481"/>
        <v>41.22</v>
      </c>
      <c r="T3445" t="str">
        <f t="shared" si="482"/>
        <v>15-Jul-1938</v>
      </c>
      <c r="U3445">
        <f t="shared" si="483"/>
        <v>1938</v>
      </c>
      <c r="V3445">
        <f t="shared" si="484"/>
        <v>7</v>
      </c>
      <c r="W3445" t="str">
        <f t="shared" si="485"/>
        <v>theater</v>
      </c>
    </row>
    <row r="3446" spans="1:23" ht="60.75">
      <c r="A3446">
        <v>3444</v>
      </c>
      <c r="B3446" s="3" t="s">
        <v>6986</v>
      </c>
      <c r="C3446" s="3" t="s">
        <v>6987</v>
      </c>
      <c r="D3446" s="6">
        <v>300</v>
      </c>
      <c r="E3446" s="8">
        <v>867</v>
      </c>
      <c r="F3446" t="s">
        <v>25</v>
      </c>
      <c r="G3446">
        <f t="shared" si="477"/>
        <v>1</v>
      </c>
      <c r="H3446">
        <f t="shared" si="478"/>
        <v>0</v>
      </c>
      <c r="I3446" t="b">
        <f t="shared" si="479"/>
        <v>0</v>
      </c>
      <c r="J3446" t="s">
        <v>59</v>
      </c>
      <c r="K3446" t="s">
        <v>60</v>
      </c>
      <c r="L3446">
        <v>1465394340</v>
      </c>
      <c r="M3446">
        <v>1464677986</v>
      </c>
      <c r="N3446" t="b">
        <v>0</v>
      </c>
      <c r="O3446">
        <v>20</v>
      </c>
      <c r="P3446" t="b">
        <v>1</v>
      </c>
      <c r="Q3446" t="s">
        <v>1095</v>
      </c>
      <c r="R3446">
        <f t="shared" si="480"/>
        <v>289</v>
      </c>
      <c r="S3446">
        <f t="shared" si="481"/>
        <v>43.35</v>
      </c>
      <c r="T3446" t="str">
        <f t="shared" si="482"/>
        <v>05-Feb-1940</v>
      </c>
      <c r="U3446">
        <f t="shared" si="483"/>
        <v>1940</v>
      </c>
      <c r="V3446">
        <f t="shared" si="484"/>
        <v>2</v>
      </c>
      <c r="W3446" t="str">
        <f t="shared" si="485"/>
        <v>theater</v>
      </c>
    </row>
    <row r="3447" spans="1:23" ht="45.75">
      <c r="A3447">
        <v>3445</v>
      </c>
      <c r="B3447" s="3" t="s">
        <v>6988</v>
      </c>
      <c r="C3447" s="3" t="s">
        <v>6989</v>
      </c>
      <c r="D3447" s="6">
        <v>2000</v>
      </c>
      <c r="E3447" s="8">
        <v>2000</v>
      </c>
      <c r="F3447" t="s">
        <v>25</v>
      </c>
      <c r="G3447">
        <f t="shared" si="477"/>
        <v>1</v>
      </c>
      <c r="H3447">
        <f t="shared" si="478"/>
        <v>0</v>
      </c>
      <c r="I3447" t="b">
        <f t="shared" si="479"/>
        <v>0</v>
      </c>
      <c r="J3447" t="s">
        <v>33</v>
      </c>
      <c r="K3447" t="s">
        <v>34</v>
      </c>
      <c r="L3447">
        <v>1445604236</v>
      </c>
      <c r="M3447">
        <v>1443185036</v>
      </c>
      <c r="N3447" t="b">
        <v>0</v>
      </c>
      <c r="O3447">
        <v>31</v>
      </c>
      <c r="P3447" t="b">
        <v>1</v>
      </c>
      <c r="Q3447" t="s">
        <v>1095</v>
      </c>
      <c r="R3447">
        <f t="shared" si="480"/>
        <v>100</v>
      </c>
      <c r="S3447">
        <f t="shared" si="481"/>
        <v>64.52</v>
      </c>
      <c r="T3447" t="str">
        <f t="shared" si="482"/>
        <v>05-Jul-1939</v>
      </c>
      <c r="U3447">
        <f t="shared" si="483"/>
        <v>1939</v>
      </c>
      <c r="V3447">
        <f t="shared" si="484"/>
        <v>7</v>
      </c>
      <c r="W3447" t="str">
        <f t="shared" si="485"/>
        <v>theater</v>
      </c>
    </row>
    <row r="3448" spans="1:23" ht="45.75">
      <c r="A3448">
        <v>3446</v>
      </c>
      <c r="B3448" s="3" t="s">
        <v>6990</v>
      </c>
      <c r="C3448" s="3" t="s">
        <v>6991</v>
      </c>
      <c r="D3448" s="6">
        <v>1000</v>
      </c>
      <c r="E3448" s="8">
        <v>1082</v>
      </c>
      <c r="F3448" t="s">
        <v>25</v>
      </c>
      <c r="G3448">
        <f t="shared" si="477"/>
        <v>1</v>
      </c>
      <c r="H3448">
        <f t="shared" si="478"/>
        <v>0</v>
      </c>
      <c r="I3448" t="b">
        <f t="shared" si="479"/>
        <v>0</v>
      </c>
      <c r="J3448" t="s">
        <v>33</v>
      </c>
      <c r="K3448" t="s">
        <v>34</v>
      </c>
      <c r="L3448">
        <v>1423138800</v>
      </c>
      <c r="M3448">
        <v>1421092725</v>
      </c>
      <c r="N3448" t="b">
        <v>0</v>
      </c>
      <c r="O3448">
        <v>25</v>
      </c>
      <c r="P3448" t="b">
        <v>1</v>
      </c>
      <c r="Q3448" t="s">
        <v>1095</v>
      </c>
      <c r="R3448">
        <f t="shared" si="480"/>
        <v>108</v>
      </c>
      <c r="S3448">
        <f t="shared" si="481"/>
        <v>43.28</v>
      </c>
      <c r="T3448" t="str">
        <f t="shared" si="482"/>
        <v>26-Nov-1938</v>
      </c>
      <c r="U3448">
        <f t="shared" si="483"/>
        <v>1938</v>
      </c>
      <c r="V3448">
        <f t="shared" si="484"/>
        <v>11</v>
      </c>
      <c r="W3448" t="str">
        <f t="shared" si="485"/>
        <v>theater</v>
      </c>
    </row>
    <row r="3449" spans="1:23" ht="30.75">
      <c r="A3449">
        <v>3447</v>
      </c>
      <c r="B3449" s="3" t="s">
        <v>6992</v>
      </c>
      <c r="C3449" s="3" t="s">
        <v>6993</v>
      </c>
      <c r="D3449" s="6">
        <v>1000</v>
      </c>
      <c r="E3449" s="8">
        <v>1078</v>
      </c>
      <c r="F3449" t="s">
        <v>25</v>
      </c>
      <c r="G3449">
        <f t="shared" si="477"/>
        <v>1</v>
      </c>
      <c r="H3449">
        <f t="shared" si="478"/>
        <v>0</v>
      </c>
      <c r="I3449" t="b">
        <f t="shared" si="479"/>
        <v>0</v>
      </c>
      <c r="J3449" t="s">
        <v>26</v>
      </c>
      <c r="K3449" t="s">
        <v>27</v>
      </c>
      <c r="L3449">
        <v>1458332412</v>
      </c>
      <c r="M3449">
        <v>1454448012</v>
      </c>
      <c r="N3449" t="b">
        <v>0</v>
      </c>
      <c r="O3449">
        <v>14</v>
      </c>
      <c r="P3449" t="b">
        <v>1</v>
      </c>
      <c r="Q3449" t="s">
        <v>1095</v>
      </c>
      <c r="R3449">
        <f t="shared" si="480"/>
        <v>108</v>
      </c>
      <c r="S3449">
        <f t="shared" si="481"/>
        <v>77</v>
      </c>
      <c r="T3449" t="str">
        <f t="shared" si="482"/>
        <v>26-Oct-1939</v>
      </c>
      <c r="U3449">
        <f t="shared" si="483"/>
        <v>1939</v>
      </c>
      <c r="V3449">
        <f t="shared" si="484"/>
        <v>10</v>
      </c>
      <c r="W3449" t="str">
        <f t="shared" si="485"/>
        <v>theater</v>
      </c>
    </row>
    <row r="3450" spans="1:23" ht="45.75">
      <c r="A3450">
        <v>3448</v>
      </c>
      <c r="B3450" s="3" t="s">
        <v>6994</v>
      </c>
      <c r="C3450" s="3" t="s">
        <v>6995</v>
      </c>
      <c r="D3450" s="6">
        <v>2100</v>
      </c>
      <c r="E3450" s="8">
        <v>2305</v>
      </c>
      <c r="F3450" t="s">
        <v>25</v>
      </c>
      <c r="G3450">
        <f t="shared" si="477"/>
        <v>1</v>
      </c>
      <c r="H3450">
        <f t="shared" si="478"/>
        <v>0</v>
      </c>
      <c r="I3450" t="b">
        <f t="shared" si="479"/>
        <v>0</v>
      </c>
      <c r="J3450" t="s">
        <v>26</v>
      </c>
      <c r="K3450" t="s">
        <v>27</v>
      </c>
      <c r="L3450">
        <v>1418784689</v>
      </c>
      <c r="M3450">
        <v>1416192689</v>
      </c>
      <c r="N3450" t="b">
        <v>0</v>
      </c>
      <c r="O3450">
        <v>45</v>
      </c>
      <c r="P3450" t="b">
        <v>1</v>
      </c>
      <c r="Q3450" t="s">
        <v>1095</v>
      </c>
      <c r="R3450">
        <f t="shared" si="480"/>
        <v>110</v>
      </c>
      <c r="S3450">
        <f t="shared" si="481"/>
        <v>51.22</v>
      </c>
      <c r="T3450" t="str">
        <f t="shared" si="482"/>
        <v>08-Oct-1938</v>
      </c>
      <c r="U3450">
        <f t="shared" si="483"/>
        <v>1938</v>
      </c>
      <c r="V3450">
        <f t="shared" si="484"/>
        <v>10</v>
      </c>
      <c r="W3450" t="str">
        <f t="shared" si="485"/>
        <v>theater</v>
      </c>
    </row>
    <row r="3451" spans="1:23" ht="45.75">
      <c r="A3451">
        <v>3449</v>
      </c>
      <c r="B3451" s="3" t="s">
        <v>6996</v>
      </c>
      <c r="C3451" s="3" t="s">
        <v>6997</v>
      </c>
      <c r="D3451" s="6">
        <v>800</v>
      </c>
      <c r="E3451" s="8">
        <v>1365</v>
      </c>
      <c r="F3451" t="s">
        <v>25</v>
      </c>
      <c r="G3451">
        <f t="shared" si="477"/>
        <v>1</v>
      </c>
      <c r="H3451">
        <f t="shared" si="478"/>
        <v>0</v>
      </c>
      <c r="I3451" t="b">
        <f t="shared" si="479"/>
        <v>0</v>
      </c>
      <c r="J3451" t="s">
        <v>26</v>
      </c>
      <c r="K3451" t="s">
        <v>27</v>
      </c>
      <c r="L3451">
        <v>1468036800</v>
      </c>
      <c r="M3451">
        <v>1465607738</v>
      </c>
      <c r="N3451" t="b">
        <v>0</v>
      </c>
      <c r="O3451">
        <v>20</v>
      </c>
      <c r="P3451" t="b">
        <v>1</v>
      </c>
      <c r="Q3451" t="s">
        <v>1095</v>
      </c>
      <c r="R3451">
        <f t="shared" si="480"/>
        <v>171</v>
      </c>
      <c r="S3451">
        <f t="shared" si="481"/>
        <v>68.25</v>
      </c>
      <c r="T3451" t="str">
        <f t="shared" si="482"/>
        <v>15-Feb-1940</v>
      </c>
      <c r="U3451">
        <f t="shared" si="483"/>
        <v>1940</v>
      </c>
      <c r="V3451">
        <f t="shared" si="484"/>
        <v>2</v>
      </c>
      <c r="W3451" t="str">
        <f t="shared" si="485"/>
        <v>theater</v>
      </c>
    </row>
    <row r="3452" spans="1:23" ht="60.75">
      <c r="A3452">
        <v>3450</v>
      </c>
      <c r="B3452" s="3" t="s">
        <v>6998</v>
      </c>
      <c r="C3452" s="3" t="s">
        <v>6999</v>
      </c>
      <c r="D3452" s="6">
        <v>500</v>
      </c>
      <c r="E3452" s="8">
        <v>760</v>
      </c>
      <c r="F3452" t="s">
        <v>25</v>
      </c>
      <c r="G3452">
        <f t="shared" si="477"/>
        <v>1</v>
      </c>
      <c r="H3452">
        <f t="shared" si="478"/>
        <v>0</v>
      </c>
      <c r="I3452" t="b">
        <f t="shared" si="479"/>
        <v>0</v>
      </c>
      <c r="J3452" t="s">
        <v>33</v>
      </c>
      <c r="K3452" t="s">
        <v>34</v>
      </c>
      <c r="L3452">
        <v>1427990071</v>
      </c>
      <c r="M3452">
        <v>1422809671</v>
      </c>
      <c r="N3452" t="b">
        <v>0</v>
      </c>
      <c r="O3452">
        <v>39</v>
      </c>
      <c r="P3452" t="b">
        <v>1</v>
      </c>
      <c r="Q3452" t="s">
        <v>1095</v>
      </c>
      <c r="R3452">
        <f t="shared" si="480"/>
        <v>152</v>
      </c>
      <c r="S3452">
        <f t="shared" si="481"/>
        <v>19.489999999999998</v>
      </c>
      <c r="T3452" t="str">
        <f t="shared" si="482"/>
        <v>14-Dec-1938</v>
      </c>
      <c r="U3452">
        <f t="shared" si="483"/>
        <v>1938</v>
      </c>
      <c r="V3452">
        <f t="shared" si="484"/>
        <v>12</v>
      </c>
      <c r="W3452" t="str">
        <f t="shared" si="485"/>
        <v>theater</v>
      </c>
    </row>
    <row r="3453" spans="1:23" ht="60.75">
      <c r="A3453">
        <v>3451</v>
      </c>
      <c r="B3453" s="3" t="s">
        <v>7000</v>
      </c>
      <c r="C3453" s="3" t="s">
        <v>7001</v>
      </c>
      <c r="D3453" s="6">
        <v>650</v>
      </c>
      <c r="E3453" s="8">
        <v>658</v>
      </c>
      <c r="F3453" t="s">
        <v>25</v>
      </c>
      <c r="G3453">
        <f t="shared" si="477"/>
        <v>1</v>
      </c>
      <c r="H3453">
        <f t="shared" si="478"/>
        <v>0</v>
      </c>
      <c r="I3453" t="b">
        <f t="shared" si="479"/>
        <v>0</v>
      </c>
      <c r="J3453" t="s">
        <v>26</v>
      </c>
      <c r="K3453" t="s">
        <v>27</v>
      </c>
      <c r="L3453">
        <v>1429636927</v>
      </c>
      <c r="M3453">
        <v>1427304127</v>
      </c>
      <c r="N3453" t="b">
        <v>0</v>
      </c>
      <c r="O3453">
        <v>16</v>
      </c>
      <c r="P3453" t="b">
        <v>1</v>
      </c>
      <c r="Q3453" t="s">
        <v>1095</v>
      </c>
      <c r="R3453">
        <f t="shared" si="480"/>
        <v>101</v>
      </c>
      <c r="S3453">
        <f t="shared" si="481"/>
        <v>41.13</v>
      </c>
      <c r="T3453" t="str">
        <f t="shared" si="482"/>
        <v>28-Jan-1939</v>
      </c>
      <c r="U3453">
        <f t="shared" si="483"/>
        <v>1939</v>
      </c>
      <c r="V3453">
        <f t="shared" si="484"/>
        <v>1</v>
      </c>
      <c r="W3453" t="str">
        <f t="shared" si="485"/>
        <v>theater</v>
      </c>
    </row>
    <row r="3454" spans="1:23" ht="45.75">
      <c r="A3454">
        <v>3452</v>
      </c>
      <c r="B3454" s="3" t="s">
        <v>7002</v>
      </c>
      <c r="C3454" s="3" t="s">
        <v>7003</v>
      </c>
      <c r="D3454" s="6">
        <v>1000</v>
      </c>
      <c r="E3454" s="8">
        <v>1532</v>
      </c>
      <c r="F3454" t="s">
        <v>25</v>
      </c>
      <c r="G3454">
        <f t="shared" si="477"/>
        <v>1</v>
      </c>
      <c r="H3454">
        <f t="shared" si="478"/>
        <v>0</v>
      </c>
      <c r="I3454" t="b">
        <f t="shared" si="479"/>
        <v>0</v>
      </c>
      <c r="J3454" t="s">
        <v>26</v>
      </c>
      <c r="K3454" t="s">
        <v>27</v>
      </c>
      <c r="L3454">
        <v>1406087940</v>
      </c>
      <c r="M3454">
        <v>1404141626</v>
      </c>
      <c r="N3454" t="b">
        <v>0</v>
      </c>
      <c r="O3454">
        <v>37</v>
      </c>
      <c r="P3454" t="b">
        <v>1</v>
      </c>
      <c r="Q3454" t="s">
        <v>1095</v>
      </c>
      <c r="R3454">
        <f t="shared" si="480"/>
        <v>153</v>
      </c>
      <c r="S3454">
        <f t="shared" si="481"/>
        <v>41.41</v>
      </c>
      <c r="T3454" t="str">
        <f t="shared" si="482"/>
        <v>10-Jun-1938</v>
      </c>
      <c r="U3454">
        <f t="shared" si="483"/>
        <v>1938</v>
      </c>
      <c r="V3454">
        <f t="shared" si="484"/>
        <v>6</v>
      </c>
      <c r="W3454" t="str">
        <f t="shared" si="485"/>
        <v>theater</v>
      </c>
    </row>
    <row r="3455" spans="1:23" ht="45.75">
      <c r="A3455">
        <v>3453</v>
      </c>
      <c r="B3455" s="3" t="s">
        <v>7004</v>
      </c>
      <c r="C3455" s="3" t="s">
        <v>7005</v>
      </c>
      <c r="D3455" s="6">
        <v>300</v>
      </c>
      <c r="E3455" s="8">
        <v>385</v>
      </c>
      <c r="F3455" t="s">
        <v>25</v>
      </c>
      <c r="G3455">
        <f t="shared" si="477"/>
        <v>1</v>
      </c>
      <c r="H3455">
        <f t="shared" si="478"/>
        <v>0</v>
      </c>
      <c r="I3455" t="b">
        <f t="shared" si="479"/>
        <v>0</v>
      </c>
      <c r="J3455" t="s">
        <v>33</v>
      </c>
      <c r="K3455" t="s">
        <v>34</v>
      </c>
      <c r="L3455">
        <v>1471130956</v>
      </c>
      <c r="M3455">
        <v>1465946956</v>
      </c>
      <c r="N3455" t="b">
        <v>0</v>
      </c>
      <c r="O3455">
        <v>14</v>
      </c>
      <c r="P3455" t="b">
        <v>1</v>
      </c>
      <c r="Q3455" t="s">
        <v>1095</v>
      </c>
      <c r="R3455">
        <f t="shared" si="480"/>
        <v>128</v>
      </c>
      <c r="S3455">
        <f t="shared" si="481"/>
        <v>27.5</v>
      </c>
      <c r="T3455" t="str">
        <f t="shared" si="482"/>
        <v>18-Feb-1940</v>
      </c>
      <c r="U3455">
        <f t="shared" si="483"/>
        <v>1940</v>
      </c>
      <c r="V3455">
        <f t="shared" si="484"/>
        <v>2</v>
      </c>
      <c r="W3455" t="str">
        <f t="shared" si="485"/>
        <v>theater</v>
      </c>
    </row>
    <row r="3456" spans="1:23" ht="60.75">
      <c r="A3456">
        <v>3454</v>
      </c>
      <c r="B3456" s="3" t="s">
        <v>7006</v>
      </c>
      <c r="C3456" s="3" t="s">
        <v>7007</v>
      </c>
      <c r="D3456" s="6">
        <v>700</v>
      </c>
      <c r="E3456" s="8">
        <v>705</v>
      </c>
      <c r="F3456" t="s">
        <v>25</v>
      </c>
      <c r="G3456">
        <f t="shared" si="477"/>
        <v>1</v>
      </c>
      <c r="H3456">
        <f t="shared" si="478"/>
        <v>0</v>
      </c>
      <c r="I3456" t="b">
        <f t="shared" si="479"/>
        <v>0</v>
      </c>
      <c r="J3456" t="s">
        <v>33</v>
      </c>
      <c r="K3456" t="s">
        <v>34</v>
      </c>
      <c r="L3456">
        <v>1406825159</v>
      </c>
      <c r="M3456">
        <v>1404233159</v>
      </c>
      <c r="N3456" t="b">
        <v>0</v>
      </c>
      <c r="O3456">
        <v>21</v>
      </c>
      <c r="P3456" t="b">
        <v>1</v>
      </c>
      <c r="Q3456" t="s">
        <v>1095</v>
      </c>
      <c r="R3456">
        <f t="shared" si="480"/>
        <v>101</v>
      </c>
      <c r="S3456">
        <f t="shared" si="481"/>
        <v>33.57</v>
      </c>
      <c r="T3456" t="str">
        <f t="shared" si="482"/>
        <v>11-Jun-1938</v>
      </c>
      <c r="U3456">
        <f t="shared" si="483"/>
        <v>1938</v>
      </c>
      <c r="V3456">
        <f t="shared" si="484"/>
        <v>6</v>
      </c>
      <c r="W3456" t="str">
        <f t="shared" si="485"/>
        <v>theater</v>
      </c>
    </row>
    <row r="3457" spans="1:23" ht="60.75">
      <c r="A3457">
        <v>3455</v>
      </c>
      <c r="B3457" s="3" t="s">
        <v>7008</v>
      </c>
      <c r="C3457" s="3" t="s">
        <v>7009</v>
      </c>
      <c r="D3457" s="6">
        <v>10000</v>
      </c>
      <c r="E3457" s="8">
        <v>10065</v>
      </c>
      <c r="F3457" t="s">
        <v>25</v>
      </c>
      <c r="G3457">
        <f t="shared" si="477"/>
        <v>1</v>
      </c>
      <c r="H3457">
        <f t="shared" si="478"/>
        <v>0</v>
      </c>
      <c r="I3457" t="b">
        <f t="shared" si="479"/>
        <v>0</v>
      </c>
      <c r="J3457" t="s">
        <v>26</v>
      </c>
      <c r="K3457" t="s">
        <v>27</v>
      </c>
      <c r="L3457">
        <v>1476381627</v>
      </c>
      <c r="M3457">
        <v>1473789627</v>
      </c>
      <c r="N3457" t="b">
        <v>0</v>
      </c>
      <c r="O3457">
        <v>69</v>
      </c>
      <c r="P3457" t="b">
        <v>1</v>
      </c>
      <c r="Q3457" t="s">
        <v>1095</v>
      </c>
      <c r="R3457">
        <f t="shared" si="480"/>
        <v>101</v>
      </c>
      <c r="S3457">
        <f t="shared" si="481"/>
        <v>145.87</v>
      </c>
      <c r="T3457" t="str">
        <f t="shared" si="482"/>
        <v>06-May-1940</v>
      </c>
      <c r="U3457">
        <f t="shared" si="483"/>
        <v>1940</v>
      </c>
      <c r="V3457">
        <f t="shared" si="484"/>
        <v>5</v>
      </c>
      <c r="W3457" t="str">
        <f t="shared" si="485"/>
        <v>theater</v>
      </c>
    </row>
    <row r="3458" spans="1:23" ht="45.75">
      <c r="A3458">
        <v>3456</v>
      </c>
      <c r="B3458" s="3" t="s">
        <v>7010</v>
      </c>
      <c r="C3458" s="3" t="s">
        <v>7011</v>
      </c>
      <c r="D3458" s="6">
        <v>3000</v>
      </c>
      <c r="E3458" s="8">
        <v>5739</v>
      </c>
      <c r="F3458" t="s">
        <v>25</v>
      </c>
      <c r="G3458">
        <f t="shared" si="477"/>
        <v>1</v>
      </c>
      <c r="H3458">
        <f t="shared" si="478"/>
        <v>0</v>
      </c>
      <c r="I3458" t="b">
        <f t="shared" si="479"/>
        <v>0</v>
      </c>
      <c r="J3458" t="s">
        <v>26</v>
      </c>
      <c r="K3458" t="s">
        <v>27</v>
      </c>
      <c r="L3458">
        <v>1406876340</v>
      </c>
      <c r="M3458">
        <v>1404190567</v>
      </c>
      <c r="N3458" t="b">
        <v>0</v>
      </c>
      <c r="O3458">
        <v>16</v>
      </c>
      <c r="P3458" t="b">
        <v>1</v>
      </c>
      <c r="Q3458" t="s">
        <v>1095</v>
      </c>
      <c r="R3458">
        <f t="shared" si="480"/>
        <v>191</v>
      </c>
      <c r="S3458">
        <f t="shared" si="481"/>
        <v>358.69</v>
      </c>
      <c r="T3458" t="str">
        <f t="shared" si="482"/>
        <v>10-Jun-1938</v>
      </c>
      <c r="U3458">
        <f t="shared" si="483"/>
        <v>1938</v>
      </c>
      <c r="V3458">
        <f t="shared" si="484"/>
        <v>6</v>
      </c>
      <c r="W3458" t="str">
        <f t="shared" si="485"/>
        <v>theater</v>
      </c>
    </row>
    <row r="3459" spans="1:23" ht="30.75">
      <c r="A3459">
        <v>3457</v>
      </c>
      <c r="B3459" s="3" t="s">
        <v>7012</v>
      </c>
      <c r="C3459" s="3" t="s">
        <v>7013</v>
      </c>
      <c r="D3459" s="6">
        <v>2000</v>
      </c>
      <c r="E3459" s="8">
        <v>2804</v>
      </c>
      <c r="F3459" t="s">
        <v>25</v>
      </c>
      <c r="G3459">
        <f t="shared" ref="G3459:G3522" si="486">IF(F3459="successful",1,0)</f>
        <v>1</v>
      </c>
      <c r="H3459">
        <f t="shared" ref="H3459:H3522" si="487">IF(F3459="failed",1,0)</f>
        <v>0</v>
      </c>
      <c r="I3459" t="b">
        <f t="shared" ref="I3459:I3522" si="488">IF(F3459="canceled",1)</f>
        <v>0</v>
      </c>
      <c r="J3459" t="s">
        <v>26</v>
      </c>
      <c r="K3459" t="s">
        <v>27</v>
      </c>
      <c r="L3459">
        <v>1423720740</v>
      </c>
      <c r="M3459">
        <v>1421081857</v>
      </c>
      <c r="N3459" t="b">
        <v>0</v>
      </c>
      <c r="O3459">
        <v>55</v>
      </c>
      <c r="P3459" t="b">
        <v>1</v>
      </c>
      <c r="Q3459" t="s">
        <v>1095</v>
      </c>
      <c r="R3459">
        <f t="shared" ref="R3459:R3522" si="489">ROUND(E3459/D3459*100,0)</f>
        <v>140</v>
      </c>
      <c r="S3459">
        <f t="shared" ref="S3459:S3522" si="490">ROUND(E3459/O3459,2)</f>
        <v>50.98</v>
      </c>
      <c r="T3459" t="str">
        <f t="shared" ref="T3459:T3522" si="491">TEXT(LEFT(M3459,5),"dd-mmm-yyyy")</f>
        <v>26-Nov-1938</v>
      </c>
      <c r="U3459">
        <f t="shared" ref="U3459:U3522" si="492">YEAR(T3459)</f>
        <v>1938</v>
      </c>
      <c r="V3459">
        <f t="shared" ref="V3459:V3522" si="493">MONTH(T3459)</f>
        <v>11</v>
      </c>
      <c r="W3459" t="str">
        <f t="shared" ref="W3459:W3522" si="494">LEFT(Q3459,FIND("/",Q3459,1)-1)</f>
        <v>theater</v>
      </c>
    </row>
    <row r="3460" spans="1:23" ht="45.75">
      <c r="A3460">
        <v>3458</v>
      </c>
      <c r="B3460" s="3" t="s">
        <v>7014</v>
      </c>
      <c r="C3460" s="3" t="s">
        <v>7015</v>
      </c>
      <c r="D3460" s="6">
        <v>978</v>
      </c>
      <c r="E3460" s="8">
        <v>1216</v>
      </c>
      <c r="F3460" t="s">
        <v>25</v>
      </c>
      <c r="G3460">
        <f t="shared" si="486"/>
        <v>1</v>
      </c>
      <c r="H3460">
        <f t="shared" si="487"/>
        <v>0</v>
      </c>
      <c r="I3460" t="b">
        <f t="shared" si="488"/>
        <v>0</v>
      </c>
      <c r="J3460" t="s">
        <v>26</v>
      </c>
      <c r="K3460" t="s">
        <v>27</v>
      </c>
      <c r="L3460">
        <v>1422937620</v>
      </c>
      <c r="M3460">
        <v>1420606303</v>
      </c>
      <c r="N3460" t="b">
        <v>0</v>
      </c>
      <c r="O3460">
        <v>27</v>
      </c>
      <c r="P3460" t="b">
        <v>1</v>
      </c>
      <c r="Q3460" t="s">
        <v>1095</v>
      </c>
      <c r="R3460">
        <f t="shared" si="489"/>
        <v>124</v>
      </c>
      <c r="S3460">
        <f t="shared" si="490"/>
        <v>45.04</v>
      </c>
      <c r="T3460" t="str">
        <f t="shared" si="491"/>
        <v>22-Nov-1938</v>
      </c>
      <c r="U3460">
        <f t="shared" si="492"/>
        <v>1938</v>
      </c>
      <c r="V3460">
        <f t="shared" si="493"/>
        <v>11</v>
      </c>
      <c r="W3460" t="str">
        <f t="shared" si="494"/>
        <v>theater</v>
      </c>
    </row>
    <row r="3461" spans="1:23" ht="60.75">
      <c r="A3461">
        <v>3459</v>
      </c>
      <c r="B3461" s="3" t="s">
        <v>7016</v>
      </c>
      <c r="C3461" s="3" t="s">
        <v>7017</v>
      </c>
      <c r="D3461" s="6">
        <v>500</v>
      </c>
      <c r="E3461" s="8">
        <v>631</v>
      </c>
      <c r="F3461" t="s">
        <v>25</v>
      </c>
      <c r="G3461">
        <f t="shared" si="486"/>
        <v>1</v>
      </c>
      <c r="H3461">
        <f t="shared" si="487"/>
        <v>0</v>
      </c>
      <c r="I3461" t="b">
        <f t="shared" si="488"/>
        <v>0</v>
      </c>
      <c r="J3461" t="s">
        <v>33</v>
      </c>
      <c r="K3461" t="s">
        <v>34</v>
      </c>
      <c r="L3461">
        <v>1463743860</v>
      </c>
      <c r="M3461">
        <v>1461151860</v>
      </c>
      <c r="N3461" t="b">
        <v>0</v>
      </c>
      <c r="O3461">
        <v>36</v>
      </c>
      <c r="P3461" t="b">
        <v>1</v>
      </c>
      <c r="Q3461" t="s">
        <v>1095</v>
      </c>
      <c r="R3461">
        <f t="shared" si="489"/>
        <v>126</v>
      </c>
      <c r="S3461">
        <f t="shared" si="490"/>
        <v>17.53</v>
      </c>
      <c r="T3461" t="str">
        <f t="shared" si="491"/>
        <v>01-Jan-1940</v>
      </c>
      <c r="U3461">
        <f t="shared" si="492"/>
        <v>1940</v>
      </c>
      <c r="V3461">
        <f t="shared" si="493"/>
        <v>1</v>
      </c>
      <c r="W3461" t="str">
        <f t="shared" si="494"/>
        <v>theater</v>
      </c>
    </row>
    <row r="3462" spans="1:23" ht="45.75">
      <c r="A3462">
        <v>3460</v>
      </c>
      <c r="B3462" s="3" t="s">
        <v>7018</v>
      </c>
      <c r="C3462" s="3" t="s">
        <v>7019</v>
      </c>
      <c r="D3462" s="6">
        <v>500</v>
      </c>
      <c r="E3462" s="8">
        <v>950</v>
      </c>
      <c r="F3462" t="s">
        <v>25</v>
      </c>
      <c r="G3462">
        <f t="shared" si="486"/>
        <v>1</v>
      </c>
      <c r="H3462">
        <f t="shared" si="487"/>
        <v>0</v>
      </c>
      <c r="I3462" t="b">
        <f t="shared" si="488"/>
        <v>0</v>
      </c>
      <c r="J3462" t="s">
        <v>33</v>
      </c>
      <c r="K3462" t="s">
        <v>34</v>
      </c>
      <c r="L3462">
        <v>1408106352</v>
      </c>
      <c r="M3462">
        <v>1406896752</v>
      </c>
      <c r="N3462" t="b">
        <v>0</v>
      </c>
      <c r="O3462">
        <v>19</v>
      </c>
      <c r="P3462" t="b">
        <v>1</v>
      </c>
      <c r="Q3462" t="s">
        <v>1095</v>
      </c>
      <c r="R3462">
        <f t="shared" si="489"/>
        <v>190</v>
      </c>
      <c r="S3462">
        <f t="shared" si="490"/>
        <v>50</v>
      </c>
      <c r="T3462" t="str">
        <f t="shared" si="491"/>
        <v>07-Jul-1938</v>
      </c>
      <c r="U3462">
        <f t="shared" si="492"/>
        <v>1938</v>
      </c>
      <c r="V3462">
        <f t="shared" si="493"/>
        <v>7</v>
      </c>
      <c r="W3462" t="str">
        <f t="shared" si="494"/>
        <v>theater</v>
      </c>
    </row>
    <row r="3463" spans="1:23" ht="60.75">
      <c r="A3463">
        <v>3461</v>
      </c>
      <c r="B3463" s="3" t="s">
        <v>7020</v>
      </c>
      <c r="C3463" s="3" t="s">
        <v>7021</v>
      </c>
      <c r="D3463" s="6">
        <v>500</v>
      </c>
      <c r="E3463" s="8">
        <v>695</v>
      </c>
      <c r="F3463" t="s">
        <v>25</v>
      </c>
      <c r="G3463">
        <f t="shared" si="486"/>
        <v>1</v>
      </c>
      <c r="H3463">
        <f t="shared" si="487"/>
        <v>0</v>
      </c>
      <c r="I3463" t="b">
        <f t="shared" si="488"/>
        <v>0</v>
      </c>
      <c r="J3463" t="s">
        <v>26</v>
      </c>
      <c r="K3463" t="s">
        <v>27</v>
      </c>
      <c r="L3463">
        <v>1477710000</v>
      </c>
      <c r="M3463">
        <v>1475248279</v>
      </c>
      <c r="N3463" t="b">
        <v>0</v>
      </c>
      <c r="O3463">
        <v>12</v>
      </c>
      <c r="P3463" t="b">
        <v>1</v>
      </c>
      <c r="Q3463" t="s">
        <v>1095</v>
      </c>
      <c r="R3463">
        <f t="shared" si="489"/>
        <v>139</v>
      </c>
      <c r="S3463">
        <f t="shared" si="490"/>
        <v>57.92</v>
      </c>
      <c r="T3463" t="str">
        <f t="shared" si="491"/>
        <v>21-May-1940</v>
      </c>
      <c r="U3463">
        <f t="shared" si="492"/>
        <v>1940</v>
      </c>
      <c r="V3463">
        <f t="shared" si="493"/>
        <v>5</v>
      </c>
      <c r="W3463" t="str">
        <f t="shared" si="494"/>
        <v>theater</v>
      </c>
    </row>
    <row r="3464" spans="1:23" ht="45.75">
      <c r="A3464">
        <v>3462</v>
      </c>
      <c r="B3464" s="3" t="s">
        <v>7022</v>
      </c>
      <c r="C3464" s="3" t="s">
        <v>7023</v>
      </c>
      <c r="D3464" s="6">
        <v>250</v>
      </c>
      <c r="E3464" s="8">
        <v>505</v>
      </c>
      <c r="F3464" t="s">
        <v>25</v>
      </c>
      <c r="G3464">
        <f t="shared" si="486"/>
        <v>1</v>
      </c>
      <c r="H3464">
        <f t="shared" si="487"/>
        <v>0</v>
      </c>
      <c r="I3464" t="b">
        <f t="shared" si="488"/>
        <v>0</v>
      </c>
      <c r="J3464" t="s">
        <v>26</v>
      </c>
      <c r="K3464" t="s">
        <v>27</v>
      </c>
      <c r="L3464">
        <v>1436551200</v>
      </c>
      <c r="M3464">
        <v>1435181628</v>
      </c>
      <c r="N3464" t="b">
        <v>0</v>
      </c>
      <c r="O3464">
        <v>17</v>
      </c>
      <c r="P3464" t="b">
        <v>1</v>
      </c>
      <c r="Q3464" t="s">
        <v>1095</v>
      </c>
      <c r="R3464">
        <f t="shared" si="489"/>
        <v>202</v>
      </c>
      <c r="S3464">
        <f t="shared" si="490"/>
        <v>29.71</v>
      </c>
      <c r="T3464" t="str">
        <f t="shared" si="491"/>
        <v>16-Apr-1939</v>
      </c>
      <c r="U3464">
        <f t="shared" si="492"/>
        <v>1939</v>
      </c>
      <c r="V3464">
        <f t="shared" si="493"/>
        <v>4</v>
      </c>
      <c r="W3464" t="str">
        <f t="shared" si="494"/>
        <v>theater</v>
      </c>
    </row>
    <row r="3465" spans="1:23" ht="45.75">
      <c r="A3465">
        <v>3463</v>
      </c>
      <c r="B3465" s="3" t="s">
        <v>7024</v>
      </c>
      <c r="C3465" s="3" t="s">
        <v>7025</v>
      </c>
      <c r="D3465" s="6">
        <v>10000</v>
      </c>
      <c r="E3465" s="8">
        <v>10338</v>
      </c>
      <c r="F3465" t="s">
        <v>25</v>
      </c>
      <c r="G3465">
        <f t="shared" si="486"/>
        <v>1</v>
      </c>
      <c r="H3465">
        <f t="shared" si="487"/>
        <v>0</v>
      </c>
      <c r="I3465" t="b">
        <f t="shared" si="488"/>
        <v>0</v>
      </c>
      <c r="J3465" t="s">
        <v>168</v>
      </c>
      <c r="K3465" t="s">
        <v>169</v>
      </c>
      <c r="L3465">
        <v>1476158340</v>
      </c>
      <c r="M3465">
        <v>1472594585</v>
      </c>
      <c r="N3465" t="b">
        <v>0</v>
      </c>
      <c r="O3465">
        <v>114</v>
      </c>
      <c r="P3465" t="b">
        <v>1</v>
      </c>
      <c r="Q3465" t="s">
        <v>1095</v>
      </c>
      <c r="R3465">
        <f t="shared" si="489"/>
        <v>103</v>
      </c>
      <c r="S3465">
        <f t="shared" si="490"/>
        <v>90.68</v>
      </c>
      <c r="T3465" t="str">
        <f t="shared" si="491"/>
        <v>24-Apr-1940</v>
      </c>
      <c r="U3465">
        <f t="shared" si="492"/>
        <v>1940</v>
      </c>
      <c r="V3465">
        <f t="shared" si="493"/>
        <v>4</v>
      </c>
      <c r="W3465" t="str">
        <f t="shared" si="494"/>
        <v>theater</v>
      </c>
    </row>
    <row r="3466" spans="1:23" ht="60.75">
      <c r="A3466">
        <v>3464</v>
      </c>
      <c r="B3466" s="3" t="s">
        <v>7026</v>
      </c>
      <c r="C3466" s="3" t="s">
        <v>7027</v>
      </c>
      <c r="D3466" s="6">
        <v>5000</v>
      </c>
      <c r="E3466" s="8">
        <v>5116.18</v>
      </c>
      <c r="F3466" t="s">
        <v>25</v>
      </c>
      <c r="G3466">
        <f t="shared" si="486"/>
        <v>1</v>
      </c>
      <c r="H3466">
        <f t="shared" si="487"/>
        <v>0</v>
      </c>
      <c r="I3466" t="b">
        <f t="shared" si="488"/>
        <v>0</v>
      </c>
      <c r="J3466" t="s">
        <v>26</v>
      </c>
      <c r="K3466" t="s">
        <v>27</v>
      </c>
      <c r="L3466">
        <v>1471921637</v>
      </c>
      <c r="M3466">
        <v>1469329637</v>
      </c>
      <c r="N3466" t="b">
        <v>0</v>
      </c>
      <c r="O3466">
        <v>93</v>
      </c>
      <c r="P3466" t="b">
        <v>1</v>
      </c>
      <c r="Q3466" t="s">
        <v>1095</v>
      </c>
      <c r="R3466">
        <f t="shared" si="489"/>
        <v>102</v>
      </c>
      <c r="S3466">
        <f t="shared" si="490"/>
        <v>55.01</v>
      </c>
      <c r="T3466" t="str">
        <f t="shared" si="491"/>
        <v>23-Mar-1940</v>
      </c>
      <c r="U3466">
        <f t="shared" si="492"/>
        <v>1940</v>
      </c>
      <c r="V3466">
        <f t="shared" si="493"/>
        <v>3</v>
      </c>
      <c r="W3466" t="str">
        <f t="shared" si="494"/>
        <v>theater</v>
      </c>
    </row>
    <row r="3467" spans="1:23" ht="45.75">
      <c r="A3467">
        <v>3465</v>
      </c>
      <c r="B3467" s="3" t="s">
        <v>7028</v>
      </c>
      <c r="C3467" s="3" t="s">
        <v>7029</v>
      </c>
      <c r="D3467" s="6">
        <v>2000</v>
      </c>
      <c r="E3467" s="8">
        <v>2060</v>
      </c>
      <c r="F3467" t="s">
        <v>25</v>
      </c>
      <c r="G3467">
        <f t="shared" si="486"/>
        <v>1</v>
      </c>
      <c r="H3467">
        <f t="shared" si="487"/>
        <v>0</v>
      </c>
      <c r="I3467" t="b">
        <f t="shared" si="488"/>
        <v>0</v>
      </c>
      <c r="J3467" t="s">
        <v>33</v>
      </c>
      <c r="K3467" t="s">
        <v>34</v>
      </c>
      <c r="L3467">
        <v>1439136000</v>
      </c>
      <c r="M3467">
        <v>1436972472</v>
      </c>
      <c r="N3467" t="b">
        <v>0</v>
      </c>
      <c r="O3467">
        <v>36</v>
      </c>
      <c r="P3467" t="b">
        <v>1</v>
      </c>
      <c r="Q3467" t="s">
        <v>1095</v>
      </c>
      <c r="R3467">
        <f t="shared" si="489"/>
        <v>103</v>
      </c>
      <c r="S3467">
        <f t="shared" si="490"/>
        <v>57.22</v>
      </c>
      <c r="T3467" t="str">
        <f t="shared" si="491"/>
        <v>04-May-1939</v>
      </c>
      <c r="U3467">
        <f t="shared" si="492"/>
        <v>1939</v>
      </c>
      <c r="V3467">
        <f t="shared" si="493"/>
        <v>5</v>
      </c>
      <c r="W3467" t="str">
        <f t="shared" si="494"/>
        <v>theater</v>
      </c>
    </row>
    <row r="3468" spans="1:23" ht="45.75">
      <c r="A3468">
        <v>3466</v>
      </c>
      <c r="B3468" s="3" t="s">
        <v>7030</v>
      </c>
      <c r="C3468" s="3" t="s">
        <v>7031</v>
      </c>
      <c r="D3468" s="6">
        <v>3500</v>
      </c>
      <c r="E3468" s="8">
        <v>4450</v>
      </c>
      <c r="F3468" t="s">
        <v>25</v>
      </c>
      <c r="G3468">
        <f t="shared" si="486"/>
        <v>1</v>
      </c>
      <c r="H3468">
        <f t="shared" si="487"/>
        <v>0</v>
      </c>
      <c r="I3468" t="b">
        <f t="shared" si="488"/>
        <v>0</v>
      </c>
      <c r="J3468" t="s">
        <v>26</v>
      </c>
      <c r="K3468" t="s">
        <v>27</v>
      </c>
      <c r="L3468">
        <v>1461108450</v>
      </c>
      <c r="M3468">
        <v>1455928050</v>
      </c>
      <c r="N3468" t="b">
        <v>0</v>
      </c>
      <c r="O3468">
        <v>61</v>
      </c>
      <c r="P3468" t="b">
        <v>1</v>
      </c>
      <c r="Q3468" t="s">
        <v>1095</v>
      </c>
      <c r="R3468">
        <f t="shared" si="489"/>
        <v>127</v>
      </c>
      <c r="S3468">
        <f t="shared" si="490"/>
        <v>72.95</v>
      </c>
      <c r="T3468" t="str">
        <f t="shared" si="491"/>
        <v>10-Nov-1939</v>
      </c>
      <c r="U3468">
        <f t="shared" si="492"/>
        <v>1939</v>
      </c>
      <c r="V3468">
        <f t="shared" si="493"/>
        <v>11</v>
      </c>
      <c r="W3468" t="str">
        <f t="shared" si="494"/>
        <v>theater</v>
      </c>
    </row>
    <row r="3469" spans="1:23">
      <c r="A3469">
        <v>3467</v>
      </c>
      <c r="B3469" s="3" t="s">
        <v>7032</v>
      </c>
      <c r="C3469" s="3" t="s">
        <v>7033</v>
      </c>
      <c r="D3469" s="6">
        <v>3000</v>
      </c>
      <c r="E3469" s="8">
        <v>3030</v>
      </c>
      <c r="F3469" t="s">
        <v>25</v>
      </c>
      <c r="G3469">
        <f t="shared" si="486"/>
        <v>1</v>
      </c>
      <c r="H3469">
        <f t="shared" si="487"/>
        <v>0</v>
      </c>
      <c r="I3469" t="b">
        <f t="shared" si="488"/>
        <v>0</v>
      </c>
      <c r="J3469" t="s">
        <v>26</v>
      </c>
      <c r="K3469" t="s">
        <v>27</v>
      </c>
      <c r="L3469">
        <v>1426864032</v>
      </c>
      <c r="M3469">
        <v>1424275632</v>
      </c>
      <c r="N3469" t="b">
        <v>0</v>
      </c>
      <c r="O3469">
        <v>47</v>
      </c>
      <c r="P3469" t="b">
        <v>1</v>
      </c>
      <c r="Q3469" t="s">
        <v>1095</v>
      </c>
      <c r="R3469">
        <f t="shared" si="489"/>
        <v>101</v>
      </c>
      <c r="S3469">
        <f t="shared" si="490"/>
        <v>64.47</v>
      </c>
      <c r="T3469" t="str">
        <f t="shared" si="491"/>
        <v>28-Dec-1938</v>
      </c>
      <c r="U3469">
        <f t="shared" si="492"/>
        <v>1938</v>
      </c>
      <c r="V3469">
        <f t="shared" si="493"/>
        <v>12</v>
      </c>
      <c r="W3469" t="str">
        <f t="shared" si="494"/>
        <v>theater</v>
      </c>
    </row>
    <row r="3470" spans="1:23" ht="45.75">
      <c r="A3470">
        <v>3468</v>
      </c>
      <c r="B3470" s="3" t="s">
        <v>7034</v>
      </c>
      <c r="C3470" s="3" t="s">
        <v>7035</v>
      </c>
      <c r="D3470" s="6">
        <v>10000</v>
      </c>
      <c r="E3470" s="8">
        <v>12178</v>
      </c>
      <c r="F3470" t="s">
        <v>25</v>
      </c>
      <c r="G3470">
        <f t="shared" si="486"/>
        <v>1</v>
      </c>
      <c r="H3470">
        <f t="shared" si="487"/>
        <v>0</v>
      </c>
      <c r="I3470" t="b">
        <f t="shared" si="488"/>
        <v>0</v>
      </c>
      <c r="J3470" t="s">
        <v>26</v>
      </c>
      <c r="K3470" t="s">
        <v>27</v>
      </c>
      <c r="L3470">
        <v>1474426800</v>
      </c>
      <c r="M3470">
        <v>1471976529</v>
      </c>
      <c r="N3470" t="b">
        <v>0</v>
      </c>
      <c r="O3470">
        <v>17</v>
      </c>
      <c r="P3470" t="b">
        <v>1</v>
      </c>
      <c r="Q3470" t="s">
        <v>1095</v>
      </c>
      <c r="R3470">
        <f t="shared" si="489"/>
        <v>122</v>
      </c>
      <c r="S3470">
        <f t="shared" si="490"/>
        <v>716.35</v>
      </c>
      <c r="T3470" t="str">
        <f t="shared" si="491"/>
        <v>18-Apr-1940</v>
      </c>
      <c r="U3470">
        <f t="shared" si="492"/>
        <v>1940</v>
      </c>
      <c r="V3470">
        <f t="shared" si="493"/>
        <v>4</v>
      </c>
      <c r="W3470" t="str">
        <f t="shared" si="494"/>
        <v>theater</v>
      </c>
    </row>
    <row r="3471" spans="1:23" ht="60.75">
      <c r="A3471">
        <v>3469</v>
      </c>
      <c r="B3471" s="3" t="s">
        <v>7036</v>
      </c>
      <c r="C3471" s="3" t="s">
        <v>7037</v>
      </c>
      <c r="D3471" s="6">
        <v>2800</v>
      </c>
      <c r="E3471" s="8">
        <v>3175</v>
      </c>
      <c r="F3471" t="s">
        <v>25</v>
      </c>
      <c r="G3471">
        <f t="shared" si="486"/>
        <v>1</v>
      </c>
      <c r="H3471">
        <f t="shared" si="487"/>
        <v>0</v>
      </c>
      <c r="I3471" t="b">
        <f t="shared" si="488"/>
        <v>0</v>
      </c>
      <c r="J3471" t="s">
        <v>26</v>
      </c>
      <c r="K3471" t="s">
        <v>27</v>
      </c>
      <c r="L3471">
        <v>1461857045</v>
      </c>
      <c r="M3471">
        <v>1459265045</v>
      </c>
      <c r="N3471" t="b">
        <v>0</v>
      </c>
      <c r="O3471">
        <v>63</v>
      </c>
      <c r="P3471" t="b">
        <v>1</v>
      </c>
      <c r="Q3471" t="s">
        <v>1095</v>
      </c>
      <c r="R3471">
        <f t="shared" si="489"/>
        <v>113</v>
      </c>
      <c r="S3471">
        <f t="shared" si="490"/>
        <v>50.4</v>
      </c>
      <c r="T3471" t="str">
        <f t="shared" si="491"/>
        <v>13-Dec-1939</v>
      </c>
      <c r="U3471">
        <f t="shared" si="492"/>
        <v>1939</v>
      </c>
      <c r="V3471">
        <f t="shared" si="493"/>
        <v>12</v>
      </c>
      <c r="W3471" t="str">
        <f t="shared" si="494"/>
        <v>theater</v>
      </c>
    </row>
    <row r="3472" spans="1:23" ht="45.75">
      <c r="A3472">
        <v>3470</v>
      </c>
      <c r="B3472" s="3" t="s">
        <v>7038</v>
      </c>
      <c r="C3472" s="3" t="s">
        <v>7039</v>
      </c>
      <c r="D3472" s="6">
        <v>250</v>
      </c>
      <c r="E3472" s="8">
        <v>375</v>
      </c>
      <c r="F3472" t="s">
        <v>25</v>
      </c>
      <c r="G3472">
        <f t="shared" si="486"/>
        <v>1</v>
      </c>
      <c r="H3472">
        <f t="shared" si="487"/>
        <v>0</v>
      </c>
      <c r="I3472" t="b">
        <f t="shared" si="488"/>
        <v>0</v>
      </c>
      <c r="J3472" t="s">
        <v>26</v>
      </c>
      <c r="K3472" t="s">
        <v>27</v>
      </c>
      <c r="L3472">
        <v>1468618680</v>
      </c>
      <c r="M3472">
        <v>1465345902</v>
      </c>
      <c r="N3472" t="b">
        <v>0</v>
      </c>
      <c r="O3472">
        <v>9</v>
      </c>
      <c r="P3472" t="b">
        <v>1</v>
      </c>
      <c r="Q3472" t="s">
        <v>1095</v>
      </c>
      <c r="R3472">
        <f t="shared" si="489"/>
        <v>150</v>
      </c>
      <c r="S3472">
        <f t="shared" si="490"/>
        <v>41.67</v>
      </c>
      <c r="T3472" t="str">
        <f t="shared" si="491"/>
        <v>12-Feb-1940</v>
      </c>
      <c r="U3472">
        <f t="shared" si="492"/>
        <v>1940</v>
      </c>
      <c r="V3472">
        <f t="shared" si="493"/>
        <v>2</v>
      </c>
      <c r="W3472" t="str">
        <f t="shared" si="494"/>
        <v>theater</v>
      </c>
    </row>
    <row r="3473" spans="1:23" ht="60.75">
      <c r="A3473">
        <v>3471</v>
      </c>
      <c r="B3473" s="3" t="s">
        <v>7040</v>
      </c>
      <c r="C3473" s="3" t="s">
        <v>7041</v>
      </c>
      <c r="D3473" s="6">
        <v>500</v>
      </c>
      <c r="E3473" s="8">
        <v>1073</v>
      </c>
      <c r="F3473" t="s">
        <v>25</v>
      </c>
      <c r="G3473">
        <f t="shared" si="486"/>
        <v>1</v>
      </c>
      <c r="H3473">
        <f t="shared" si="487"/>
        <v>0</v>
      </c>
      <c r="I3473" t="b">
        <f t="shared" si="488"/>
        <v>0</v>
      </c>
      <c r="J3473" t="s">
        <v>33</v>
      </c>
      <c r="K3473" t="s">
        <v>34</v>
      </c>
      <c r="L3473">
        <v>1409515200</v>
      </c>
      <c r="M3473">
        <v>1405971690</v>
      </c>
      <c r="N3473" t="b">
        <v>0</v>
      </c>
      <c r="O3473">
        <v>30</v>
      </c>
      <c r="P3473" t="b">
        <v>1</v>
      </c>
      <c r="Q3473" t="s">
        <v>1095</v>
      </c>
      <c r="R3473">
        <f t="shared" si="489"/>
        <v>215</v>
      </c>
      <c r="S3473">
        <f t="shared" si="490"/>
        <v>35.770000000000003</v>
      </c>
      <c r="T3473" t="str">
        <f t="shared" si="491"/>
        <v>28-Jun-1938</v>
      </c>
      <c r="U3473">
        <f t="shared" si="492"/>
        <v>1938</v>
      </c>
      <c r="V3473">
        <f t="shared" si="493"/>
        <v>6</v>
      </c>
      <c r="W3473" t="str">
        <f t="shared" si="494"/>
        <v>theater</v>
      </c>
    </row>
    <row r="3474" spans="1:23" ht="60.75">
      <c r="A3474">
        <v>3472</v>
      </c>
      <c r="B3474" s="3" t="s">
        <v>7042</v>
      </c>
      <c r="C3474" s="3" t="s">
        <v>7043</v>
      </c>
      <c r="D3474" s="6">
        <v>2000</v>
      </c>
      <c r="E3474" s="8">
        <v>2041</v>
      </c>
      <c r="F3474" t="s">
        <v>25</v>
      </c>
      <c r="G3474">
        <f t="shared" si="486"/>
        <v>1</v>
      </c>
      <c r="H3474">
        <f t="shared" si="487"/>
        <v>0</v>
      </c>
      <c r="I3474" t="b">
        <f t="shared" si="488"/>
        <v>0</v>
      </c>
      <c r="J3474" t="s">
        <v>26</v>
      </c>
      <c r="K3474" t="s">
        <v>27</v>
      </c>
      <c r="L3474">
        <v>1415253540</v>
      </c>
      <c r="M3474">
        <v>1413432331</v>
      </c>
      <c r="N3474" t="b">
        <v>0</v>
      </c>
      <c r="O3474">
        <v>23</v>
      </c>
      <c r="P3474" t="b">
        <v>1</v>
      </c>
      <c r="Q3474" t="s">
        <v>1095</v>
      </c>
      <c r="R3474">
        <f t="shared" si="489"/>
        <v>102</v>
      </c>
      <c r="S3474">
        <f t="shared" si="490"/>
        <v>88.74</v>
      </c>
      <c r="T3474" t="str">
        <f t="shared" si="491"/>
        <v>11-Sep-1938</v>
      </c>
      <c r="U3474">
        <f t="shared" si="492"/>
        <v>1938</v>
      </c>
      <c r="V3474">
        <f t="shared" si="493"/>
        <v>9</v>
      </c>
      <c r="W3474" t="str">
        <f t="shared" si="494"/>
        <v>theater</v>
      </c>
    </row>
    <row r="3475" spans="1:23" ht="45.75">
      <c r="A3475">
        <v>3473</v>
      </c>
      <c r="B3475" s="3" t="s">
        <v>7044</v>
      </c>
      <c r="C3475" s="3" t="s">
        <v>7045</v>
      </c>
      <c r="D3475" s="6">
        <v>4900</v>
      </c>
      <c r="E3475" s="8">
        <v>4900</v>
      </c>
      <c r="F3475" t="s">
        <v>25</v>
      </c>
      <c r="G3475">
        <f t="shared" si="486"/>
        <v>1</v>
      </c>
      <c r="H3475">
        <f t="shared" si="487"/>
        <v>0</v>
      </c>
      <c r="I3475" t="b">
        <f t="shared" si="488"/>
        <v>0</v>
      </c>
      <c r="J3475" t="s">
        <v>26</v>
      </c>
      <c r="K3475" t="s">
        <v>27</v>
      </c>
      <c r="L3475">
        <v>1426883220</v>
      </c>
      <c r="M3475">
        <v>1425067296</v>
      </c>
      <c r="N3475" t="b">
        <v>0</v>
      </c>
      <c r="O3475">
        <v>33</v>
      </c>
      <c r="P3475" t="b">
        <v>1</v>
      </c>
      <c r="Q3475" t="s">
        <v>1095</v>
      </c>
      <c r="R3475">
        <f t="shared" si="489"/>
        <v>100</v>
      </c>
      <c r="S3475">
        <f t="shared" si="490"/>
        <v>148.47999999999999</v>
      </c>
      <c r="T3475" t="str">
        <f t="shared" si="491"/>
        <v>05-Jan-1939</v>
      </c>
      <c r="U3475">
        <f t="shared" si="492"/>
        <v>1939</v>
      </c>
      <c r="V3475">
        <f t="shared" si="493"/>
        <v>1</v>
      </c>
      <c r="W3475" t="str">
        <f t="shared" si="494"/>
        <v>theater</v>
      </c>
    </row>
    <row r="3476" spans="1:23" ht="45.75">
      <c r="A3476">
        <v>3474</v>
      </c>
      <c r="B3476" s="3" t="s">
        <v>7046</v>
      </c>
      <c r="C3476" s="3" t="s">
        <v>7047</v>
      </c>
      <c r="D3476" s="6">
        <v>2000</v>
      </c>
      <c r="E3476" s="8">
        <v>2020</v>
      </c>
      <c r="F3476" t="s">
        <v>25</v>
      </c>
      <c r="G3476">
        <f t="shared" si="486"/>
        <v>1</v>
      </c>
      <c r="H3476">
        <f t="shared" si="487"/>
        <v>0</v>
      </c>
      <c r="I3476" t="b">
        <f t="shared" si="488"/>
        <v>0</v>
      </c>
      <c r="J3476" t="s">
        <v>33</v>
      </c>
      <c r="K3476" t="s">
        <v>34</v>
      </c>
      <c r="L3476">
        <v>1469016131</v>
      </c>
      <c r="M3476">
        <v>1466424131</v>
      </c>
      <c r="N3476" t="b">
        <v>0</v>
      </c>
      <c r="O3476">
        <v>39</v>
      </c>
      <c r="P3476" t="b">
        <v>1</v>
      </c>
      <c r="Q3476" t="s">
        <v>1095</v>
      </c>
      <c r="R3476">
        <f t="shared" si="489"/>
        <v>101</v>
      </c>
      <c r="S3476">
        <f t="shared" si="490"/>
        <v>51.79</v>
      </c>
      <c r="T3476" t="str">
        <f t="shared" si="491"/>
        <v>23-Feb-1940</v>
      </c>
      <c r="U3476">
        <f t="shared" si="492"/>
        <v>1940</v>
      </c>
      <c r="V3476">
        <f t="shared" si="493"/>
        <v>2</v>
      </c>
      <c r="W3476" t="str">
        <f t="shared" si="494"/>
        <v>theater</v>
      </c>
    </row>
    <row r="3477" spans="1:23" ht="45.75">
      <c r="A3477">
        <v>3475</v>
      </c>
      <c r="B3477" s="3" t="s">
        <v>7048</v>
      </c>
      <c r="C3477" s="3" t="s">
        <v>7049</v>
      </c>
      <c r="D3477" s="6">
        <v>300</v>
      </c>
      <c r="E3477" s="8">
        <v>340</v>
      </c>
      <c r="F3477" t="s">
        <v>25</v>
      </c>
      <c r="G3477">
        <f t="shared" si="486"/>
        <v>1</v>
      </c>
      <c r="H3477">
        <f t="shared" si="487"/>
        <v>0</v>
      </c>
      <c r="I3477" t="b">
        <f t="shared" si="488"/>
        <v>0</v>
      </c>
      <c r="J3477" t="s">
        <v>33</v>
      </c>
      <c r="K3477" t="s">
        <v>34</v>
      </c>
      <c r="L3477">
        <v>1414972800</v>
      </c>
      <c r="M3477">
        <v>1412629704</v>
      </c>
      <c r="N3477" t="b">
        <v>0</v>
      </c>
      <c r="O3477">
        <v>17</v>
      </c>
      <c r="P3477" t="b">
        <v>1</v>
      </c>
      <c r="Q3477" t="s">
        <v>1095</v>
      </c>
      <c r="R3477">
        <f t="shared" si="489"/>
        <v>113</v>
      </c>
      <c r="S3477">
        <f t="shared" si="490"/>
        <v>20</v>
      </c>
      <c r="T3477" t="str">
        <f t="shared" si="491"/>
        <v>03-Sep-1938</v>
      </c>
      <c r="U3477">
        <f t="shared" si="492"/>
        <v>1938</v>
      </c>
      <c r="V3477">
        <f t="shared" si="493"/>
        <v>9</v>
      </c>
      <c r="W3477" t="str">
        <f t="shared" si="494"/>
        <v>theater</v>
      </c>
    </row>
    <row r="3478" spans="1:23" ht="60.75">
      <c r="A3478">
        <v>3476</v>
      </c>
      <c r="B3478" s="3" t="s">
        <v>7050</v>
      </c>
      <c r="C3478" s="3" t="s">
        <v>7051</v>
      </c>
      <c r="D3478" s="6">
        <v>300</v>
      </c>
      <c r="E3478" s="8">
        <v>312</v>
      </c>
      <c r="F3478" t="s">
        <v>25</v>
      </c>
      <c r="G3478">
        <f t="shared" si="486"/>
        <v>1</v>
      </c>
      <c r="H3478">
        <f t="shared" si="487"/>
        <v>0</v>
      </c>
      <c r="I3478" t="b">
        <f t="shared" si="488"/>
        <v>0</v>
      </c>
      <c r="J3478" t="s">
        <v>26</v>
      </c>
      <c r="K3478" t="s">
        <v>27</v>
      </c>
      <c r="L3478">
        <v>1414378800</v>
      </c>
      <c r="M3478">
        <v>1412836990</v>
      </c>
      <c r="N3478" t="b">
        <v>0</v>
      </c>
      <c r="O3478">
        <v>6</v>
      </c>
      <c r="P3478" t="b">
        <v>1</v>
      </c>
      <c r="Q3478" t="s">
        <v>1095</v>
      </c>
      <c r="R3478">
        <f t="shared" si="489"/>
        <v>104</v>
      </c>
      <c r="S3478">
        <f t="shared" si="490"/>
        <v>52</v>
      </c>
      <c r="T3478" t="str">
        <f t="shared" si="491"/>
        <v>05-Sep-1938</v>
      </c>
      <c r="U3478">
        <f t="shared" si="492"/>
        <v>1938</v>
      </c>
      <c r="V3478">
        <f t="shared" si="493"/>
        <v>9</v>
      </c>
      <c r="W3478" t="str">
        <f t="shared" si="494"/>
        <v>theater</v>
      </c>
    </row>
    <row r="3479" spans="1:23" ht="45.75">
      <c r="A3479">
        <v>3477</v>
      </c>
      <c r="B3479" s="3" t="s">
        <v>7052</v>
      </c>
      <c r="C3479" s="3" t="s">
        <v>7053</v>
      </c>
      <c r="D3479" s="6">
        <v>1800</v>
      </c>
      <c r="E3479" s="8">
        <v>2076</v>
      </c>
      <c r="F3479" t="s">
        <v>25</v>
      </c>
      <c r="G3479">
        <f t="shared" si="486"/>
        <v>1</v>
      </c>
      <c r="H3479">
        <f t="shared" si="487"/>
        <v>0</v>
      </c>
      <c r="I3479" t="b">
        <f t="shared" si="488"/>
        <v>0</v>
      </c>
      <c r="J3479" t="s">
        <v>26</v>
      </c>
      <c r="K3479" t="s">
        <v>27</v>
      </c>
      <c r="L3479">
        <v>1431831600</v>
      </c>
      <c r="M3479">
        <v>1430761243</v>
      </c>
      <c r="N3479" t="b">
        <v>0</v>
      </c>
      <c r="O3479">
        <v>39</v>
      </c>
      <c r="P3479" t="b">
        <v>1</v>
      </c>
      <c r="Q3479" t="s">
        <v>1095</v>
      </c>
      <c r="R3479">
        <f t="shared" si="489"/>
        <v>115</v>
      </c>
      <c r="S3479">
        <f t="shared" si="490"/>
        <v>53.23</v>
      </c>
      <c r="T3479" t="str">
        <f t="shared" si="491"/>
        <v>03-Mar-1939</v>
      </c>
      <c r="U3479">
        <f t="shared" si="492"/>
        <v>1939</v>
      </c>
      <c r="V3479">
        <f t="shared" si="493"/>
        <v>3</v>
      </c>
      <c r="W3479" t="str">
        <f t="shared" si="494"/>
        <v>theater</v>
      </c>
    </row>
    <row r="3480" spans="1:23" ht="45.75">
      <c r="A3480">
        <v>3478</v>
      </c>
      <c r="B3480" s="3" t="s">
        <v>7054</v>
      </c>
      <c r="C3480" s="3" t="s">
        <v>7055</v>
      </c>
      <c r="D3480" s="6">
        <v>2000</v>
      </c>
      <c r="E3480" s="8">
        <v>2257</v>
      </c>
      <c r="F3480" t="s">
        <v>25</v>
      </c>
      <c r="G3480">
        <f t="shared" si="486"/>
        <v>1</v>
      </c>
      <c r="H3480">
        <f t="shared" si="487"/>
        <v>0</v>
      </c>
      <c r="I3480" t="b">
        <f t="shared" si="488"/>
        <v>0</v>
      </c>
      <c r="J3480" t="s">
        <v>26</v>
      </c>
      <c r="K3480" t="s">
        <v>27</v>
      </c>
      <c r="L3480">
        <v>1426539600</v>
      </c>
      <c r="M3480">
        <v>1424296822</v>
      </c>
      <c r="N3480" t="b">
        <v>0</v>
      </c>
      <c r="O3480">
        <v>57</v>
      </c>
      <c r="P3480" t="b">
        <v>1</v>
      </c>
      <c r="Q3480" t="s">
        <v>1095</v>
      </c>
      <c r="R3480">
        <f t="shared" si="489"/>
        <v>113</v>
      </c>
      <c r="S3480">
        <f t="shared" si="490"/>
        <v>39.6</v>
      </c>
      <c r="T3480" t="str">
        <f t="shared" si="491"/>
        <v>28-Dec-1938</v>
      </c>
      <c r="U3480">
        <f t="shared" si="492"/>
        <v>1938</v>
      </c>
      <c r="V3480">
        <f t="shared" si="493"/>
        <v>12</v>
      </c>
      <c r="W3480" t="str">
        <f t="shared" si="494"/>
        <v>theater</v>
      </c>
    </row>
    <row r="3481" spans="1:23" ht="45.75">
      <c r="A3481">
        <v>3479</v>
      </c>
      <c r="B3481" s="3" t="s">
        <v>7056</v>
      </c>
      <c r="C3481" s="3" t="s">
        <v>7057</v>
      </c>
      <c r="D3481" s="6">
        <v>1500</v>
      </c>
      <c r="E3481" s="8">
        <v>1918</v>
      </c>
      <c r="F3481" t="s">
        <v>25</v>
      </c>
      <c r="G3481">
        <f t="shared" si="486"/>
        <v>1</v>
      </c>
      <c r="H3481">
        <f t="shared" si="487"/>
        <v>0</v>
      </c>
      <c r="I3481" t="b">
        <f t="shared" si="488"/>
        <v>0</v>
      </c>
      <c r="J3481" t="s">
        <v>33</v>
      </c>
      <c r="K3481" t="s">
        <v>34</v>
      </c>
      <c r="L3481">
        <v>1403382680</v>
      </c>
      <c r="M3481">
        <v>1400790680</v>
      </c>
      <c r="N3481" t="b">
        <v>0</v>
      </c>
      <c r="O3481">
        <v>56</v>
      </c>
      <c r="P3481" t="b">
        <v>1</v>
      </c>
      <c r="Q3481" t="s">
        <v>1095</v>
      </c>
      <c r="R3481">
        <f t="shared" si="489"/>
        <v>128</v>
      </c>
      <c r="S3481">
        <f t="shared" si="490"/>
        <v>34.25</v>
      </c>
      <c r="T3481" t="str">
        <f t="shared" si="491"/>
        <v>07-May-1938</v>
      </c>
      <c r="U3481">
        <f t="shared" si="492"/>
        <v>1938</v>
      </c>
      <c r="V3481">
        <f t="shared" si="493"/>
        <v>5</v>
      </c>
      <c r="W3481" t="str">
        <f t="shared" si="494"/>
        <v>theater</v>
      </c>
    </row>
    <row r="3482" spans="1:23" ht="45.75">
      <c r="A3482">
        <v>3480</v>
      </c>
      <c r="B3482" s="3" t="s">
        <v>7058</v>
      </c>
      <c r="C3482" s="3" t="s">
        <v>7059</v>
      </c>
      <c r="D3482" s="6">
        <v>1500</v>
      </c>
      <c r="E3482" s="8">
        <v>2140</v>
      </c>
      <c r="F3482" t="s">
        <v>25</v>
      </c>
      <c r="G3482">
        <f t="shared" si="486"/>
        <v>1</v>
      </c>
      <c r="H3482">
        <f t="shared" si="487"/>
        <v>0</v>
      </c>
      <c r="I3482" t="b">
        <f t="shared" si="488"/>
        <v>0</v>
      </c>
      <c r="J3482" t="s">
        <v>26</v>
      </c>
      <c r="K3482" t="s">
        <v>27</v>
      </c>
      <c r="L3482">
        <v>1436562000</v>
      </c>
      <c r="M3482">
        <v>1434440227</v>
      </c>
      <c r="N3482" t="b">
        <v>0</v>
      </c>
      <c r="O3482">
        <v>13</v>
      </c>
      <c r="P3482" t="b">
        <v>1</v>
      </c>
      <c r="Q3482" t="s">
        <v>1095</v>
      </c>
      <c r="R3482">
        <f t="shared" si="489"/>
        <v>143</v>
      </c>
      <c r="S3482">
        <f t="shared" si="490"/>
        <v>164.62</v>
      </c>
      <c r="T3482" t="str">
        <f t="shared" si="491"/>
        <v>09-Apr-1939</v>
      </c>
      <c r="U3482">
        <f t="shared" si="492"/>
        <v>1939</v>
      </c>
      <c r="V3482">
        <f t="shared" si="493"/>
        <v>4</v>
      </c>
      <c r="W3482" t="str">
        <f t="shared" si="494"/>
        <v>theater</v>
      </c>
    </row>
    <row r="3483" spans="1:23" ht="45.75">
      <c r="A3483">
        <v>3481</v>
      </c>
      <c r="B3483" s="3" t="s">
        <v>7060</v>
      </c>
      <c r="C3483" s="3" t="s">
        <v>7061</v>
      </c>
      <c r="D3483" s="6">
        <v>10000</v>
      </c>
      <c r="E3483" s="8">
        <v>11880</v>
      </c>
      <c r="F3483" t="s">
        <v>25</v>
      </c>
      <c r="G3483">
        <f t="shared" si="486"/>
        <v>1</v>
      </c>
      <c r="H3483">
        <f t="shared" si="487"/>
        <v>0</v>
      </c>
      <c r="I3483" t="b">
        <f t="shared" si="488"/>
        <v>0</v>
      </c>
      <c r="J3483" t="s">
        <v>59</v>
      </c>
      <c r="K3483" t="s">
        <v>60</v>
      </c>
      <c r="L3483">
        <v>1420178188</v>
      </c>
      <c r="M3483">
        <v>1418709388</v>
      </c>
      <c r="N3483" t="b">
        <v>0</v>
      </c>
      <c r="O3483">
        <v>95</v>
      </c>
      <c r="P3483" t="b">
        <v>1</v>
      </c>
      <c r="Q3483" t="s">
        <v>1095</v>
      </c>
      <c r="R3483">
        <f t="shared" si="489"/>
        <v>119</v>
      </c>
      <c r="S3483">
        <f t="shared" si="490"/>
        <v>125.05</v>
      </c>
      <c r="T3483" t="str">
        <f t="shared" si="491"/>
        <v>03-Nov-1938</v>
      </c>
      <c r="U3483">
        <f t="shared" si="492"/>
        <v>1938</v>
      </c>
      <c r="V3483">
        <f t="shared" si="493"/>
        <v>11</v>
      </c>
      <c r="W3483" t="str">
        <f t="shared" si="494"/>
        <v>theater</v>
      </c>
    </row>
    <row r="3484" spans="1:23" ht="45.75">
      <c r="A3484">
        <v>3482</v>
      </c>
      <c r="B3484" s="3" t="s">
        <v>7062</v>
      </c>
      <c r="C3484" s="3" t="s">
        <v>7063</v>
      </c>
      <c r="D3484" s="6">
        <v>3000</v>
      </c>
      <c r="E3484" s="8">
        <v>4150</v>
      </c>
      <c r="F3484" t="s">
        <v>25</v>
      </c>
      <c r="G3484">
        <f t="shared" si="486"/>
        <v>1</v>
      </c>
      <c r="H3484">
        <f t="shared" si="487"/>
        <v>0</v>
      </c>
      <c r="I3484" t="b">
        <f t="shared" si="488"/>
        <v>0</v>
      </c>
      <c r="J3484" t="s">
        <v>33</v>
      </c>
      <c r="K3484" t="s">
        <v>34</v>
      </c>
      <c r="L3484">
        <v>1404671466</v>
      </c>
      <c r="M3484">
        <v>1402079466</v>
      </c>
      <c r="N3484" t="b">
        <v>0</v>
      </c>
      <c r="O3484">
        <v>80</v>
      </c>
      <c r="P3484" t="b">
        <v>1</v>
      </c>
      <c r="Q3484" t="s">
        <v>1095</v>
      </c>
      <c r="R3484">
        <f t="shared" si="489"/>
        <v>138</v>
      </c>
      <c r="S3484">
        <f t="shared" si="490"/>
        <v>51.88</v>
      </c>
      <c r="T3484" t="str">
        <f t="shared" si="491"/>
        <v>20-May-1938</v>
      </c>
      <c r="U3484">
        <f t="shared" si="492"/>
        <v>1938</v>
      </c>
      <c r="V3484">
        <f t="shared" si="493"/>
        <v>5</v>
      </c>
      <c r="W3484" t="str">
        <f t="shared" si="494"/>
        <v>theater</v>
      </c>
    </row>
    <row r="3485" spans="1:23" ht="45.75">
      <c r="A3485">
        <v>3483</v>
      </c>
      <c r="B3485" s="3" t="s">
        <v>7064</v>
      </c>
      <c r="C3485" s="3" t="s">
        <v>7065</v>
      </c>
      <c r="D3485" s="6">
        <v>3350</v>
      </c>
      <c r="E3485" s="8">
        <v>5358</v>
      </c>
      <c r="F3485" t="s">
        <v>25</v>
      </c>
      <c r="G3485">
        <f t="shared" si="486"/>
        <v>1</v>
      </c>
      <c r="H3485">
        <f t="shared" si="487"/>
        <v>0</v>
      </c>
      <c r="I3485" t="b">
        <f t="shared" si="488"/>
        <v>0</v>
      </c>
      <c r="J3485" t="s">
        <v>26</v>
      </c>
      <c r="K3485" t="s">
        <v>27</v>
      </c>
      <c r="L3485">
        <v>1404403381</v>
      </c>
      <c r="M3485">
        <v>1401811381</v>
      </c>
      <c r="N3485" t="b">
        <v>0</v>
      </c>
      <c r="O3485">
        <v>133</v>
      </c>
      <c r="P3485" t="b">
        <v>1</v>
      </c>
      <c r="Q3485" t="s">
        <v>1095</v>
      </c>
      <c r="R3485">
        <f t="shared" si="489"/>
        <v>160</v>
      </c>
      <c r="S3485">
        <f t="shared" si="490"/>
        <v>40.29</v>
      </c>
      <c r="T3485" t="str">
        <f t="shared" si="491"/>
        <v>18-May-1938</v>
      </c>
      <c r="U3485">
        <f t="shared" si="492"/>
        <v>1938</v>
      </c>
      <c r="V3485">
        <f t="shared" si="493"/>
        <v>5</v>
      </c>
      <c r="W3485" t="str">
        <f t="shared" si="494"/>
        <v>theater</v>
      </c>
    </row>
    <row r="3486" spans="1:23" ht="60.75">
      <c r="A3486">
        <v>3484</v>
      </c>
      <c r="B3486" s="3" t="s">
        <v>7066</v>
      </c>
      <c r="C3486" s="3" t="s">
        <v>7067</v>
      </c>
      <c r="D3486" s="6">
        <v>2500</v>
      </c>
      <c r="E3486" s="8">
        <v>2856</v>
      </c>
      <c r="F3486" t="s">
        <v>25</v>
      </c>
      <c r="G3486">
        <f t="shared" si="486"/>
        <v>1</v>
      </c>
      <c r="H3486">
        <f t="shared" si="487"/>
        <v>0</v>
      </c>
      <c r="I3486" t="b">
        <f t="shared" si="488"/>
        <v>0</v>
      </c>
      <c r="J3486" t="s">
        <v>26</v>
      </c>
      <c r="K3486" t="s">
        <v>27</v>
      </c>
      <c r="L3486">
        <v>1466014499</v>
      </c>
      <c r="M3486">
        <v>1463422499</v>
      </c>
      <c r="N3486" t="b">
        <v>0</v>
      </c>
      <c r="O3486">
        <v>44</v>
      </c>
      <c r="P3486" t="b">
        <v>1</v>
      </c>
      <c r="Q3486" t="s">
        <v>1095</v>
      </c>
      <c r="R3486">
        <f t="shared" si="489"/>
        <v>114</v>
      </c>
      <c r="S3486">
        <f t="shared" si="490"/>
        <v>64.91</v>
      </c>
      <c r="T3486" t="str">
        <f t="shared" si="491"/>
        <v>24-Jan-1940</v>
      </c>
      <c r="U3486">
        <f t="shared" si="492"/>
        <v>1940</v>
      </c>
      <c r="V3486">
        <f t="shared" si="493"/>
        <v>1</v>
      </c>
      <c r="W3486" t="str">
        <f t="shared" si="494"/>
        <v>theater</v>
      </c>
    </row>
    <row r="3487" spans="1:23" ht="60.75">
      <c r="A3487">
        <v>3485</v>
      </c>
      <c r="B3487" s="3" t="s">
        <v>7068</v>
      </c>
      <c r="C3487" s="3" t="s">
        <v>7069</v>
      </c>
      <c r="D3487" s="6">
        <v>1650</v>
      </c>
      <c r="E3487" s="8">
        <v>1660</v>
      </c>
      <c r="F3487" t="s">
        <v>25</v>
      </c>
      <c r="G3487">
        <f t="shared" si="486"/>
        <v>1</v>
      </c>
      <c r="H3487">
        <f t="shared" si="487"/>
        <v>0</v>
      </c>
      <c r="I3487" t="b">
        <f t="shared" si="488"/>
        <v>0</v>
      </c>
      <c r="J3487" t="s">
        <v>26</v>
      </c>
      <c r="K3487" t="s">
        <v>27</v>
      </c>
      <c r="L3487">
        <v>1454431080</v>
      </c>
      <c r="M3487">
        <v>1451839080</v>
      </c>
      <c r="N3487" t="b">
        <v>0</v>
      </c>
      <c r="O3487">
        <v>30</v>
      </c>
      <c r="P3487" t="b">
        <v>1</v>
      </c>
      <c r="Q3487" t="s">
        <v>1095</v>
      </c>
      <c r="R3487">
        <f t="shared" si="489"/>
        <v>101</v>
      </c>
      <c r="S3487">
        <f t="shared" si="490"/>
        <v>55.33</v>
      </c>
      <c r="T3487" t="str">
        <f t="shared" si="491"/>
        <v>30-Sep-1939</v>
      </c>
      <c r="U3487">
        <f t="shared" si="492"/>
        <v>1939</v>
      </c>
      <c r="V3487">
        <f t="shared" si="493"/>
        <v>9</v>
      </c>
      <c r="W3487" t="str">
        <f t="shared" si="494"/>
        <v>theater</v>
      </c>
    </row>
    <row r="3488" spans="1:23" ht="45.75">
      <c r="A3488">
        <v>3486</v>
      </c>
      <c r="B3488" s="3" t="s">
        <v>7070</v>
      </c>
      <c r="C3488" s="3" t="s">
        <v>7071</v>
      </c>
      <c r="D3488" s="6">
        <v>3000</v>
      </c>
      <c r="E3488" s="8">
        <v>4656</v>
      </c>
      <c r="F3488" t="s">
        <v>25</v>
      </c>
      <c r="G3488">
        <f t="shared" si="486"/>
        <v>1</v>
      </c>
      <c r="H3488">
        <f t="shared" si="487"/>
        <v>0</v>
      </c>
      <c r="I3488" t="b">
        <f t="shared" si="488"/>
        <v>0</v>
      </c>
      <c r="J3488" t="s">
        <v>26</v>
      </c>
      <c r="K3488" t="s">
        <v>27</v>
      </c>
      <c r="L3488">
        <v>1433314740</v>
      </c>
      <c r="M3488">
        <v>1430600401</v>
      </c>
      <c r="N3488" t="b">
        <v>0</v>
      </c>
      <c r="O3488">
        <v>56</v>
      </c>
      <c r="P3488" t="b">
        <v>1</v>
      </c>
      <c r="Q3488" t="s">
        <v>1095</v>
      </c>
      <c r="R3488">
        <f t="shared" si="489"/>
        <v>155</v>
      </c>
      <c r="S3488">
        <f t="shared" si="490"/>
        <v>83.14</v>
      </c>
      <c r="T3488" t="str">
        <f t="shared" si="491"/>
        <v>02-Mar-1939</v>
      </c>
      <c r="U3488">
        <f t="shared" si="492"/>
        <v>1939</v>
      </c>
      <c r="V3488">
        <f t="shared" si="493"/>
        <v>3</v>
      </c>
      <c r="W3488" t="str">
        <f t="shared" si="494"/>
        <v>theater</v>
      </c>
    </row>
    <row r="3489" spans="1:23" ht="60.75">
      <c r="A3489">
        <v>3487</v>
      </c>
      <c r="B3489" s="3" t="s">
        <v>7072</v>
      </c>
      <c r="C3489" s="3" t="s">
        <v>7073</v>
      </c>
      <c r="D3489" s="6">
        <v>2000</v>
      </c>
      <c r="E3489" s="8">
        <v>2555</v>
      </c>
      <c r="F3489" t="s">
        <v>25</v>
      </c>
      <c r="G3489">
        <f t="shared" si="486"/>
        <v>1</v>
      </c>
      <c r="H3489">
        <f t="shared" si="487"/>
        <v>0</v>
      </c>
      <c r="I3489" t="b">
        <f t="shared" si="488"/>
        <v>0</v>
      </c>
      <c r="J3489" t="s">
        <v>33</v>
      </c>
      <c r="K3489" t="s">
        <v>34</v>
      </c>
      <c r="L3489">
        <v>1435185252</v>
      </c>
      <c r="M3489">
        <v>1432593252</v>
      </c>
      <c r="N3489" t="b">
        <v>0</v>
      </c>
      <c r="O3489">
        <v>66</v>
      </c>
      <c r="P3489" t="b">
        <v>1</v>
      </c>
      <c r="Q3489" t="s">
        <v>1095</v>
      </c>
      <c r="R3489">
        <f t="shared" si="489"/>
        <v>128</v>
      </c>
      <c r="S3489">
        <f t="shared" si="490"/>
        <v>38.71</v>
      </c>
      <c r="T3489" t="str">
        <f t="shared" si="491"/>
        <v>21-Mar-1939</v>
      </c>
      <c r="U3489">
        <f t="shared" si="492"/>
        <v>1939</v>
      </c>
      <c r="V3489">
        <f t="shared" si="493"/>
        <v>3</v>
      </c>
      <c r="W3489" t="str">
        <f t="shared" si="494"/>
        <v>theater</v>
      </c>
    </row>
    <row r="3490" spans="1:23" ht="60.75">
      <c r="A3490">
        <v>3488</v>
      </c>
      <c r="B3490" s="3" t="s">
        <v>7074</v>
      </c>
      <c r="C3490" s="3" t="s">
        <v>7075</v>
      </c>
      <c r="D3490" s="6">
        <v>3000</v>
      </c>
      <c r="E3490" s="8">
        <v>3636</v>
      </c>
      <c r="F3490" t="s">
        <v>25</v>
      </c>
      <c r="G3490">
        <f t="shared" si="486"/>
        <v>1</v>
      </c>
      <c r="H3490">
        <f t="shared" si="487"/>
        <v>0</v>
      </c>
      <c r="I3490" t="b">
        <f t="shared" si="488"/>
        <v>0</v>
      </c>
      <c r="J3490" t="s">
        <v>26</v>
      </c>
      <c r="K3490" t="s">
        <v>27</v>
      </c>
      <c r="L3490">
        <v>1429286400</v>
      </c>
      <c r="M3490">
        <v>1427221560</v>
      </c>
      <c r="N3490" t="b">
        <v>0</v>
      </c>
      <c r="O3490">
        <v>29</v>
      </c>
      <c r="P3490" t="b">
        <v>1</v>
      </c>
      <c r="Q3490" t="s">
        <v>1095</v>
      </c>
      <c r="R3490">
        <f t="shared" si="489"/>
        <v>121</v>
      </c>
      <c r="S3490">
        <f t="shared" si="490"/>
        <v>125.38</v>
      </c>
      <c r="T3490" t="str">
        <f t="shared" si="491"/>
        <v>27-Jan-1939</v>
      </c>
      <c r="U3490">
        <f t="shared" si="492"/>
        <v>1939</v>
      </c>
      <c r="V3490">
        <f t="shared" si="493"/>
        <v>1</v>
      </c>
      <c r="W3490" t="str">
        <f t="shared" si="494"/>
        <v>theater</v>
      </c>
    </row>
    <row r="3491" spans="1:23" ht="60.75">
      <c r="A3491">
        <v>3489</v>
      </c>
      <c r="B3491" s="3" t="s">
        <v>7076</v>
      </c>
      <c r="C3491" s="3" t="s">
        <v>7077</v>
      </c>
      <c r="D3491" s="6">
        <v>5000</v>
      </c>
      <c r="E3491" s="8">
        <v>5635</v>
      </c>
      <c r="F3491" t="s">
        <v>25</v>
      </c>
      <c r="G3491">
        <f t="shared" si="486"/>
        <v>1</v>
      </c>
      <c r="H3491">
        <f t="shared" si="487"/>
        <v>0</v>
      </c>
      <c r="I3491" t="b">
        <f t="shared" si="488"/>
        <v>0</v>
      </c>
      <c r="J3491" t="s">
        <v>33</v>
      </c>
      <c r="K3491" t="s">
        <v>34</v>
      </c>
      <c r="L3491">
        <v>1400965200</v>
      </c>
      <c r="M3491">
        <v>1398352531</v>
      </c>
      <c r="N3491" t="b">
        <v>0</v>
      </c>
      <c r="O3491">
        <v>72</v>
      </c>
      <c r="P3491" t="b">
        <v>1</v>
      </c>
      <c r="Q3491" t="s">
        <v>1095</v>
      </c>
      <c r="R3491">
        <f t="shared" si="489"/>
        <v>113</v>
      </c>
      <c r="S3491">
        <f t="shared" si="490"/>
        <v>78.260000000000005</v>
      </c>
      <c r="T3491" t="str">
        <f t="shared" si="491"/>
        <v>13-Apr-1938</v>
      </c>
      <c r="U3491">
        <f t="shared" si="492"/>
        <v>1938</v>
      </c>
      <c r="V3491">
        <f t="shared" si="493"/>
        <v>4</v>
      </c>
      <c r="W3491" t="str">
        <f t="shared" si="494"/>
        <v>theater</v>
      </c>
    </row>
    <row r="3492" spans="1:23" ht="45.75">
      <c r="A3492">
        <v>3490</v>
      </c>
      <c r="B3492" s="3" t="s">
        <v>7078</v>
      </c>
      <c r="C3492" s="3" t="s">
        <v>7079</v>
      </c>
      <c r="D3492" s="6">
        <v>1000</v>
      </c>
      <c r="E3492" s="8">
        <v>1275</v>
      </c>
      <c r="F3492" t="s">
        <v>25</v>
      </c>
      <c r="G3492">
        <f t="shared" si="486"/>
        <v>1</v>
      </c>
      <c r="H3492">
        <f t="shared" si="487"/>
        <v>0</v>
      </c>
      <c r="I3492" t="b">
        <f t="shared" si="488"/>
        <v>0</v>
      </c>
      <c r="J3492" t="s">
        <v>26</v>
      </c>
      <c r="K3492" t="s">
        <v>27</v>
      </c>
      <c r="L3492">
        <v>1460574924</v>
      </c>
      <c r="M3492">
        <v>1457982924</v>
      </c>
      <c r="N3492" t="b">
        <v>0</v>
      </c>
      <c r="O3492">
        <v>27</v>
      </c>
      <c r="P3492" t="b">
        <v>1</v>
      </c>
      <c r="Q3492" t="s">
        <v>1095</v>
      </c>
      <c r="R3492">
        <f t="shared" si="489"/>
        <v>128</v>
      </c>
      <c r="S3492">
        <f t="shared" si="490"/>
        <v>47.22</v>
      </c>
      <c r="T3492" t="str">
        <f t="shared" si="491"/>
        <v>30-Nov-1939</v>
      </c>
      <c r="U3492">
        <f t="shared" si="492"/>
        <v>1939</v>
      </c>
      <c r="V3492">
        <f t="shared" si="493"/>
        <v>11</v>
      </c>
      <c r="W3492" t="str">
        <f t="shared" si="494"/>
        <v>theater</v>
      </c>
    </row>
    <row r="3493" spans="1:23" ht="60.75">
      <c r="A3493">
        <v>3491</v>
      </c>
      <c r="B3493" s="3" t="s">
        <v>7080</v>
      </c>
      <c r="C3493" s="3" t="s">
        <v>7081</v>
      </c>
      <c r="D3493" s="6">
        <v>500</v>
      </c>
      <c r="E3493" s="8">
        <v>791</v>
      </c>
      <c r="F3493" t="s">
        <v>25</v>
      </c>
      <c r="G3493">
        <f t="shared" si="486"/>
        <v>1</v>
      </c>
      <c r="H3493">
        <f t="shared" si="487"/>
        <v>0</v>
      </c>
      <c r="I3493" t="b">
        <f t="shared" si="488"/>
        <v>0</v>
      </c>
      <c r="J3493" t="s">
        <v>26</v>
      </c>
      <c r="K3493" t="s">
        <v>27</v>
      </c>
      <c r="L3493">
        <v>1431928784</v>
      </c>
      <c r="M3493">
        <v>1430114384</v>
      </c>
      <c r="N3493" t="b">
        <v>0</v>
      </c>
      <c r="O3493">
        <v>10</v>
      </c>
      <c r="P3493" t="b">
        <v>1</v>
      </c>
      <c r="Q3493" t="s">
        <v>1095</v>
      </c>
      <c r="R3493">
        <f t="shared" si="489"/>
        <v>158</v>
      </c>
      <c r="S3493">
        <f t="shared" si="490"/>
        <v>79.099999999999994</v>
      </c>
      <c r="T3493" t="str">
        <f t="shared" si="491"/>
        <v>25-Feb-1939</v>
      </c>
      <c r="U3493">
        <f t="shared" si="492"/>
        <v>1939</v>
      </c>
      <c r="V3493">
        <f t="shared" si="493"/>
        <v>2</v>
      </c>
      <c r="W3493" t="str">
        <f t="shared" si="494"/>
        <v>theater</v>
      </c>
    </row>
    <row r="3494" spans="1:23" ht="45.75">
      <c r="A3494">
        <v>3492</v>
      </c>
      <c r="B3494" s="3" t="s">
        <v>7082</v>
      </c>
      <c r="C3494" s="3" t="s">
        <v>7083</v>
      </c>
      <c r="D3494" s="6">
        <v>3800</v>
      </c>
      <c r="E3494" s="8">
        <v>4000.22</v>
      </c>
      <c r="F3494" t="s">
        <v>25</v>
      </c>
      <c r="G3494">
        <f t="shared" si="486"/>
        <v>1</v>
      </c>
      <c r="H3494">
        <f t="shared" si="487"/>
        <v>0</v>
      </c>
      <c r="I3494" t="b">
        <f t="shared" si="488"/>
        <v>0</v>
      </c>
      <c r="J3494" t="s">
        <v>26</v>
      </c>
      <c r="K3494" t="s">
        <v>27</v>
      </c>
      <c r="L3494">
        <v>1445818397</v>
      </c>
      <c r="M3494">
        <v>1442794397</v>
      </c>
      <c r="N3494" t="b">
        <v>0</v>
      </c>
      <c r="O3494">
        <v>35</v>
      </c>
      <c r="P3494" t="b">
        <v>1</v>
      </c>
      <c r="Q3494" t="s">
        <v>1095</v>
      </c>
      <c r="R3494">
        <f t="shared" si="489"/>
        <v>105</v>
      </c>
      <c r="S3494">
        <f t="shared" si="490"/>
        <v>114.29</v>
      </c>
      <c r="T3494" t="str">
        <f t="shared" si="491"/>
        <v>01-Jul-1939</v>
      </c>
      <c r="U3494">
        <f t="shared" si="492"/>
        <v>1939</v>
      </c>
      <c r="V3494">
        <f t="shared" si="493"/>
        <v>7</v>
      </c>
      <c r="W3494" t="str">
        <f t="shared" si="494"/>
        <v>theater</v>
      </c>
    </row>
    <row r="3495" spans="1:23" ht="45.75">
      <c r="A3495">
        <v>3493</v>
      </c>
      <c r="B3495" s="3" t="s">
        <v>7084</v>
      </c>
      <c r="C3495" s="3" t="s">
        <v>7085</v>
      </c>
      <c r="D3495" s="6">
        <v>1500</v>
      </c>
      <c r="E3495" s="8">
        <v>1500</v>
      </c>
      <c r="F3495" t="s">
        <v>25</v>
      </c>
      <c r="G3495">
        <f t="shared" si="486"/>
        <v>1</v>
      </c>
      <c r="H3495">
        <f t="shared" si="487"/>
        <v>0</v>
      </c>
      <c r="I3495" t="b">
        <f t="shared" si="488"/>
        <v>0</v>
      </c>
      <c r="J3495" t="s">
        <v>26</v>
      </c>
      <c r="K3495" t="s">
        <v>27</v>
      </c>
      <c r="L3495">
        <v>1408252260</v>
      </c>
      <c r="M3495">
        <v>1406580436</v>
      </c>
      <c r="N3495" t="b">
        <v>0</v>
      </c>
      <c r="O3495">
        <v>29</v>
      </c>
      <c r="P3495" t="b">
        <v>1</v>
      </c>
      <c r="Q3495" t="s">
        <v>1095</v>
      </c>
      <c r="R3495">
        <f t="shared" si="489"/>
        <v>100</v>
      </c>
      <c r="S3495">
        <f t="shared" si="490"/>
        <v>51.72</v>
      </c>
      <c r="T3495" t="str">
        <f t="shared" si="491"/>
        <v>04-Jul-1938</v>
      </c>
      <c r="U3495">
        <f t="shared" si="492"/>
        <v>1938</v>
      </c>
      <c r="V3495">
        <f t="shared" si="493"/>
        <v>7</v>
      </c>
      <c r="W3495" t="str">
        <f t="shared" si="494"/>
        <v>theater</v>
      </c>
    </row>
    <row r="3496" spans="1:23" ht="60.75">
      <c r="A3496">
        <v>3494</v>
      </c>
      <c r="B3496" s="3" t="s">
        <v>7086</v>
      </c>
      <c r="C3496" s="3" t="s">
        <v>7087</v>
      </c>
      <c r="D3496" s="6">
        <v>400</v>
      </c>
      <c r="E3496" s="8">
        <v>400</v>
      </c>
      <c r="F3496" t="s">
        <v>25</v>
      </c>
      <c r="G3496">
        <f t="shared" si="486"/>
        <v>1</v>
      </c>
      <c r="H3496">
        <f t="shared" si="487"/>
        <v>0</v>
      </c>
      <c r="I3496" t="b">
        <f t="shared" si="488"/>
        <v>0</v>
      </c>
      <c r="J3496" t="s">
        <v>26</v>
      </c>
      <c r="K3496" t="s">
        <v>27</v>
      </c>
      <c r="L3496">
        <v>1480140000</v>
      </c>
      <c r="M3496">
        <v>1479186575</v>
      </c>
      <c r="N3496" t="b">
        <v>0</v>
      </c>
      <c r="O3496">
        <v>13</v>
      </c>
      <c r="P3496" t="b">
        <v>1</v>
      </c>
      <c r="Q3496" t="s">
        <v>1095</v>
      </c>
      <c r="R3496">
        <f t="shared" si="489"/>
        <v>100</v>
      </c>
      <c r="S3496">
        <f t="shared" si="490"/>
        <v>30.77</v>
      </c>
      <c r="T3496" t="str">
        <f t="shared" si="491"/>
        <v>29-Jun-1940</v>
      </c>
      <c r="U3496">
        <f t="shared" si="492"/>
        <v>1940</v>
      </c>
      <c r="V3496">
        <f t="shared" si="493"/>
        <v>6</v>
      </c>
      <c r="W3496" t="str">
        <f t="shared" si="494"/>
        <v>theater</v>
      </c>
    </row>
    <row r="3497" spans="1:23" ht="60.75">
      <c r="A3497">
        <v>3495</v>
      </c>
      <c r="B3497" s="3" t="s">
        <v>7088</v>
      </c>
      <c r="C3497" s="3" t="s">
        <v>7089</v>
      </c>
      <c r="D3497" s="6">
        <v>5000</v>
      </c>
      <c r="E3497" s="8">
        <v>5343</v>
      </c>
      <c r="F3497" t="s">
        <v>25</v>
      </c>
      <c r="G3497">
        <f t="shared" si="486"/>
        <v>1</v>
      </c>
      <c r="H3497">
        <f t="shared" si="487"/>
        <v>0</v>
      </c>
      <c r="I3497" t="b">
        <f t="shared" si="488"/>
        <v>0</v>
      </c>
      <c r="J3497" t="s">
        <v>168</v>
      </c>
      <c r="K3497" t="s">
        <v>169</v>
      </c>
      <c r="L3497">
        <v>1414862280</v>
      </c>
      <c r="M3497">
        <v>1412360309</v>
      </c>
      <c r="N3497" t="b">
        <v>0</v>
      </c>
      <c r="O3497">
        <v>72</v>
      </c>
      <c r="P3497" t="b">
        <v>1</v>
      </c>
      <c r="Q3497" t="s">
        <v>1095</v>
      </c>
      <c r="R3497">
        <f t="shared" si="489"/>
        <v>107</v>
      </c>
      <c r="S3497">
        <f t="shared" si="490"/>
        <v>74.209999999999994</v>
      </c>
      <c r="T3497" t="str">
        <f t="shared" si="491"/>
        <v>31-Aug-1938</v>
      </c>
      <c r="U3497">
        <f t="shared" si="492"/>
        <v>1938</v>
      </c>
      <c r="V3497">
        <f t="shared" si="493"/>
        <v>8</v>
      </c>
      <c r="W3497" t="str">
        <f t="shared" si="494"/>
        <v>theater</v>
      </c>
    </row>
    <row r="3498" spans="1:23" ht="60.75">
      <c r="A3498">
        <v>3496</v>
      </c>
      <c r="B3498" s="3" t="s">
        <v>7090</v>
      </c>
      <c r="C3498" s="3" t="s">
        <v>7091</v>
      </c>
      <c r="D3498" s="6">
        <v>3000</v>
      </c>
      <c r="E3498" s="8">
        <v>3732</v>
      </c>
      <c r="F3498" t="s">
        <v>25</v>
      </c>
      <c r="G3498">
        <f t="shared" si="486"/>
        <v>1</v>
      </c>
      <c r="H3498">
        <f t="shared" si="487"/>
        <v>0</v>
      </c>
      <c r="I3498" t="b">
        <f t="shared" si="488"/>
        <v>0</v>
      </c>
      <c r="J3498" t="s">
        <v>26</v>
      </c>
      <c r="K3498" t="s">
        <v>27</v>
      </c>
      <c r="L3498">
        <v>1473625166</v>
      </c>
      <c r="M3498">
        <v>1470169166</v>
      </c>
      <c r="N3498" t="b">
        <v>0</v>
      </c>
      <c r="O3498">
        <v>78</v>
      </c>
      <c r="P3498" t="b">
        <v>1</v>
      </c>
      <c r="Q3498" t="s">
        <v>1095</v>
      </c>
      <c r="R3498">
        <f t="shared" si="489"/>
        <v>124</v>
      </c>
      <c r="S3498">
        <f t="shared" si="490"/>
        <v>47.85</v>
      </c>
      <c r="T3498" t="str">
        <f t="shared" si="491"/>
        <v>31-Mar-1940</v>
      </c>
      <c r="U3498">
        <f t="shared" si="492"/>
        <v>1940</v>
      </c>
      <c r="V3498">
        <f t="shared" si="493"/>
        <v>3</v>
      </c>
      <c r="W3498" t="str">
        <f t="shared" si="494"/>
        <v>theater</v>
      </c>
    </row>
    <row r="3499" spans="1:23" ht="60.75">
      <c r="A3499">
        <v>3497</v>
      </c>
      <c r="B3499" s="3" t="s">
        <v>7092</v>
      </c>
      <c r="C3499" s="3" t="s">
        <v>7093</v>
      </c>
      <c r="D3499" s="6">
        <v>1551</v>
      </c>
      <c r="E3499" s="8">
        <v>1686</v>
      </c>
      <c r="F3499" t="s">
        <v>25</v>
      </c>
      <c r="G3499">
        <f t="shared" si="486"/>
        <v>1</v>
      </c>
      <c r="H3499">
        <f t="shared" si="487"/>
        <v>0</v>
      </c>
      <c r="I3499" t="b">
        <f t="shared" si="488"/>
        <v>0</v>
      </c>
      <c r="J3499" t="s">
        <v>26</v>
      </c>
      <c r="K3499" t="s">
        <v>27</v>
      </c>
      <c r="L3499">
        <v>1464904800</v>
      </c>
      <c r="M3499">
        <v>1463852904</v>
      </c>
      <c r="N3499" t="b">
        <v>0</v>
      </c>
      <c r="O3499">
        <v>49</v>
      </c>
      <c r="P3499" t="b">
        <v>1</v>
      </c>
      <c r="Q3499" t="s">
        <v>1095</v>
      </c>
      <c r="R3499">
        <f t="shared" si="489"/>
        <v>109</v>
      </c>
      <c r="S3499">
        <f t="shared" si="490"/>
        <v>34.409999999999997</v>
      </c>
      <c r="T3499" t="str">
        <f t="shared" si="491"/>
        <v>28-Jan-1940</v>
      </c>
      <c r="U3499">
        <f t="shared" si="492"/>
        <v>1940</v>
      </c>
      <c r="V3499">
        <f t="shared" si="493"/>
        <v>1</v>
      </c>
      <c r="W3499" t="str">
        <f t="shared" si="494"/>
        <v>theater</v>
      </c>
    </row>
    <row r="3500" spans="1:23" ht="60.75">
      <c r="A3500">
        <v>3498</v>
      </c>
      <c r="B3500" s="3" t="s">
        <v>7094</v>
      </c>
      <c r="C3500" s="3" t="s">
        <v>7095</v>
      </c>
      <c r="D3500" s="6">
        <v>1650</v>
      </c>
      <c r="E3500" s="8">
        <v>1690</v>
      </c>
      <c r="F3500" t="s">
        <v>25</v>
      </c>
      <c r="G3500">
        <f t="shared" si="486"/>
        <v>1</v>
      </c>
      <c r="H3500">
        <f t="shared" si="487"/>
        <v>0</v>
      </c>
      <c r="I3500" t="b">
        <f t="shared" si="488"/>
        <v>0</v>
      </c>
      <c r="J3500" t="s">
        <v>168</v>
      </c>
      <c r="K3500" t="s">
        <v>169</v>
      </c>
      <c r="L3500">
        <v>1464471840</v>
      </c>
      <c r="M3500">
        <v>1459309704</v>
      </c>
      <c r="N3500" t="b">
        <v>0</v>
      </c>
      <c r="O3500">
        <v>42</v>
      </c>
      <c r="P3500" t="b">
        <v>1</v>
      </c>
      <c r="Q3500" t="s">
        <v>1095</v>
      </c>
      <c r="R3500">
        <f t="shared" si="489"/>
        <v>102</v>
      </c>
      <c r="S3500">
        <f t="shared" si="490"/>
        <v>40.24</v>
      </c>
      <c r="T3500" t="str">
        <f t="shared" si="491"/>
        <v>14-Dec-1939</v>
      </c>
      <c r="U3500">
        <f t="shared" si="492"/>
        <v>1939</v>
      </c>
      <c r="V3500">
        <f t="shared" si="493"/>
        <v>12</v>
      </c>
      <c r="W3500" t="str">
        <f t="shared" si="494"/>
        <v>theater</v>
      </c>
    </row>
    <row r="3501" spans="1:23" ht="45.75">
      <c r="A3501">
        <v>3499</v>
      </c>
      <c r="B3501" s="3" t="s">
        <v>7096</v>
      </c>
      <c r="C3501" s="3" t="s">
        <v>7097</v>
      </c>
      <c r="D3501" s="6">
        <v>2000</v>
      </c>
      <c r="E3501" s="8">
        <v>2110</v>
      </c>
      <c r="F3501" t="s">
        <v>25</v>
      </c>
      <c r="G3501">
        <f t="shared" si="486"/>
        <v>1</v>
      </c>
      <c r="H3501">
        <f t="shared" si="487"/>
        <v>0</v>
      </c>
      <c r="I3501" t="b">
        <f t="shared" si="488"/>
        <v>0</v>
      </c>
      <c r="J3501" t="s">
        <v>26</v>
      </c>
      <c r="K3501" t="s">
        <v>27</v>
      </c>
      <c r="L3501">
        <v>1435733940</v>
      </c>
      <c r="M3501">
        <v>1431046325</v>
      </c>
      <c r="N3501" t="b">
        <v>0</v>
      </c>
      <c r="O3501">
        <v>35</v>
      </c>
      <c r="P3501" t="b">
        <v>1</v>
      </c>
      <c r="Q3501" t="s">
        <v>1095</v>
      </c>
      <c r="R3501">
        <f t="shared" si="489"/>
        <v>106</v>
      </c>
      <c r="S3501">
        <f t="shared" si="490"/>
        <v>60.29</v>
      </c>
      <c r="T3501" t="str">
        <f t="shared" si="491"/>
        <v>06-Mar-1939</v>
      </c>
      <c r="U3501">
        <f t="shared" si="492"/>
        <v>1939</v>
      </c>
      <c r="V3501">
        <f t="shared" si="493"/>
        <v>3</v>
      </c>
      <c r="W3501" t="str">
        <f t="shared" si="494"/>
        <v>theater</v>
      </c>
    </row>
    <row r="3502" spans="1:23" ht="60.75">
      <c r="A3502">
        <v>3500</v>
      </c>
      <c r="B3502" s="3" t="s">
        <v>7098</v>
      </c>
      <c r="C3502" s="3" t="s">
        <v>7099</v>
      </c>
      <c r="D3502" s="6">
        <v>1000</v>
      </c>
      <c r="E3502" s="8">
        <v>1063</v>
      </c>
      <c r="F3502" t="s">
        <v>25</v>
      </c>
      <c r="G3502">
        <f t="shared" si="486"/>
        <v>1</v>
      </c>
      <c r="H3502">
        <f t="shared" si="487"/>
        <v>0</v>
      </c>
      <c r="I3502" t="b">
        <f t="shared" si="488"/>
        <v>0</v>
      </c>
      <c r="J3502" t="s">
        <v>26</v>
      </c>
      <c r="K3502" t="s">
        <v>27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t="s">
        <v>1095</v>
      </c>
      <c r="R3502">
        <f t="shared" si="489"/>
        <v>106</v>
      </c>
      <c r="S3502">
        <f t="shared" si="490"/>
        <v>25.31</v>
      </c>
      <c r="T3502" t="str">
        <f t="shared" si="491"/>
        <v>10-Nov-1939</v>
      </c>
      <c r="U3502">
        <f t="shared" si="492"/>
        <v>1939</v>
      </c>
      <c r="V3502">
        <f t="shared" si="493"/>
        <v>11</v>
      </c>
      <c r="W3502" t="str">
        <f t="shared" si="494"/>
        <v>theater</v>
      </c>
    </row>
    <row r="3503" spans="1:23" ht="45.75">
      <c r="A3503">
        <v>3501</v>
      </c>
      <c r="B3503" s="3" t="s">
        <v>7100</v>
      </c>
      <c r="C3503" s="3" t="s">
        <v>7101</v>
      </c>
      <c r="D3503" s="6">
        <v>1500</v>
      </c>
      <c r="E3503" s="8">
        <v>1510</v>
      </c>
      <c r="F3503" t="s">
        <v>25</v>
      </c>
      <c r="G3503">
        <f t="shared" si="486"/>
        <v>1</v>
      </c>
      <c r="H3503">
        <f t="shared" si="487"/>
        <v>0</v>
      </c>
      <c r="I3503" t="b">
        <f t="shared" si="488"/>
        <v>0</v>
      </c>
      <c r="J3503" t="s">
        <v>33</v>
      </c>
      <c r="K3503" t="s">
        <v>34</v>
      </c>
      <c r="L3503">
        <v>1441995595</v>
      </c>
      <c r="M3503">
        <v>1439835595</v>
      </c>
      <c r="N3503" t="b">
        <v>0</v>
      </c>
      <c r="O3503">
        <v>42</v>
      </c>
      <c r="P3503" t="b">
        <v>1</v>
      </c>
      <c r="Q3503" t="s">
        <v>1095</v>
      </c>
      <c r="R3503">
        <f t="shared" si="489"/>
        <v>101</v>
      </c>
      <c r="S3503">
        <f t="shared" si="490"/>
        <v>35.950000000000003</v>
      </c>
      <c r="T3503" t="str">
        <f t="shared" si="491"/>
        <v>02-Jun-1939</v>
      </c>
      <c r="U3503">
        <f t="shared" si="492"/>
        <v>1939</v>
      </c>
      <c r="V3503">
        <f t="shared" si="493"/>
        <v>6</v>
      </c>
      <c r="W3503" t="str">
        <f t="shared" si="494"/>
        <v>theater</v>
      </c>
    </row>
    <row r="3504" spans="1:23" ht="60.75">
      <c r="A3504">
        <v>3502</v>
      </c>
      <c r="B3504" s="3" t="s">
        <v>7102</v>
      </c>
      <c r="C3504" s="3" t="s">
        <v>7103</v>
      </c>
      <c r="D3504" s="6">
        <v>4000</v>
      </c>
      <c r="E3504" s="8">
        <v>4216</v>
      </c>
      <c r="F3504" t="s">
        <v>25</v>
      </c>
      <c r="G3504">
        <f t="shared" si="486"/>
        <v>1</v>
      </c>
      <c r="H3504">
        <f t="shared" si="487"/>
        <v>0</v>
      </c>
      <c r="I3504" t="b">
        <f t="shared" si="488"/>
        <v>0</v>
      </c>
      <c r="J3504" t="s">
        <v>26</v>
      </c>
      <c r="K3504" t="s">
        <v>27</v>
      </c>
      <c r="L3504">
        <v>1458100740</v>
      </c>
      <c r="M3504">
        <v>1456862924</v>
      </c>
      <c r="N3504" t="b">
        <v>0</v>
      </c>
      <c r="O3504">
        <v>31</v>
      </c>
      <c r="P3504" t="b">
        <v>1</v>
      </c>
      <c r="Q3504" t="s">
        <v>1095</v>
      </c>
      <c r="R3504">
        <f t="shared" si="489"/>
        <v>105</v>
      </c>
      <c r="S3504">
        <f t="shared" si="490"/>
        <v>136</v>
      </c>
      <c r="T3504" t="str">
        <f t="shared" si="491"/>
        <v>19-Nov-1939</v>
      </c>
      <c r="U3504">
        <f t="shared" si="492"/>
        <v>1939</v>
      </c>
      <c r="V3504">
        <f t="shared" si="493"/>
        <v>11</v>
      </c>
      <c r="W3504" t="str">
        <f t="shared" si="494"/>
        <v>theater</v>
      </c>
    </row>
    <row r="3505" spans="1:23" ht="45.75">
      <c r="A3505">
        <v>3503</v>
      </c>
      <c r="B3505" s="3" t="s">
        <v>7104</v>
      </c>
      <c r="C3505" s="3" t="s">
        <v>7105</v>
      </c>
      <c r="D3505" s="6">
        <v>2500</v>
      </c>
      <c r="E3505" s="8">
        <v>2689</v>
      </c>
      <c r="F3505" t="s">
        <v>25</v>
      </c>
      <c r="G3505">
        <f t="shared" si="486"/>
        <v>1</v>
      </c>
      <c r="H3505">
        <f t="shared" si="487"/>
        <v>0</v>
      </c>
      <c r="I3505" t="b">
        <f t="shared" si="488"/>
        <v>0</v>
      </c>
      <c r="J3505" t="s">
        <v>33</v>
      </c>
      <c r="K3505" t="s">
        <v>34</v>
      </c>
      <c r="L3505">
        <v>1469359728</v>
      </c>
      <c r="M3505">
        <v>1466767728</v>
      </c>
      <c r="N3505" t="b">
        <v>0</v>
      </c>
      <c r="O3505">
        <v>38</v>
      </c>
      <c r="P3505" t="b">
        <v>1</v>
      </c>
      <c r="Q3505" t="s">
        <v>1095</v>
      </c>
      <c r="R3505">
        <f t="shared" si="489"/>
        <v>108</v>
      </c>
      <c r="S3505">
        <f t="shared" si="490"/>
        <v>70.760000000000005</v>
      </c>
      <c r="T3505" t="str">
        <f t="shared" si="491"/>
        <v>26-Feb-1940</v>
      </c>
      <c r="U3505">
        <f t="shared" si="492"/>
        <v>1940</v>
      </c>
      <c r="V3505">
        <f t="shared" si="493"/>
        <v>2</v>
      </c>
      <c r="W3505" t="str">
        <f t="shared" si="494"/>
        <v>theater</v>
      </c>
    </row>
    <row r="3506" spans="1:23" ht="60.75">
      <c r="A3506">
        <v>3504</v>
      </c>
      <c r="B3506" s="3" t="s">
        <v>7106</v>
      </c>
      <c r="C3506" s="3" t="s">
        <v>7107</v>
      </c>
      <c r="D3506" s="6">
        <v>1000</v>
      </c>
      <c r="E3506" s="8">
        <v>1000</v>
      </c>
      <c r="F3506" t="s">
        <v>25</v>
      </c>
      <c r="G3506">
        <f t="shared" si="486"/>
        <v>1</v>
      </c>
      <c r="H3506">
        <f t="shared" si="487"/>
        <v>0</v>
      </c>
      <c r="I3506" t="b">
        <f t="shared" si="488"/>
        <v>0</v>
      </c>
      <c r="J3506" t="s">
        <v>26</v>
      </c>
      <c r="K3506" t="s">
        <v>27</v>
      </c>
      <c r="L3506">
        <v>1447959491</v>
      </c>
      <c r="M3506">
        <v>1445363891</v>
      </c>
      <c r="N3506" t="b">
        <v>0</v>
      </c>
      <c r="O3506">
        <v>8</v>
      </c>
      <c r="P3506" t="b">
        <v>1</v>
      </c>
      <c r="Q3506" t="s">
        <v>1095</v>
      </c>
      <c r="R3506">
        <f t="shared" si="489"/>
        <v>100</v>
      </c>
      <c r="S3506">
        <f t="shared" si="490"/>
        <v>125</v>
      </c>
      <c r="T3506" t="str">
        <f t="shared" si="491"/>
        <v>27-Jul-1939</v>
      </c>
      <c r="U3506">
        <f t="shared" si="492"/>
        <v>1939</v>
      </c>
      <c r="V3506">
        <f t="shared" si="493"/>
        <v>7</v>
      </c>
      <c r="W3506" t="str">
        <f t="shared" si="494"/>
        <v>theater</v>
      </c>
    </row>
    <row r="3507" spans="1:23" ht="91.5">
      <c r="A3507">
        <v>3505</v>
      </c>
      <c r="B3507" s="3" t="s">
        <v>7108</v>
      </c>
      <c r="C3507" s="3" t="s">
        <v>7109</v>
      </c>
      <c r="D3507" s="6">
        <v>2500</v>
      </c>
      <c r="E3507" s="8">
        <v>2594</v>
      </c>
      <c r="F3507" t="s">
        <v>25</v>
      </c>
      <c r="G3507">
        <f t="shared" si="486"/>
        <v>1</v>
      </c>
      <c r="H3507">
        <f t="shared" si="487"/>
        <v>0</v>
      </c>
      <c r="I3507" t="b">
        <f t="shared" si="488"/>
        <v>0</v>
      </c>
      <c r="J3507" t="s">
        <v>26</v>
      </c>
      <c r="K3507" t="s">
        <v>27</v>
      </c>
      <c r="L3507">
        <v>1399953600</v>
      </c>
      <c r="M3507">
        <v>1398983245</v>
      </c>
      <c r="N3507" t="b">
        <v>0</v>
      </c>
      <c r="O3507">
        <v>39</v>
      </c>
      <c r="P3507" t="b">
        <v>1</v>
      </c>
      <c r="Q3507" t="s">
        <v>1095</v>
      </c>
      <c r="R3507">
        <f t="shared" si="489"/>
        <v>104</v>
      </c>
      <c r="S3507">
        <f t="shared" si="490"/>
        <v>66.510000000000005</v>
      </c>
      <c r="T3507" t="str">
        <f t="shared" si="491"/>
        <v>19-Apr-1938</v>
      </c>
      <c r="U3507">
        <f t="shared" si="492"/>
        <v>1938</v>
      </c>
      <c r="V3507">
        <f t="shared" si="493"/>
        <v>4</v>
      </c>
      <c r="W3507" t="str">
        <f t="shared" si="494"/>
        <v>theater</v>
      </c>
    </row>
    <row r="3508" spans="1:23" ht="60.75">
      <c r="A3508">
        <v>3506</v>
      </c>
      <c r="B3508" s="3" t="s">
        <v>7110</v>
      </c>
      <c r="C3508" s="3" t="s">
        <v>7111</v>
      </c>
      <c r="D3508" s="6">
        <v>3000</v>
      </c>
      <c r="E3508" s="8">
        <v>3045</v>
      </c>
      <c r="F3508" t="s">
        <v>25</v>
      </c>
      <c r="G3508">
        <f t="shared" si="486"/>
        <v>1</v>
      </c>
      <c r="H3508">
        <f t="shared" si="487"/>
        <v>0</v>
      </c>
      <c r="I3508" t="b">
        <f t="shared" si="488"/>
        <v>0</v>
      </c>
      <c r="J3508" t="s">
        <v>26</v>
      </c>
      <c r="K3508" t="s">
        <v>27</v>
      </c>
      <c r="L3508">
        <v>1408815440</v>
      </c>
      <c r="M3508">
        <v>1404927440</v>
      </c>
      <c r="N3508" t="b">
        <v>0</v>
      </c>
      <c r="O3508">
        <v>29</v>
      </c>
      <c r="P3508" t="b">
        <v>1</v>
      </c>
      <c r="Q3508" t="s">
        <v>1095</v>
      </c>
      <c r="R3508">
        <f t="shared" si="489"/>
        <v>102</v>
      </c>
      <c r="S3508">
        <f t="shared" si="490"/>
        <v>105</v>
      </c>
      <c r="T3508" t="str">
        <f t="shared" si="491"/>
        <v>18-Jun-1938</v>
      </c>
      <c r="U3508">
        <f t="shared" si="492"/>
        <v>1938</v>
      </c>
      <c r="V3508">
        <f t="shared" si="493"/>
        <v>6</v>
      </c>
      <c r="W3508" t="str">
        <f t="shared" si="494"/>
        <v>theater</v>
      </c>
    </row>
    <row r="3509" spans="1:23" ht="45.75">
      <c r="A3509">
        <v>3507</v>
      </c>
      <c r="B3509" s="3" t="s">
        <v>7112</v>
      </c>
      <c r="C3509" s="3" t="s">
        <v>7113</v>
      </c>
      <c r="D3509" s="6">
        <v>10000</v>
      </c>
      <c r="E3509" s="8">
        <v>10440</v>
      </c>
      <c r="F3509" t="s">
        <v>25</v>
      </c>
      <c r="G3509">
        <f t="shared" si="486"/>
        <v>1</v>
      </c>
      <c r="H3509">
        <f t="shared" si="487"/>
        <v>0</v>
      </c>
      <c r="I3509" t="b">
        <f t="shared" si="488"/>
        <v>0</v>
      </c>
      <c r="J3509" t="s">
        <v>26</v>
      </c>
      <c r="K3509" t="s">
        <v>27</v>
      </c>
      <c r="L3509">
        <v>1464732537</v>
      </c>
      <c r="M3509">
        <v>1462140537</v>
      </c>
      <c r="N3509" t="b">
        <v>0</v>
      </c>
      <c r="O3509">
        <v>72</v>
      </c>
      <c r="P3509" t="b">
        <v>1</v>
      </c>
      <c r="Q3509" t="s">
        <v>1095</v>
      </c>
      <c r="R3509">
        <f t="shared" si="489"/>
        <v>104</v>
      </c>
      <c r="S3509">
        <f t="shared" si="490"/>
        <v>145</v>
      </c>
      <c r="T3509" t="str">
        <f t="shared" si="491"/>
        <v>11-Jan-1940</v>
      </c>
      <c r="U3509">
        <f t="shared" si="492"/>
        <v>1940</v>
      </c>
      <c r="V3509">
        <f t="shared" si="493"/>
        <v>1</v>
      </c>
      <c r="W3509" t="str">
        <f t="shared" si="494"/>
        <v>theater</v>
      </c>
    </row>
    <row r="3510" spans="1:23" ht="60.75">
      <c r="A3510">
        <v>3508</v>
      </c>
      <c r="B3510" s="3" t="s">
        <v>7114</v>
      </c>
      <c r="C3510" s="3" t="s">
        <v>7115</v>
      </c>
      <c r="D3510" s="6">
        <v>100</v>
      </c>
      <c r="E3510" s="8">
        <v>180</v>
      </c>
      <c r="F3510" t="s">
        <v>25</v>
      </c>
      <c r="G3510">
        <f t="shared" si="486"/>
        <v>1</v>
      </c>
      <c r="H3510">
        <f t="shared" si="487"/>
        <v>0</v>
      </c>
      <c r="I3510" t="b">
        <f t="shared" si="488"/>
        <v>0</v>
      </c>
      <c r="J3510" t="s">
        <v>33</v>
      </c>
      <c r="K3510" t="s">
        <v>34</v>
      </c>
      <c r="L3510">
        <v>1462914000</v>
      </c>
      <c r="M3510">
        <v>1460914253</v>
      </c>
      <c r="N3510" t="b">
        <v>0</v>
      </c>
      <c r="O3510">
        <v>15</v>
      </c>
      <c r="P3510" t="b">
        <v>1</v>
      </c>
      <c r="Q3510" t="s">
        <v>1095</v>
      </c>
      <c r="R3510">
        <f t="shared" si="489"/>
        <v>180</v>
      </c>
      <c r="S3510">
        <f t="shared" si="490"/>
        <v>12</v>
      </c>
      <c r="T3510" t="str">
        <f t="shared" si="491"/>
        <v>30-Dec-1939</v>
      </c>
      <c r="U3510">
        <f t="shared" si="492"/>
        <v>1939</v>
      </c>
      <c r="V3510">
        <f t="shared" si="493"/>
        <v>12</v>
      </c>
      <c r="W3510" t="str">
        <f t="shared" si="494"/>
        <v>theater</v>
      </c>
    </row>
    <row r="3511" spans="1:23" ht="45.75">
      <c r="A3511">
        <v>3509</v>
      </c>
      <c r="B3511" s="3" t="s">
        <v>7116</v>
      </c>
      <c r="C3511" s="3" t="s">
        <v>7117</v>
      </c>
      <c r="D3511" s="6">
        <v>3000</v>
      </c>
      <c r="E3511" s="8">
        <v>3190</v>
      </c>
      <c r="F3511" t="s">
        <v>25</v>
      </c>
      <c r="G3511">
        <f t="shared" si="486"/>
        <v>1</v>
      </c>
      <c r="H3511">
        <f t="shared" si="487"/>
        <v>0</v>
      </c>
      <c r="I3511" t="b">
        <f t="shared" si="488"/>
        <v>0</v>
      </c>
      <c r="J3511" t="s">
        <v>26</v>
      </c>
      <c r="K3511" t="s">
        <v>27</v>
      </c>
      <c r="L3511">
        <v>1416545700</v>
      </c>
      <c r="M3511">
        <v>1415392666</v>
      </c>
      <c r="N3511" t="b">
        <v>0</v>
      </c>
      <c r="O3511">
        <v>33</v>
      </c>
      <c r="P3511" t="b">
        <v>1</v>
      </c>
      <c r="Q3511" t="s">
        <v>1095</v>
      </c>
      <c r="R3511">
        <f t="shared" si="489"/>
        <v>106</v>
      </c>
      <c r="S3511">
        <f t="shared" si="490"/>
        <v>96.67</v>
      </c>
      <c r="T3511" t="str">
        <f t="shared" si="491"/>
        <v>30-Sep-1938</v>
      </c>
      <c r="U3511">
        <f t="shared" si="492"/>
        <v>1938</v>
      </c>
      <c r="V3511">
        <f t="shared" si="493"/>
        <v>9</v>
      </c>
      <c r="W3511" t="str">
        <f t="shared" si="494"/>
        <v>theater</v>
      </c>
    </row>
    <row r="3512" spans="1:23" ht="60.75">
      <c r="A3512">
        <v>3510</v>
      </c>
      <c r="B3512" s="3" t="s">
        <v>7118</v>
      </c>
      <c r="C3512" s="3" t="s">
        <v>7119</v>
      </c>
      <c r="D3512" s="6">
        <v>900</v>
      </c>
      <c r="E3512" s="8">
        <v>905</v>
      </c>
      <c r="F3512" t="s">
        <v>25</v>
      </c>
      <c r="G3512">
        <f t="shared" si="486"/>
        <v>1</v>
      </c>
      <c r="H3512">
        <f t="shared" si="487"/>
        <v>0</v>
      </c>
      <c r="I3512" t="b">
        <f t="shared" si="488"/>
        <v>0</v>
      </c>
      <c r="J3512" t="s">
        <v>26</v>
      </c>
      <c r="K3512" t="s">
        <v>27</v>
      </c>
      <c r="L3512">
        <v>1404312846</v>
      </c>
      <c r="M3512">
        <v>1402584846</v>
      </c>
      <c r="N3512" t="b">
        <v>0</v>
      </c>
      <c r="O3512">
        <v>15</v>
      </c>
      <c r="P3512" t="b">
        <v>1</v>
      </c>
      <c r="Q3512" t="s">
        <v>1095</v>
      </c>
      <c r="R3512">
        <f t="shared" si="489"/>
        <v>101</v>
      </c>
      <c r="S3512">
        <f t="shared" si="490"/>
        <v>60.33</v>
      </c>
      <c r="T3512" t="str">
        <f t="shared" si="491"/>
        <v>25-May-1938</v>
      </c>
      <c r="U3512">
        <f t="shared" si="492"/>
        <v>1938</v>
      </c>
      <c r="V3512">
        <f t="shared" si="493"/>
        <v>5</v>
      </c>
      <c r="W3512" t="str">
        <f t="shared" si="494"/>
        <v>theater</v>
      </c>
    </row>
    <row r="3513" spans="1:23" ht="45.75">
      <c r="A3513">
        <v>3511</v>
      </c>
      <c r="B3513" s="3" t="s">
        <v>7120</v>
      </c>
      <c r="C3513" s="3" t="s">
        <v>7121</v>
      </c>
      <c r="D3513" s="6">
        <v>1500</v>
      </c>
      <c r="E3513" s="8">
        <v>1518</v>
      </c>
      <c r="F3513" t="s">
        <v>25</v>
      </c>
      <c r="G3513">
        <f t="shared" si="486"/>
        <v>1</v>
      </c>
      <c r="H3513">
        <f t="shared" si="487"/>
        <v>0</v>
      </c>
      <c r="I3513" t="b">
        <f t="shared" si="488"/>
        <v>0</v>
      </c>
      <c r="J3513" t="s">
        <v>33</v>
      </c>
      <c r="K3513" t="s">
        <v>34</v>
      </c>
      <c r="L3513">
        <v>1415385000</v>
      </c>
      <c r="M3513">
        <v>1413406695</v>
      </c>
      <c r="N3513" t="b">
        <v>0</v>
      </c>
      <c r="O3513">
        <v>19</v>
      </c>
      <c r="P3513" t="b">
        <v>1</v>
      </c>
      <c r="Q3513" t="s">
        <v>1095</v>
      </c>
      <c r="R3513">
        <f t="shared" si="489"/>
        <v>101</v>
      </c>
      <c r="S3513">
        <f t="shared" si="490"/>
        <v>79.89</v>
      </c>
      <c r="T3513" t="str">
        <f t="shared" si="491"/>
        <v>11-Sep-1938</v>
      </c>
      <c r="U3513">
        <f t="shared" si="492"/>
        <v>1938</v>
      </c>
      <c r="V3513">
        <f t="shared" si="493"/>
        <v>9</v>
      </c>
      <c r="W3513" t="str">
        <f t="shared" si="494"/>
        <v>theater</v>
      </c>
    </row>
    <row r="3514" spans="1:23" ht="45.75">
      <c r="A3514">
        <v>3512</v>
      </c>
      <c r="B3514" s="3" t="s">
        <v>7122</v>
      </c>
      <c r="C3514" s="3" t="s">
        <v>7123</v>
      </c>
      <c r="D3514" s="6">
        <v>1000</v>
      </c>
      <c r="E3514" s="8">
        <v>1000</v>
      </c>
      <c r="F3514" t="s">
        <v>25</v>
      </c>
      <c r="G3514">
        <f t="shared" si="486"/>
        <v>1</v>
      </c>
      <c r="H3514">
        <f t="shared" si="487"/>
        <v>0</v>
      </c>
      <c r="I3514" t="b">
        <f t="shared" si="488"/>
        <v>0</v>
      </c>
      <c r="J3514" t="s">
        <v>33</v>
      </c>
      <c r="K3514" t="s">
        <v>34</v>
      </c>
      <c r="L3514">
        <v>1429789992</v>
      </c>
      <c r="M3514">
        <v>1424609592</v>
      </c>
      <c r="N3514" t="b">
        <v>0</v>
      </c>
      <c r="O3514">
        <v>17</v>
      </c>
      <c r="P3514" t="b">
        <v>1</v>
      </c>
      <c r="Q3514" t="s">
        <v>1095</v>
      </c>
      <c r="R3514">
        <f t="shared" si="489"/>
        <v>100</v>
      </c>
      <c r="S3514">
        <f t="shared" si="490"/>
        <v>58.82</v>
      </c>
      <c r="T3514" t="str">
        <f t="shared" si="491"/>
        <v>01-Jan-1939</v>
      </c>
      <c r="U3514">
        <f t="shared" si="492"/>
        <v>1939</v>
      </c>
      <c r="V3514">
        <f t="shared" si="493"/>
        <v>1</v>
      </c>
      <c r="W3514" t="str">
        <f t="shared" si="494"/>
        <v>theater</v>
      </c>
    </row>
    <row r="3515" spans="1:23" ht="45.75">
      <c r="A3515">
        <v>3513</v>
      </c>
      <c r="B3515" s="3" t="s">
        <v>7124</v>
      </c>
      <c r="C3515" s="3" t="s">
        <v>7125</v>
      </c>
      <c r="D3515" s="6">
        <v>2800</v>
      </c>
      <c r="E3515" s="8">
        <v>3315</v>
      </c>
      <c r="F3515" t="s">
        <v>25</v>
      </c>
      <c r="G3515">
        <f t="shared" si="486"/>
        <v>1</v>
      </c>
      <c r="H3515">
        <f t="shared" si="487"/>
        <v>0</v>
      </c>
      <c r="I3515" t="b">
        <f t="shared" si="488"/>
        <v>0</v>
      </c>
      <c r="J3515" t="s">
        <v>26</v>
      </c>
      <c r="K3515" t="s">
        <v>27</v>
      </c>
      <c r="L3515">
        <v>1401857940</v>
      </c>
      <c r="M3515">
        <v>1400725112</v>
      </c>
      <c r="N3515" t="b">
        <v>0</v>
      </c>
      <c r="O3515">
        <v>44</v>
      </c>
      <c r="P3515" t="b">
        <v>1</v>
      </c>
      <c r="Q3515" t="s">
        <v>1095</v>
      </c>
      <c r="R3515">
        <f t="shared" si="489"/>
        <v>118</v>
      </c>
      <c r="S3515">
        <f t="shared" si="490"/>
        <v>75.34</v>
      </c>
      <c r="T3515" t="str">
        <f t="shared" si="491"/>
        <v>07-May-1938</v>
      </c>
      <c r="U3515">
        <f t="shared" si="492"/>
        <v>1938</v>
      </c>
      <c r="V3515">
        <f t="shared" si="493"/>
        <v>5</v>
      </c>
      <c r="W3515" t="str">
        <f t="shared" si="494"/>
        <v>theater</v>
      </c>
    </row>
    <row r="3516" spans="1:23" ht="45.75">
      <c r="A3516">
        <v>3514</v>
      </c>
      <c r="B3516" s="3" t="s">
        <v>7126</v>
      </c>
      <c r="C3516" s="3" t="s">
        <v>7127</v>
      </c>
      <c r="D3516" s="6">
        <v>500</v>
      </c>
      <c r="E3516" s="8">
        <v>550</v>
      </c>
      <c r="F3516" t="s">
        <v>25</v>
      </c>
      <c r="G3516">
        <f t="shared" si="486"/>
        <v>1</v>
      </c>
      <c r="H3516">
        <f t="shared" si="487"/>
        <v>0</v>
      </c>
      <c r="I3516" t="b">
        <f t="shared" si="488"/>
        <v>0</v>
      </c>
      <c r="J3516" t="s">
        <v>26</v>
      </c>
      <c r="K3516" t="s">
        <v>27</v>
      </c>
      <c r="L3516">
        <v>1422853140</v>
      </c>
      <c r="M3516">
        <v>1421439552</v>
      </c>
      <c r="N3516" t="b">
        <v>0</v>
      </c>
      <c r="O3516">
        <v>10</v>
      </c>
      <c r="P3516" t="b">
        <v>1</v>
      </c>
      <c r="Q3516" t="s">
        <v>1095</v>
      </c>
      <c r="R3516">
        <f t="shared" si="489"/>
        <v>110</v>
      </c>
      <c r="S3516">
        <f t="shared" si="490"/>
        <v>55</v>
      </c>
      <c r="T3516" t="str">
        <f t="shared" si="491"/>
        <v>30-Nov-1938</v>
      </c>
      <c r="U3516">
        <f t="shared" si="492"/>
        <v>1938</v>
      </c>
      <c r="V3516">
        <f t="shared" si="493"/>
        <v>11</v>
      </c>
      <c r="W3516" t="str">
        <f t="shared" si="494"/>
        <v>theater</v>
      </c>
    </row>
    <row r="3517" spans="1:23" ht="45.75">
      <c r="A3517">
        <v>3515</v>
      </c>
      <c r="B3517" s="3" t="s">
        <v>7128</v>
      </c>
      <c r="C3517" s="3" t="s">
        <v>7129</v>
      </c>
      <c r="D3517" s="6">
        <v>3000</v>
      </c>
      <c r="E3517" s="8">
        <v>3080</v>
      </c>
      <c r="F3517" t="s">
        <v>25</v>
      </c>
      <c r="G3517">
        <f t="shared" si="486"/>
        <v>1</v>
      </c>
      <c r="H3517">
        <f t="shared" si="487"/>
        <v>0</v>
      </c>
      <c r="I3517" t="b">
        <f t="shared" si="488"/>
        <v>0</v>
      </c>
      <c r="J3517" t="s">
        <v>26</v>
      </c>
      <c r="K3517" t="s">
        <v>27</v>
      </c>
      <c r="L3517">
        <v>1433097171</v>
      </c>
      <c r="M3517">
        <v>1430505171</v>
      </c>
      <c r="N3517" t="b">
        <v>0</v>
      </c>
      <c r="O3517">
        <v>46</v>
      </c>
      <c r="P3517" t="b">
        <v>1</v>
      </c>
      <c r="Q3517" t="s">
        <v>1095</v>
      </c>
      <c r="R3517">
        <f t="shared" si="489"/>
        <v>103</v>
      </c>
      <c r="S3517">
        <f t="shared" si="490"/>
        <v>66.959999999999994</v>
      </c>
      <c r="T3517" t="str">
        <f t="shared" si="491"/>
        <v>01-Mar-1939</v>
      </c>
      <c r="U3517">
        <f t="shared" si="492"/>
        <v>1939</v>
      </c>
      <c r="V3517">
        <f t="shared" si="493"/>
        <v>3</v>
      </c>
      <c r="W3517" t="str">
        <f t="shared" si="494"/>
        <v>theater</v>
      </c>
    </row>
    <row r="3518" spans="1:23" ht="45.75">
      <c r="A3518">
        <v>3516</v>
      </c>
      <c r="B3518" s="3" t="s">
        <v>7130</v>
      </c>
      <c r="C3518" s="3" t="s">
        <v>7131</v>
      </c>
      <c r="D3518" s="6">
        <v>2500</v>
      </c>
      <c r="E3518" s="8">
        <v>2500</v>
      </c>
      <c r="F3518" t="s">
        <v>25</v>
      </c>
      <c r="G3518">
        <f t="shared" si="486"/>
        <v>1</v>
      </c>
      <c r="H3518">
        <f t="shared" si="487"/>
        <v>0</v>
      </c>
      <c r="I3518" t="b">
        <f t="shared" si="488"/>
        <v>0</v>
      </c>
      <c r="J3518" t="s">
        <v>26</v>
      </c>
      <c r="K3518" t="s">
        <v>27</v>
      </c>
      <c r="L3518">
        <v>1410145200</v>
      </c>
      <c r="M3518">
        <v>1407197670</v>
      </c>
      <c r="N3518" t="b">
        <v>0</v>
      </c>
      <c r="O3518">
        <v>11</v>
      </c>
      <c r="P3518" t="b">
        <v>1</v>
      </c>
      <c r="Q3518" t="s">
        <v>1095</v>
      </c>
      <c r="R3518">
        <f t="shared" si="489"/>
        <v>100</v>
      </c>
      <c r="S3518">
        <f t="shared" si="490"/>
        <v>227.27</v>
      </c>
      <c r="T3518" t="str">
        <f t="shared" si="491"/>
        <v>10-Jul-1938</v>
      </c>
      <c r="U3518">
        <f t="shared" si="492"/>
        <v>1938</v>
      </c>
      <c r="V3518">
        <f t="shared" si="493"/>
        <v>7</v>
      </c>
      <c r="W3518" t="str">
        <f t="shared" si="494"/>
        <v>theater</v>
      </c>
    </row>
    <row r="3519" spans="1:23" ht="45.75">
      <c r="A3519">
        <v>3517</v>
      </c>
      <c r="B3519" s="3" t="s">
        <v>7132</v>
      </c>
      <c r="C3519" s="3" t="s">
        <v>7133</v>
      </c>
      <c r="D3519" s="6">
        <v>4000</v>
      </c>
      <c r="E3519" s="8">
        <v>4000</v>
      </c>
      <c r="F3519" t="s">
        <v>25</v>
      </c>
      <c r="G3519">
        <f t="shared" si="486"/>
        <v>1</v>
      </c>
      <c r="H3519">
        <f t="shared" si="487"/>
        <v>0</v>
      </c>
      <c r="I3519" t="b">
        <f t="shared" si="488"/>
        <v>0</v>
      </c>
      <c r="J3519" t="s">
        <v>33</v>
      </c>
      <c r="K3519" t="s">
        <v>34</v>
      </c>
      <c r="L3519">
        <v>1404471600</v>
      </c>
      <c r="M3519">
        <v>1401910634</v>
      </c>
      <c r="N3519" t="b">
        <v>0</v>
      </c>
      <c r="O3519">
        <v>13</v>
      </c>
      <c r="P3519" t="b">
        <v>1</v>
      </c>
      <c r="Q3519" t="s">
        <v>1095</v>
      </c>
      <c r="R3519">
        <f t="shared" si="489"/>
        <v>100</v>
      </c>
      <c r="S3519">
        <f t="shared" si="490"/>
        <v>307.69</v>
      </c>
      <c r="T3519" t="str">
        <f t="shared" si="491"/>
        <v>19-May-1938</v>
      </c>
      <c r="U3519">
        <f t="shared" si="492"/>
        <v>1938</v>
      </c>
      <c r="V3519">
        <f t="shared" si="493"/>
        <v>5</v>
      </c>
      <c r="W3519" t="str">
        <f t="shared" si="494"/>
        <v>theater</v>
      </c>
    </row>
    <row r="3520" spans="1:23" ht="45.75">
      <c r="A3520">
        <v>3518</v>
      </c>
      <c r="B3520" s="3" t="s">
        <v>7134</v>
      </c>
      <c r="C3520" s="3" t="s">
        <v>7135</v>
      </c>
      <c r="D3520" s="6">
        <v>1500</v>
      </c>
      <c r="E3520" s="8">
        <v>1650.69</v>
      </c>
      <c r="F3520" t="s">
        <v>25</v>
      </c>
      <c r="G3520">
        <f t="shared" si="486"/>
        <v>1</v>
      </c>
      <c r="H3520">
        <f t="shared" si="487"/>
        <v>0</v>
      </c>
      <c r="I3520" t="b">
        <f t="shared" si="488"/>
        <v>0</v>
      </c>
      <c r="J3520" t="s">
        <v>26</v>
      </c>
      <c r="K3520" t="s">
        <v>27</v>
      </c>
      <c r="L3520">
        <v>1412259660</v>
      </c>
      <c r="M3520">
        <v>1410461299</v>
      </c>
      <c r="N3520" t="b">
        <v>0</v>
      </c>
      <c r="O3520">
        <v>33</v>
      </c>
      <c r="P3520" t="b">
        <v>1</v>
      </c>
      <c r="Q3520" t="s">
        <v>1095</v>
      </c>
      <c r="R3520">
        <f t="shared" si="489"/>
        <v>110</v>
      </c>
      <c r="S3520">
        <f t="shared" si="490"/>
        <v>50.02</v>
      </c>
      <c r="T3520" t="str">
        <f t="shared" si="491"/>
        <v>12-Aug-1938</v>
      </c>
      <c r="U3520">
        <f t="shared" si="492"/>
        <v>1938</v>
      </c>
      <c r="V3520">
        <f t="shared" si="493"/>
        <v>8</v>
      </c>
      <c r="W3520" t="str">
        <f t="shared" si="494"/>
        <v>theater</v>
      </c>
    </row>
    <row r="3521" spans="1:23" ht="45.75">
      <c r="A3521">
        <v>3519</v>
      </c>
      <c r="B3521" s="3" t="s">
        <v>7136</v>
      </c>
      <c r="C3521" s="3" t="s">
        <v>7137</v>
      </c>
      <c r="D3521" s="6">
        <v>2000</v>
      </c>
      <c r="E3521" s="8">
        <v>2027</v>
      </c>
      <c r="F3521" t="s">
        <v>25</v>
      </c>
      <c r="G3521">
        <f t="shared" si="486"/>
        <v>1</v>
      </c>
      <c r="H3521">
        <f t="shared" si="487"/>
        <v>0</v>
      </c>
      <c r="I3521" t="b">
        <f t="shared" si="488"/>
        <v>0</v>
      </c>
      <c r="J3521" t="s">
        <v>33</v>
      </c>
      <c r="K3521" t="s">
        <v>34</v>
      </c>
      <c r="L3521">
        <v>1425478950</v>
      </c>
      <c r="M3521">
        <v>1422886950</v>
      </c>
      <c r="N3521" t="b">
        <v>0</v>
      </c>
      <c r="O3521">
        <v>28</v>
      </c>
      <c r="P3521" t="b">
        <v>1</v>
      </c>
      <c r="Q3521" t="s">
        <v>1095</v>
      </c>
      <c r="R3521">
        <f t="shared" si="489"/>
        <v>101</v>
      </c>
      <c r="S3521">
        <f t="shared" si="490"/>
        <v>72.39</v>
      </c>
      <c r="T3521" t="str">
        <f t="shared" si="491"/>
        <v>14-Dec-1938</v>
      </c>
      <c r="U3521">
        <f t="shared" si="492"/>
        <v>1938</v>
      </c>
      <c r="V3521">
        <f t="shared" si="493"/>
        <v>12</v>
      </c>
      <c r="W3521" t="str">
        <f t="shared" si="494"/>
        <v>theater</v>
      </c>
    </row>
    <row r="3522" spans="1:23" ht="45.75">
      <c r="A3522">
        <v>3520</v>
      </c>
      <c r="B3522" s="3" t="s">
        <v>7138</v>
      </c>
      <c r="C3522" s="3" t="s">
        <v>7139</v>
      </c>
      <c r="D3522" s="6">
        <v>2000</v>
      </c>
      <c r="E3522" s="8">
        <v>2015</v>
      </c>
      <c r="F3522" t="s">
        <v>25</v>
      </c>
      <c r="G3522">
        <f t="shared" si="486"/>
        <v>1</v>
      </c>
      <c r="H3522">
        <f t="shared" si="487"/>
        <v>0</v>
      </c>
      <c r="I3522" t="b">
        <f t="shared" si="488"/>
        <v>0</v>
      </c>
      <c r="J3522" t="s">
        <v>33</v>
      </c>
      <c r="K3522" t="s">
        <v>34</v>
      </c>
      <c r="L3522">
        <v>1441547220</v>
      </c>
      <c r="M3522">
        <v>1439322412</v>
      </c>
      <c r="N3522" t="b">
        <v>0</v>
      </c>
      <c r="O3522">
        <v>21</v>
      </c>
      <c r="P3522" t="b">
        <v>1</v>
      </c>
      <c r="Q3522" t="s">
        <v>1095</v>
      </c>
      <c r="R3522">
        <f t="shared" si="489"/>
        <v>101</v>
      </c>
      <c r="S3522">
        <f t="shared" si="490"/>
        <v>95.95</v>
      </c>
      <c r="T3522" t="str">
        <f t="shared" si="491"/>
        <v>28-May-1939</v>
      </c>
      <c r="U3522">
        <f t="shared" si="492"/>
        <v>1939</v>
      </c>
      <c r="V3522">
        <f t="shared" si="493"/>
        <v>5</v>
      </c>
      <c r="W3522" t="str">
        <f t="shared" si="494"/>
        <v>theater</v>
      </c>
    </row>
    <row r="3523" spans="1:23" ht="60.75">
      <c r="A3523">
        <v>3521</v>
      </c>
      <c r="B3523" s="3" t="s">
        <v>7140</v>
      </c>
      <c r="C3523" s="3" t="s">
        <v>7141</v>
      </c>
      <c r="D3523" s="6">
        <v>350</v>
      </c>
      <c r="E3523" s="8">
        <v>593</v>
      </c>
      <c r="F3523" t="s">
        <v>25</v>
      </c>
      <c r="G3523">
        <f t="shared" ref="G3523:G3586" si="495">IF(F3523="successful",1,0)</f>
        <v>1</v>
      </c>
      <c r="H3523">
        <f t="shared" ref="H3523:H3586" si="496">IF(F3523="failed",1,0)</f>
        <v>0</v>
      </c>
      <c r="I3523" t="b">
        <f t="shared" ref="I3523:I3586" si="497">IF(F3523="canceled",1)</f>
        <v>0</v>
      </c>
      <c r="J3523" t="s">
        <v>26</v>
      </c>
      <c r="K3523" t="s">
        <v>27</v>
      </c>
      <c r="L3523">
        <v>1411980020</v>
      </c>
      <c r="M3523">
        <v>1409388020</v>
      </c>
      <c r="N3523" t="b">
        <v>0</v>
      </c>
      <c r="O3523">
        <v>13</v>
      </c>
      <c r="P3523" t="b">
        <v>1</v>
      </c>
      <c r="Q3523" t="s">
        <v>1095</v>
      </c>
      <c r="R3523">
        <f t="shared" ref="R3523:R3586" si="498">ROUND(E3523/D3523*100,0)</f>
        <v>169</v>
      </c>
      <c r="S3523">
        <f t="shared" ref="S3523:S3586" si="499">ROUND(E3523/O3523,2)</f>
        <v>45.62</v>
      </c>
      <c r="T3523" t="str">
        <f t="shared" ref="T3523:T3586" si="500">TEXT(LEFT(M3523,5),"dd-mmm-yyyy")</f>
        <v>01-Aug-1938</v>
      </c>
      <c r="U3523">
        <f t="shared" ref="U3523:U3586" si="501">YEAR(T3523)</f>
        <v>1938</v>
      </c>
      <c r="V3523">
        <f t="shared" ref="V3523:V3586" si="502">MONTH(T3523)</f>
        <v>8</v>
      </c>
      <c r="W3523" t="str">
        <f t="shared" ref="W3523:W3586" si="503">LEFT(Q3523,FIND("/",Q3523,1)-1)</f>
        <v>theater</v>
      </c>
    </row>
    <row r="3524" spans="1:23" ht="60.75">
      <c r="A3524">
        <v>3522</v>
      </c>
      <c r="B3524" s="3" t="s">
        <v>7142</v>
      </c>
      <c r="C3524" s="3" t="s">
        <v>7143</v>
      </c>
      <c r="D3524" s="6">
        <v>1395</v>
      </c>
      <c r="E3524" s="8">
        <v>1395</v>
      </c>
      <c r="F3524" t="s">
        <v>25</v>
      </c>
      <c r="G3524">
        <f t="shared" si="495"/>
        <v>1</v>
      </c>
      <c r="H3524">
        <f t="shared" si="496"/>
        <v>0</v>
      </c>
      <c r="I3524" t="b">
        <f t="shared" si="497"/>
        <v>0</v>
      </c>
      <c r="J3524" t="s">
        <v>33</v>
      </c>
      <c r="K3524" t="s">
        <v>34</v>
      </c>
      <c r="L3524">
        <v>1442311560</v>
      </c>
      <c r="M3524">
        <v>1439924246</v>
      </c>
      <c r="N3524" t="b">
        <v>0</v>
      </c>
      <c r="O3524">
        <v>34</v>
      </c>
      <c r="P3524" t="b">
        <v>1</v>
      </c>
      <c r="Q3524" t="s">
        <v>1095</v>
      </c>
      <c r="R3524">
        <f t="shared" si="498"/>
        <v>100</v>
      </c>
      <c r="S3524">
        <f t="shared" si="499"/>
        <v>41.03</v>
      </c>
      <c r="T3524" t="str">
        <f t="shared" si="500"/>
        <v>03-Jun-1939</v>
      </c>
      <c r="U3524">
        <f t="shared" si="501"/>
        <v>1939</v>
      </c>
      <c r="V3524">
        <f t="shared" si="502"/>
        <v>6</v>
      </c>
      <c r="W3524" t="str">
        <f t="shared" si="503"/>
        <v>theater</v>
      </c>
    </row>
    <row r="3525" spans="1:23" ht="45.75">
      <c r="A3525">
        <v>3523</v>
      </c>
      <c r="B3525" s="3" t="s">
        <v>7144</v>
      </c>
      <c r="C3525" s="3" t="s">
        <v>7145</v>
      </c>
      <c r="D3525" s="6">
        <v>4000</v>
      </c>
      <c r="E3525" s="8">
        <v>4546</v>
      </c>
      <c r="F3525" t="s">
        <v>25</v>
      </c>
      <c r="G3525">
        <f t="shared" si="495"/>
        <v>1</v>
      </c>
      <c r="H3525">
        <f t="shared" si="496"/>
        <v>0</v>
      </c>
      <c r="I3525" t="b">
        <f t="shared" si="497"/>
        <v>0</v>
      </c>
      <c r="J3525" t="s">
        <v>33</v>
      </c>
      <c r="K3525" t="s">
        <v>34</v>
      </c>
      <c r="L3525">
        <v>1474844400</v>
      </c>
      <c r="M3525">
        <v>1469871148</v>
      </c>
      <c r="N3525" t="b">
        <v>0</v>
      </c>
      <c r="O3525">
        <v>80</v>
      </c>
      <c r="P3525" t="b">
        <v>1</v>
      </c>
      <c r="Q3525" t="s">
        <v>1095</v>
      </c>
      <c r="R3525">
        <f t="shared" si="498"/>
        <v>114</v>
      </c>
      <c r="S3525">
        <f t="shared" si="499"/>
        <v>56.83</v>
      </c>
      <c r="T3525" t="str">
        <f t="shared" si="500"/>
        <v>28-Mar-1940</v>
      </c>
      <c r="U3525">
        <f t="shared" si="501"/>
        <v>1940</v>
      </c>
      <c r="V3525">
        <f t="shared" si="502"/>
        <v>3</v>
      </c>
      <c r="W3525" t="str">
        <f t="shared" si="503"/>
        <v>theater</v>
      </c>
    </row>
    <row r="3526" spans="1:23" ht="60.75">
      <c r="A3526">
        <v>3524</v>
      </c>
      <c r="B3526" s="3" t="s">
        <v>7146</v>
      </c>
      <c r="C3526" s="3" t="s">
        <v>7147</v>
      </c>
      <c r="D3526" s="6">
        <v>10000</v>
      </c>
      <c r="E3526" s="8">
        <v>10156</v>
      </c>
      <c r="F3526" t="s">
        <v>25</v>
      </c>
      <c r="G3526">
        <f t="shared" si="495"/>
        <v>1</v>
      </c>
      <c r="H3526">
        <f t="shared" si="496"/>
        <v>0</v>
      </c>
      <c r="I3526" t="b">
        <f t="shared" si="497"/>
        <v>0</v>
      </c>
      <c r="J3526" t="s">
        <v>26</v>
      </c>
      <c r="K3526" t="s">
        <v>27</v>
      </c>
      <c r="L3526">
        <v>1410580800</v>
      </c>
      <c r="M3526">
        <v>1409336373</v>
      </c>
      <c r="N3526" t="b">
        <v>0</v>
      </c>
      <c r="O3526">
        <v>74</v>
      </c>
      <c r="P3526" t="b">
        <v>1</v>
      </c>
      <c r="Q3526" t="s">
        <v>1095</v>
      </c>
      <c r="R3526">
        <f t="shared" si="498"/>
        <v>102</v>
      </c>
      <c r="S3526">
        <f t="shared" si="499"/>
        <v>137.24</v>
      </c>
      <c r="T3526" t="str">
        <f t="shared" si="500"/>
        <v>01-Aug-1938</v>
      </c>
      <c r="U3526">
        <f t="shared" si="501"/>
        <v>1938</v>
      </c>
      <c r="V3526">
        <f t="shared" si="502"/>
        <v>8</v>
      </c>
      <c r="W3526" t="str">
        <f t="shared" si="503"/>
        <v>theater</v>
      </c>
    </row>
    <row r="3527" spans="1:23" ht="45.75">
      <c r="A3527">
        <v>3525</v>
      </c>
      <c r="B3527" s="3" t="s">
        <v>7148</v>
      </c>
      <c r="C3527" s="3" t="s">
        <v>7149</v>
      </c>
      <c r="D3527" s="6">
        <v>500</v>
      </c>
      <c r="E3527" s="8">
        <v>530</v>
      </c>
      <c r="F3527" t="s">
        <v>25</v>
      </c>
      <c r="G3527">
        <f t="shared" si="495"/>
        <v>1</v>
      </c>
      <c r="H3527">
        <f t="shared" si="496"/>
        <v>0</v>
      </c>
      <c r="I3527" t="b">
        <f t="shared" si="497"/>
        <v>0</v>
      </c>
      <c r="J3527" t="s">
        <v>26</v>
      </c>
      <c r="K3527" t="s">
        <v>27</v>
      </c>
      <c r="L3527">
        <v>1439136000</v>
      </c>
      <c r="M3527">
        <v>1438188106</v>
      </c>
      <c r="N3527" t="b">
        <v>0</v>
      </c>
      <c r="O3527">
        <v>7</v>
      </c>
      <c r="P3527" t="b">
        <v>1</v>
      </c>
      <c r="Q3527" t="s">
        <v>1095</v>
      </c>
      <c r="R3527">
        <f t="shared" si="498"/>
        <v>106</v>
      </c>
      <c r="S3527">
        <f t="shared" si="499"/>
        <v>75.709999999999994</v>
      </c>
      <c r="T3527" t="str">
        <f t="shared" si="500"/>
        <v>16-May-1939</v>
      </c>
      <c r="U3527">
        <f t="shared" si="501"/>
        <v>1939</v>
      </c>
      <c r="V3527">
        <f t="shared" si="502"/>
        <v>5</v>
      </c>
      <c r="W3527" t="str">
        <f t="shared" si="503"/>
        <v>theater</v>
      </c>
    </row>
    <row r="3528" spans="1:23" ht="45.75">
      <c r="A3528">
        <v>3526</v>
      </c>
      <c r="B3528" s="3" t="s">
        <v>7150</v>
      </c>
      <c r="C3528" s="3" t="s">
        <v>7151</v>
      </c>
      <c r="D3528" s="6">
        <v>3300</v>
      </c>
      <c r="E3528" s="8">
        <v>3366</v>
      </c>
      <c r="F3528" t="s">
        <v>25</v>
      </c>
      <c r="G3528">
        <f t="shared" si="495"/>
        <v>1</v>
      </c>
      <c r="H3528">
        <f t="shared" si="496"/>
        <v>0</v>
      </c>
      <c r="I3528" t="b">
        <f t="shared" si="497"/>
        <v>0</v>
      </c>
      <c r="J3528" t="s">
        <v>26</v>
      </c>
      <c r="K3528" t="s">
        <v>27</v>
      </c>
      <c r="L3528">
        <v>1461823140</v>
      </c>
      <c r="M3528">
        <v>1459411371</v>
      </c>
      <c r="N3528" t="b">
        <v>0</v>
      </c>
      <c r="O3528">
        <v>34</v>
      </c>
      <c r="P3528" t="b">
        <v>1</v>
      </c>
      <c r="Q3528" t="s">
        <v>1095</v>
      </c>
      <c r="R3528">
        <f t="shared" si="498"/>
        <v>102</v>
      </c>
      <c r="S3528">
        <f t="shared" si="499"/>
        <v>99</v>
      </c>
      <c r="T3528" t="str">
        <f t="shared" si="500"/>
        <v>15-Dec-1939</v>
      </c>
      <c r="U3528">
        <f t="shared" si="501"/>
        <v>1939</v>
      </c>
      <c r="V3528">
        <f t="shared" si="502"/>
        <v>12</v>
      </c>
      <c r="W3528" t="str">
        <f t="shared" si="503"/>
        <v>theater</v>
      </c>
    </row>
    <row r="3529" spans="1:23" ht="60.75">
      <c r="A3529">
        <v>3527</v>
      </c>
      <c r="B3529" s="3" t="s">
        <v>7152</v>
      </c>
      <c r="C3529" s="3" t="s">
        <v>7153</v>
      </c>
      <c r="D3529" s="6">
        <v>6000</v>
      </c>
      <c r="E3529" s="8">
        <v>7015</v>
      </c>
      <c r="F3529" t="s">
        <v>25</v>
      </c>
      <c r="G3529">
        <f t="shared" si="495"/>
        <v>1</v>
      </c>
      <c r="H3529">
        <f t="shared" si="496"/>
        <v>0</v>
      </c>
      <c r="I3529" t="b">
        <f t="shared" si="497"/>
        <v>0</v>
      </c>
      <c r="J3529" t="s">
        <v>26</v>
      </c>
      <c r="K3529" t="s">
        <v>27</v>
      </c>
      <c r="L3529">
        <v>1436587140</v>
      </c>
      <c r="M3529">
        <v>1434069205</v>
      </c>
      <c r="N3529" t="b">
        <v>0</v>
      </c>
      <c r="O3529">
        <v>86</v>
      </c>
      <c r="P3529" t="b">
        <v>1</v>
      </c>
      <c r="Q3529" t="s">
        <v>1095</v>
      </c>
      <c r="R3529">
        <f t="shared" si="498"/>
        <v>117</v>
      </c>
      <c r="S3529">
        <f t="shared" si="499"/>
        <v>81.569999999999993</v>
      </c>
      <c r="T3529" t="str">
        <f t="shared" si="500"/>
        <v>05-Apr-1939</v>
      </c>
      <c r="U3529">
        <f t="shared" si="501"/>
        <v>1939</v>
      </c>
      <c r="V3529">
        <f t="shared" si="502"/>
        <v>4</v>
      </c>
      <c r="W3529" t="str">
        <f t="shared" si="503"/>
        <v>theater</v>
      </c>
    </row>
    <row r="3530" spans="1:23" ht="45.75">
      <c r="A3530">
        <v>3528</v>
      </c>
      <c r="B3530" s="3" t="s">
        <v>7154</v>
      </c>
      <c r="C3530" s="3" t="s">
        <v>7155</v>
      </c>
      <c r="D3530" s="6">
        <v>1650</v>
      </c>
      <c r="E3530" s="8">
        <v>1669</v>
      </c>
      <c r="F3530" t="s">
        <v>25</v>
      </c>
      <c r="G3530">
        <f t="shared" si="495"/>
        <v>1</v>
      </c>
      <c r="H3530">
        <f t="shared" si="496"/>
        <v>0</v>
      </c>
      <c r="I3530" t="b">
        <f t="shared" si="497"/>
        <v>0</v>
      </c>
      <c r="J3530" t="s">
        <v>33</v>
      </c>
      <c r="K3530" t="s">
        <v>34</v>
      </c>
      <c r="L3530">
        <v>1484740918</v>
      </c>
      <c r="M3530">
        <v>1483012918</v>
      </c>
      <c r="N3530" t="b">
        <v>0</v>
      </c>
      <c r="O3530">
        <v>37</v>
      </c>
      <c r="P3530" t="b">
        <v>1</v>
      </c>
      <c r="Q3530" t="s">
        <v>1095</v>
      </c>
      <c r="R3530">
        <f t="shared" si="498"/>
        <v>101</v>
      </c>
      <c r="S3530">
        <f t="shared" si="499"/>
        <v>45.11</v>
      </c>
      <c r="T3530" t="str">
        <f t="shared" si="500"/>
        <v>07-Aug-1940</v>
      </c>
      <c r="U3530">
        <f t="shared" si="501"/>
        <v>1940</v>
      </c>
      <c r="V3530">
        <f t="shared" si="502"/>
        <v>8</v>
      </c>
      <c r="W3530" t="str">
        <f t="shared" si="503"/>
        <v>theater</v>
      </c>
    </row>
    <row r="3531" spans="1:23" ht="60.75">
      <c r="A3531">
        <v>3529</v>
      </c>
      <c r="B3531" s="3" t="s">
        <v>7156</v>
      </c>
      <c r="C3531" s="3" t="s">
        <v>7157</v>
      </c>
      <c r="D3531" s="6">
        <v>500</v>
      </c>
      <c r="E3531" s="8">
        <v>660</v>
      </c>
      <c r="F3531" t="s">
        <v>25</v>
      </c>
      <c r="G3531">
        <f t="shared" si="495"/>
        <v>1</v>
      </c>
      <c r="H3531">
        <f t="shared" si="496"/>
        <v>0</v>
      </c>
      <c r="I3531" t="b">
        <f t="shared" si="497"/>
        <v>0</v>
      </c>
      <c r="J3531" t="s">
        <v>26</v>
      </c>
      <c r="K3531" t="s">
        <v>27</v>
      </c>
      <c r="L3531">
        <v>1436749200</v>
      </c>
      <c r="M3531">
        <v>1434997018</v>
      </c>
      <c r="N3531" t="b">
        <v>0</v>
      </c>
      <c r="O3531">
        <v>18</v>
      </c>
      <c r="P3531" t="b">
        <v>1</v>
      </c>
      <c r="Q3531" t="s">
        <v>1095</v>
      </c>
      <c r="R3531">
        <f t="shared" si="498"/>
        <v>132</v>
      </c>
      <c r="S3531">
        <f t="shared" si="499"/>
        <v>36.67</v>
      </c>
      <c r="T3531" t="str">
        <f t="shared" si="500"/>
        <v>14-Apr-1939</v>
      </c>
      <c r="U3531">
        <f t="shared" si="501"/>
        <v>1939</v>
      </c>
      <c r="V3531">
        <f t="shared" si="502"/>
        <v>4</v>
      </c>
      <c r="W3531" t="str">
        <f t="shared" si="503"/>
        <v>theater</v>
      </c>
    </row>
    <row r="3532" spans="1:23" ht="45.75">
      <c r="A3532">
        <v>3530</v>
      </c>
      <c r="B3532" s="3" t="s">
        <v>7158</v>
      </c>
      <c r="C3532" s="3" t="s">
        <v>7159</v>
      </c>
      <c r="D3532" s="6">
        <v>2750</v>
      </c>
      <c r="E3532" s="8">
        <v>2750</v>
      </c>
      <c r="F3532" t="s">
        <v>25</v>
      </c>
      <c r="G3532">
        <f t="shared" si="495"/>
        <v>1</v>
      </c>
      <c r="H3532">
        <f t="shared" si="496"/>
        <v>0</v>
      </c>
      <c r="I3532" t="b">
        <f t="shared" si="497"/>
        <v>0</v>
      </c>
      <c r="J3532" t="s">
        <v>33</v>
      </c>
      <c r="K3532" t="s">
        <v>34</v>
      </c>
      <c r="L3532">
        <v>1460318400</v>
      </c>
      <c r="M3532">
        <v>1457881057</v>
      </c>
      <c r="N3532" t="b">
        <v>0</v>
      </c>
      <c r="O3532">
        <v>22</v>
      </c>
      <c r="P3532" t="b">
        <v>1</v>
      </c>
      <c r="Q3532" t="s">
        <v>1095</v>
      </c>
      <c r="R3532">
        <f t="shared" si="498"/>
        <v>100</v>
      </c>
      <c r="S3532">
        <f t="shared" si="499"/>
        <v>125</v>
      </c>
      <c r="T3532" t="str">
        <f t="shared" si="500"/>
        <v>29-Nov-1939</v>
      </c>
      <c r="U3532">
        <f t="shared" si="501"/>
        <v>1939</v>
      </c>
      <c r="V3532">
        <f t="shared" si="502"/>
        <v>11</v>
      </c>
      <c r="W3532" t="str">
        <f t="shared" si="503"/>
        <v>theater</v>
      </c>
    </row>
    <row r="3533" spans="1:23">
      <c r="A3533">
        <v>3531</v>
      </c>
      <c r="B3533" s="3" t="s">
        <v>7160</v>
      </c>
      <c r="C3533" s="3" t="s">
        <v>7161</v>
      </c>
      <c r="D3533" s="6">
        <v>1000</v>
      </c>
      <c r="E3533" s="8">
        <v>1280</v>
      </c>
      <c r="F3533" t="s">
        <v>25</v>
      </c>
      <c r="G3533">
        <f t="shared" si="495"/>
        <v>1</v>
      </c>
      <c r="H3533">
        <f t="shared" si="496"/>
        <v>0</v>
      </c>
      <c r="I3533" t="b">
        <f t="shared" si="497"/>
        <v>0</v>
      </c>
      <c r="J3533" t="s">
        <v>26</v>
      </c>
      <c r="K3533" t="s">
        <v>27</v>
      </c>
      <c r="L3533">
        <v>1467301334</v>
      </c>
      <c r="M3533">
        <v>1464709334</v>
      </c>
      <c r="N3533" t="b">
        <v>0</v>
      </c>
      <c r="O3533">
        <v>26</v>
      </c>
      <c r="P3533" t="b">
        <v>1</v>
      </c>
      <c r="Q3533" t="s">
        <v>1095</v>
      </c>
      <c r="R3533">
        <f t="shared" si="498"/>
        <v>128</v>
      </c>
      <c r="S3533">
        <f t="shared" si="499"/>
        <v>49.23</v>
      </c>
      <c r="T3533" t="str">
        <f t="shared" si="500"/>
        <v>06-Feb-1940</v>
      </c>
      <c r="U3533">
        <f t="shared" si="501"/>
        <v>1940</v>
      </c>
      <c r="V3533">
        <f t="shared" si="502"/>
        <v>2</v>
      </c>
      <c r="W3533" t="str">
        <f t="shared" si="503"/>
        <v>theater</v>
      </c>
    </row>
    <row r="3534" spans="1:23" ht="60.75">
      <c r="A3534">
        <v>3532</v>
      </c>
      <c r="B3534" s="3" t="s">
        <v>7162</v>
      </c>
      <c r="C3534" s="3" t="s">
        <v>7163</v>
      </c>
      <c r="D3534" s="6">
        <v>960</v>
      </c>
      <c r="E3534" s="8">
        <v>1142</v>
      </c>
      <c r="F3534" t="s">
        <v>25</v>
      </c>
      <c r="G3534">
        <f t="shared" si="495"/>
        <v>1</v>
      </c>
      <c r="H3534">
        <f t="shared" si="496"/>
        <v>0</v>
      </c>
      <c r="I3534" t="b">
        <f t="shared" si="497"/>
        <v>0</v>
      </c>
      <c r="J3534" t="s">
        <v>26</v>
      </c>
      <c r="K3534" t="s">
        <v>27</v>
      </c>
      <c r="L3534">
        <v>1411012740</v>
      </c>
      <c r="M3534">
        <v>1409667827</v>
      </c>
      <c r="N3534" t="b">
        <v>0</v>
      </c>
      <c r="O3534">
        <v>27</v>
      </c>
      <c r="P3534" t="b">
        <v>1</v>
      </c>
      <c r="Q3534" t="s">
        <v>1095</v>
      </c>
      <c r="R3534">
        <f t="shared" si="498"/>
        <v>119</v>
      </c>
      <c r="S3534">
        <f t="shared" si="499"/>
        <v>42.3</v>
      </c>
      <c r="T3534" t="str">
        <f t="shared" si="500"/>
        <v>04-Aug-1938</v>
      </c>
      <c r="U3534">
        <f t="shared" si="501"/>
        <v>1938</v>
      </c>
      <c r="V3534">
        <f t="shared" si="502"/>
        <v>8</v>
      </c>
      <c r="W3534" t="str">
        <f t="shared" si="503"/>
        <v>theater</v>
      </c>
    </row>
    <row r="3535" spans="1:23" ht="60.75">
      <c r="A3535">
        <v>3533</v>
      </c>
      <c r="B3535" s="3" t="s">
        <v>7164</v>
      </c>
      <c r="C3535" s="3" t="s">
        <v>7165</v>
      </c>
      <c r="D3535" s="6">
        <v>500</v>
      </c>
      <c r="E3535" s="8">
        <v>631</v>
      </c>
      <c r="F3535" t="s">
        <v>25</v>
      </c>
      <c r="G3535">
        <f t="shared" si="495"/>
        <v>1</v>
      </c>
      <c r="H3535">
        <f t="shared" si="496"/>
        <v>0</v>
      </c>
      <c r="I3535" t="b">
        <f t="shared" si="497"/>
        <v>0</v>
      </c>
      <c r="J3535" t="s">
        <v>26</v>
      </c>
      <c r="K3535" t="s">
        <v>27</v>
      </c>
      <c r="L3535">
        <v>1447269367</v>
      </c>
      <c r="M3535">
        <v>1444673767</v>
      </c>
      <c r="N3535" t="b">
        <v>0</v>
      </c>
      <c r="O3535">
        <v>8</v>
      </c>
      <c r="P3535" t="b">
        <v>1</v>
      </c>
      <c r="Q3535" t="s">
        <v>1095</v>
      </c>
      <c r="R3535">
        <f t="shared" si="498"/>
        <v>126</v>
      </c>
      <c r="S3535">
        <f t="shared" si="499"/>
        <v>78.88</v>
      </c>
      <c r="T3535" t="str">
        <f t="shared" si="500"/>
        <v>20-Jul-1939</v>
      </c>
      <c r="U3535">
        <f t="shared" si="501"/>
        <v>1939</v>
      </c>
      <c r="V3535">
        <f t="shared" si="502"/>
        <v>7</v>
      </c>
      <c r="W3535" t="str">
        <f t="shared" si="503"/>
        <v>theater</v>
      </c>
    </row>
    <row r="3536" spans="1:23" ht="45.75">
      <c r="A3536">
        <v>3534</v>
      </c>
      <c r="B3536" s="3" t="s">
        <v>7166</v>
      </c>
      <c r="C3536" s="3" t="s">
        <v>7167</v>
      </c>
      <c r="D3536" s="6">
        <v>5000</v>
      </c>
      <c r="E3536" s="8">
        <v>7810</v>
      </c>
      <c r="F3536" t="s">
        <v>25</v>
      </c>
      <c r="G3536">
        <f t="shared" si="495"/>
        <v>1</v>
      </c>
      <c r="H3536">
        <f t="shared" si="496"/>
        <v>0</v>
      </c>
      <c r="I3536" t="b">
        <f t="shared" si="497"/>
        <v>0</v>
      </c>
      <c r="J3536" t="s">
        <v>26</v>
      </c>
      <c r="K3536" t="s">
        <v>27</v>
      </c>
      <c r="L3536">
        <v>1443711623</v>
      </c>
      <c r="M3536">
        <v>1440687623</v>
      </c>
      <c r="N3536" t="b">
        <v>0</v>
      </c>
      <c r="O3536">
        <v>204</v>
      </c>
      <c r="P3536" t="b">
        <v>1</v>
      </c>
      <c r="Q3536" t="s">
        <v>1095</v>
      </c>
      <c r="R3536">
        <f t="shared" si="498"/>
        <v>156</v>
      </c>
      <c r="S3536">
        <f t="shared" si="499"/>
        <v>38.28</v>
      </c>
      <c r="T3536" t="str">
        <f t="shared" si="500"/>
        <v>10-Jun-1939</v>
      </c>
      <c r="U3536">
        <f t="shared" si="501"/>
        <v>1939</v>
      </c>
      <c r="V3536">
        <f t="shared" si="502"/>
        <v>6</v>
      </c>
      <c r="W3536" t="str">
        <f t="shared" si="503"/>
        <v>theater</v>
      </c>
    </row>
    <row r="3537" spans="1:23" ht="45.75">
      <c r="A3537">
        <v>3535</v>
      </c>
      <c r="B3537" s="3" t="s">
        <v>7168</v>
      </c>
      <c r="C3537" s="3" t="s">
        <v>7169</v>
      </c>
      <c r="D3537" s="6">
        <v>2000</v>
      </c>
      <c r="E3537" s="8">
        <v>2063</v>
      </c>
      <c r="F3537" t="s">
        <v>25</v>
      </c>
      <c r="G3537">
        <f t="shared" si="495"/>
        <v>1</v>
      </c>
      <c r="H3537">
        <f t="shared" si="496"/>
        <v>0</v>
      </c>
      <c r="I3537" t="b">
        <f t="shared" si="497"/>
        <v>0</v>
      </c>
      <c r="J3537" t="s">
        <v>33</v>
      </c>
      <c r="K3537" t="s">
        <v>34</v>
      </c>
      <c r="L3537">
        <v>1443808800</v>
      </c>
      <c r="M3537">
        <v>1441120910</v>
      </c>
      <c r="N3537" t="b">
        <v>0</v>
      </c>
      <c r="O3537">
        <v>46</v>
      </c>
      <c r="P3537" t="b">
        <v>1</v>
      </c>
      <c r="Q3537" t="s">
        <v>1095</v>
      </c>
      <c r="R3537">
        <f t="shared" si="498"/>
        <v>103</v>
      </c>
      <c r="S3537">
        <f t="shared" si="499"/>
        <v>44.85</v>
      </c>
      <c r="T3537" t="str">
        <f t="shared" si="500"/>
        <v>15-Jun-1939</v>
      </c>
      <c r="U3537">
        <f t="shared" si="501"/>
        <v>1939</v>
      </c>
      <c r="V3537">
        <f t="shared" si="502"/>
        <v>6</v>
      </c>
      <c r="W3537" t="str">
        <f t="shared" si="503"/>
        <v>theater</v>
      </c>
    </row>
    <row r="3538" spans="1:23" ht="60.75">
      <c r="A3538">
        <v>3536</v>
      </c>
      <c r="B3538" s="3" t="s">
        <v>7170</v>
      </c>
      <c r="C3538" s="3" t="s">
        <v>7171</v>
      </c>
      <c r="D3538" s="6">
        <v>150</v>
      </c>
      <c r="E3538" s="8">
        <v>230</v>
      </c>
      <c r="F3538" t="s">
        <v>25</v>
      </c>
      <c r="G3538">
        <f t="shared" si="495"/>
        <v>1</v>
      </c>
      <c r="H3538">
        <f t="shared" si="496"/>
        <v>0</v>
      </c>
      <c r="I3538" t="b">
        <f t="shared" si="497"/>
        <v>0</v>
      </c>
      <c r="J3538" t="s">
        <v>33</v>
      </c>
      <c r="K3538" t="s">
        <v>34</v>
      </c>
      <c r="L3538">
        <v>1450612740</v>
      </c>
      <c r="M3538">
        <v>1448040425</v>
      </c>
      <c r="N3538" t="b">
        <v>0</v>
      </c>
      <c r="O3538">
        <v>17</v>
      </c>
      <c r="P3538" t="b">
        <v>1</v>
      </c>
      <c r="Q3538" t="s">
        <v>1095</v>
      </c>
      <c r="R3538">
        <f t="shared" si="498"/>
        <v>153</v>
      </c>
      <c r="S3538">
        <f t="shared" si="499"/>
        <v>13.53</v>
      </c>
      <c r="T3538" t="str">
        <f t="shared" si="500"/>
        <v>23-Aug-1939</v>
      </c>
      <c r="U3538">
        <f t="shared" si="501"/>
        <v>1939</v>
      </c>
      <c r="V3538">
        <f t="shared" si="502"/>
        <v>8</v>
      </c>
      <c r="W3538" t="str">
        <f t="shared" si="503"/>
        <v>theater</v>
      </c>
    </row>
    <row r="3539" spans="1:23" ht="60.75">
      <c r="A3539">
        <v>3537</v>
      </c>
      <c r="B3539" s="3" t="s">
        <v>7172</v>
      </c>
      <c r="C3539" s="3" t="s">
        <v>7173</v>
      </c>
      <c r="D3539" s="6">
        <v>675</v>
      </c>
      <c r="E3539" s="8">
        <v>1218</v>
      </c>
      <c r="F3539" t="s">
        <v>25</v>
      </c>
      <c r="G3539">
        <f t="shared" si="495"/>
        <v>1</v>
      </c>
      <c r="H3539">
        <f t="shared" si="496"/>
        <v>0</v>
      </c>
      <c r="I3539" t="b">
        <f t="shared" si="497"/>
        <v>0</v>
      </c>
      <c r="J3539" t="s">
        <v>168</v>
      </c>
      <c r="K3539" t="s">
        <v>169</v>
      </c>
      <c r="L3539">
        <v>1416211140</v>
      </c>
      <c r="M3539">
        <v>1413016216</v>
      </c>
      <c r="N3539" t="b">
        <v>0</v>
      </c>
      <c r="O3539">
        <v>28</v>
      </c>
      <c r="P3539" t="b">
        <v>1</v>
      </c>
      <c r="Q3539" t="s">
        <v>1095</v>
      </c>
      <c r="R3539">
        <f t="shared" si="498"/>
        <v>180</v>
      </c>
      <c r="S3539">
        <f t="shared" si="499"/>
        <v>43.5</v>
      </c>
      <c r="T3539" t="str">
        <f t="shared" si="500"/>
        <v>07-Sep-1938</v>
      </c>
      <c r="U3539">
        <f t="shared" si="501"/>
        <v>1938</v>
      </c>
      <c r="V3539">
        <f t="shared" si="502"/>
        <v>9</v>
      </c>
      <c r="W3539" t="str">
        <f t="shared" si="503"/>
        <v>theater</v>
      </c>
    </row>
    <row r="3540" spans="1:23" ht="60.75">
      <c r="A3540">
        <v>3538</v>
      </c>
      <c r="B3540" s="3" t="s">
        <v>7174</v>
      </c>
      <c r="C3540" s="3" t="s">
        <v>7175</v>
      </c>
      <c r="D3540" s="6">
        <v>2000</v>
      </c>
      <c r="E3540" s="8">
        <v>2569</v>
      </c>
      <c r="F3540" t="s">
        <v>25</v>
      </c>
      <c r="G3540">
        <f t="shared" si="495"/>
        <v>1</v>
      </c>
      <c r="H3540">
        <f t="shared" si="496"/>
        <v>0</v>
      </c>
      <c r="I3540" t="b">
        <f t="shared" si="497"/>
        <v>0</v>
      </c>
      <c r="J3540" t="s">
        <v>33</v>
      </c>
      <c r="K3540" t="s">
        <v>34</v>
      </c>
      <c r="L3540">
        <v>1471428340</v>
      </c>
      <c r="M3540">
        <v>1469009140</v>
      </c>
      <c r="N3540" t="b">
        <v>0</v>
      </c>
      <c r="O3540">
        <v>83</v>
      </c>
      <c r="P3540" t="b">
        <v>1</v>
      </c>
      <c r="Q3540" t="s">
        <v>1095</v>
      </c>
      <c r="R3540">
        <f t="shared" si="498"/>
        <v>128</v>
      </c>
      <c r="S3540">
        <f t="shared" si="499"/>
        <v>30.95</v>
      </c>
      <c r="T3540" t="str">
        <f t="shared" si="500"/>
        <v>20-Mar-1940</v>
      </c>
      <c r="U3540">
        <f t="shared" si="501"/>
        <v>1940</v>
      </c>
      <c r="V3540">
        <f t="shared" si="502"/>
        <v>3</v>
      </c>
      <c r="W3540" t="str">
        <f t="shared" si="503"/>
        <v>theater</v>
      </c>
    </row>
    <row r="3541" spans="1:23" ht="45.75">
      <c r="A3541">
        <v>3539</v>
      </c>
      <c r="B3541" s="3" t="s">
        <v>7176</v>
      </c>
      <c r="C3541" s="3" t="s">
        <v>7177</v>
      </c>
      <c r="D3541" s="6">
        <v>600</v>
      </c>
      <c r="E3541" s="8">
        <v>718</v>
      </c>
      <c r="F3541" t="s">
        <v>25</v>
      </c>
      <c r="G3541">
        <f t="shared" si="495"/>
        <v>1</v>
      </c>
      <c r="H3541">
        <f t="shared" si="496"/>
        <v>0</v>
      </c>
      <c r="I3541" t="b">
        <f t="shared" si="497"/>
        <v>0</v>
      </c>
      <c r="J3541" t="s">
        <v>26</v>
      </c>
      <c r="K3541" t="s">
        <v>27</v>
      </c>
      <c r="L3541">
        <v>1473358122</v>
      </c>
      <c r="M3541">
        <v>1471543722</v>
      </c>
      <c r="N3541" t="b">
        <v>0</v>
      </c>
      <c r="O3541">
        <v>13</v>
      </c>
      <c r="P3541" t="b">
        <v>1</v>
      </c>
      <c r="Q3541" t="s">
        <v>1095</v>
      </c>
      <c r="R3541">
        <f t="shared" si="498"/>
        <v>120</v>
      </c>
      <c r="S3541">
        <f t="shared" si="499"/>
        <v>55.23</v>
      </c>
      <c r="T3541" t="str">
        <f t="shared" si="500"/>
        <v>14-Apr-1940</v>
      </c>
      <c r="U3541">
        <f t="shared" si="501"/>
        <v>1940</v>
      </c>
      <c r="V3541">
        <f t="shared" si="502"/>
        <v>4</v>
      </c>
      <c r="W3541" t="str">
        <f t="shared" si="503"/>
        <v>theater</v>
      </c>
    </row>
    <row r="3542" spans="1:23" ht="60.75">
      <c r="A3542">
        <v>3540</v>
      </c>
      <c r="B3542" s="3" t="s">
        <v>7178</v>
      </c>
      <c r="C3542" s="3" t="s">
        <v>7179</v>
      </c>
      <c r="D3542" s="6">
        <v>300</v>
      </c>
      <c r="E3542" s="8">
        <v>369</v>
      </c>
      <c r="F3542" t="s">
        <v>25</v>
      </c>
      <c r="G3542">
        <f t="shared" si="495"/>
        <v>1</v>
      </c>
      <c r="H3542">
        <f t="shared" si="496"/>
        <v>0</v>
      </c>
      <c r="I3542" t="b">
        <f t="shared" si="497"/>
        <v>0</v>
      </c>
      <c r="J3542" t="s">
        <v>33</v>
      </c>
      <c r="K3542" t="s">
        <v>34</v>
      </c>
      <c r="L3542">
        <v>1466899491</v>
      </c>
      <c r="M3542">
        <v>1464307491</v>
      </c>
      <c r="N3542" t="b">
        <v>0</v>
      </c>
      <c r="O3542">
        <v>8</v>
      </c>
      <c r="P3542" t="b">
        <v>1</v>
      </c>
      <c r="Q3542" t="s">
        <v>1095</v>
      </c>
      <c r="R3542">
        <f t="shared" si="498"/>
        <v>123</v>
      </c>
      <c r="S3542">
        <f t="shared" si="499"/>
        <v>46.13</v>
      </c>
      <c r="T3542" t="str">
        <f t="shared" si="500"/>
        <v>02-Feb-1940</v>
      </c>
      <c r="U3542">
        <f t="shared" si="501"/>
        <v>1940</v>
      </c>
      <c r="V3542">
        <f t="shared" si="502"/>
        <v>2</v>
      </c>
      <c r="W3542" t="str">
        <f t="shared" si="503"/>
        <v>theater</v>
      </c>
    </row>
    <row r="3543" spans="1:23" ht="45.75">
      <c r="A3543">
        <v>3541</v>
      </c>
      <c r="B3543" s="3" t="s">
        <v>7180</v>
      </c>
      <c r="C3543" s="3" t="s">
        <v>7181</v>
      </c>
      <c r="D3543" s="6">
        <v>1200</v>
      </c>
      <c r="E3543" s="8">
        <v>1260</v>
      </c>
      <c r="F3543" t="s">
        <v>25</v>
      </c>
      <c r="G3543">
        <f t="shared" si="495"/>
        <v>1</v>
      </c>
      <c r="H3543">
        <f t="shared" si="496"/>
        <v>0</v>
      </c>
      <c r="I3543" t="b">
        <f t="shared" si="497"/>
        <v>0</v>
      </c>
      <c r="J3543" t="s">
        <v>33</v>
      </c>
      <c r="K3543" t="s">
        <v>34</v>
      </c>
      <c r="L3543">
        <v>1441042275</v>
      </c>
      <c r="M3543">
        <v>1438882275</v>
      </c>
      <c r="N3543" t="b">
        <v>0</v>
      </c>
      <c r="O3543">
        <v>32</v>
      </c>
      <c r="P3543" t="b">
        <v>1</v>
      </c>
      <c r="Q3543" t="s">
        <v>1095</v>
      </c>
      <c r="R3543">
        <f t="shared" si="498"/>
        <v>105</v>
      </c>
      <c r="S3543">
        <f t="shared" si="499"/>
        <v>39.380000000000003</v>
      </c>
      <c r="T3543" t="str">
        <f t="shared" si="500"/>
        <v>23-May-1939</v>
      </c>
      <c r="U3543">
        <f t="shared" si="501"/>
        <v>1939</v>
      </c>
      <c r="V3543">
        <f t="shared" si="502"/>
        <v>5</v>
      </c>
      <c r="W3543" t="str">
        <f t="shared" si="503"/>
        <v>theater</v>
      </c>
    </row>
    <row r="3544" spans="1:23" ht="45.75">
      <c r="A3544">
        <v>3542</v>
      </c>
      <c r="B3544" s="3" t="s">
        <v>7182</v>
      </c>
      <c r="C3544" s="3" t="s">
        <v>7183</v>
      </c>
      <c r="D3544" s="6">
        <v>5500</v>
      </c>
      <c r="E3544" s="8">
        <v>5623</v>
      </c>
      <c r="F3544" t="s">
        <v>25</v>
      </c>
      <c r="G3544">
        <f t="shared" si="495"/>
        <v>1</v>
      </c>
      <c r="H3544">
        <f t="shared" si="496"/>
        <v>0</v>
      </c>
      <c r="I3544" t="b">
        <f t="shared" si="497"/>
        <v>0</v>
      </c>
      <c r="J3544" t="s">
        <v>26</v>
      </c>
      <c r="K3544" t="s">
        <v>27</v>
      </c>
      <c r="L3544">
        <v>1410099822</v>
      </c>
      <c r="M3544">
        <v>1404915822</v>
      </c>
      <c r="N3544" t="b">
        <v>0</v>
      </c>
      <c r="O3544">
        <v>85</v>
      </c>
      <c r="P3544" t="b">
        <v>1</v>
      </c>
      <c r="Q3544" t="s">
        <v>1095</v>
      </c>
      <c r="R3544">
        <f t="shared" si="498"/>
        <v>102</v>
      </c>
      <c r="S3544">
        <f t="shared" si="499"/>
        <v>66.150000000000006</v>
      </c>
      <c r="T3544" t="str">
        <f t="shared" si="500"/>
        <v>18-Jun-1938</v>
      </c>
      <c r="U3544">
        <f t="shared" si="501"/>
        <v>1938</v>
      </c>
      <c r="V3544">
        <f t="shared" si="502"/>
        <v>6</v>
      </c>
      <c r="W3544" t="str">
        <f t="shared" si="503"/>
        <v>theater</v>
      </c>
    </row>
    <row r="3545" spans="1:23" ht="45.75">
      <c r="A3545">
        <v>3543</v>
      </c>
      <c r="B3545" s="3" t="s">
        <v>7184</v>
      </c>
      <c r="C3545" s="3" t="s">
        <v>7185</v>
      </c>
      <c r="D3545" s="6">
        <v>1500</v>
      </c>
      <c r="E3545" s="8">
        <v>1570</v>
      </c>
      <c r="F3545" t="s">
        <v>25</v>
      </c>
      <c r="G3545">
        <f t="shared" si="495"/>
        <v>1</v>
      </c>
      <c r="H3545">
        <f t="shared" si="496"/>
        <v>0</v>
      </c>
      <c r="I3545" t="b">
        <f t="shared" si="497"/>
        <v>0</v>
      </c>
      <c r="J3545" t="s">
        <v>511</v>
      </c>
      <c r="K3545" t="s">
        <v>64</v>
      </c>
      <c r="L3545">
        <v>1435255659</v>
      </c>
      <c r="M3545">
        <v>1432663659</v>
      </c>
      <c r="N3545" t="b">
        <v>0</v>
      </c>
      <c r="O3545">
        <v>29</v>
      </c>
      <c r="P3545" t="b">
        <v>1</v>
      </c>
      <c r="Q3545" t="s">
        <v>1095</v>
      </c>
      <c r="R3545">
        <f t="shared" si="498"/>
        <v>105</v>
      </c>
      <c r="S3545">
        <f t="shared" si="499"/>
        <v>54.14</v>
      </c>
      <c r="T3545" t="str">
        <f t="shared" si="500"/>
        <v>22-Mar-1939</v>
      </c>
      <c r="U3545">
        <f t="shared" si="501"/>
        <v>1939</v>
      </c>
      <c r="V3545">
        <f t="shared" si="502"/>
        <v>3</v>
      </c>
      <c r="W3545" t="str">
        <f t="shared" si="503"/>
        <v>theater</v>
      </c>
    </row>
    <row r="3546" spans="1:23" ht="45.75">
      <c r="A3546">
        <v>3544</v>
      </c>
      <c r="B3546" s="3" t="s">
        <v>7186</v>
      </c>
      <c r="C3546" s="3" t="s">
        <v>7187</v>
      </c>
      <c r="D3546" s="6">
        <v>2500</v>
      </c>
      <c r="E3546" s="8">
        <v>2500</v>
      </c>
      <c r="F3546" t="s">
        <v>25</v>
      </c>
      <c r="G3546">
        <f t="shared" si="495"/>
        <v>1</v>
      </c>
      <c r="H3546">
        <f t="shared" si="496"/>
        <v>0</v>
      </c>
      <c r="I3546" t="b">
        <f t="shared" si="497"/>
        <v>0</v>
      </c>
      <c r="J3546" t="s">
        <v>26</v>
      </c>
      <c r="K3546" t="s">
        <v>27</v>
      </c>
      <c r="L3546">
        <v>1425758257</v>
      </c>
      <c r="M3546">
        <v>1423166257</v>
      </c>
      <c r="N3546" t="b">
        <v>0</v>
      </c>
      <c r="O3546">
        <v>24</v>
      </c>
      <c r="P3546" t="b">
        <v>1</v>
      </c>
      <c r="Q3546" t="s">
        <v>1095</v>
      </c>
      <c r="R3546">
        <f t="shared" si="498"/>
        <v>100</v>
      </c>
      <c r="S3546">
        <f t="shared" si="499"/>
        <v>104.17</v>
      </c>
      <c r="T3546" t="str">
        <f t="shared" si="500"/>
        <v>17-Dec-1938</v>
      </c>
      <c r="U3546">
        <f t="shared" si="501"/>
        <v>1938</v>
      </c>
      <c r="V3546">
        <f t="shared" si="502"/>
        <v>12</v>
      </c>
      <c r="W3546" t="str">
        <f t="shared" si="503"/>
        <v>theater</v>
      </c>
    </row>
    <row r="3547" spans="1:23" ht="60.75">
      <c r="A3547">
        <v>3545</v>
      </c>
      <c r="B3547" s="3" t="s">
        <v>7188</v>
      </c>
      <c r="C3547" s="3" t="s">
        <v>7189</v>
      </c>
      <c r="D3547" s="6">
        <v>250</v>
      </c>
      <c r="E3547" s="8">
        <v>251</v>
      </c>
      <c r="F3547" t="s">
        <v>25</v>
      </c>
      <c r="G3547">
        <f t="shared" si="495"/>
        <v>1</v>
      </c>
      <c r="H3547">
        <f t="shared" si="496"/>
        <v>0</v>
      </c>
      <c r="I3547" t="b">
        <f t="shared" si="497"/>
        <v>0</v>
      </c>
      <c r="J3547" t="s">
        <v>26</v>
      </c>
      <c r="K3547" t="s">
        <v>27</v>
      </c>
      <c r="L3547">
        <v>1428780159</v>
      </c>
      <c r="M3547">
        <v>1426188159</v>
      </c>
      <c r="N3547" t="b">
        <v>0</v>
      </c>
      <c r="O3547">
        <v>8</v>
      </c>
      <c r="P3547" t="b">
        <v>1</v>
      </c>
      <c r="Q3547" t="s">
        <v>1095</v>
      </c>
      <c r="R3547">
        <f t="shared" si="498"/>
        <v>100</v>
      </c>
      <c r="S3547">
        <f t="shared" si="499"/>
        <v>31.38</v>
      </c>
      <c r="T3547" t="str">
        <f t="shared" si="500"/>
        <v>16-Jan-1939</v>
      </c>
      <c r="U3547">
        <f t="shared" si="501"/>
        <v>1939</v>
      </c>
      <c r="V3547">
        <f t="shared" si="502"/>
        <v>1</v>
      </c>
      <c r="W3547" t="str">
        <f t="shared" si="503"/>
        <v>theater</v>
      </c>
    </row>
    <row r="3548" spans="1:23" ht="60.75">
      <c r="A3548">
        <v>3546</v>
      </c>
      <c r="B3548" s="3" t="s">
        <v>7190</v>
      </c>
      <c r="C3548" s="3" t="s">
        <v>7191</v>
      </c>
      <c r="D3548" s="6">
        <v>1100</v>
      </c>
      <c r="E3548" s="8">
        <v>1125</v>
      </c>
      <c r="F3548" t="s">
        <v>25</v>
      </c>
      <c r="G3548">
        <f t="shared" si="495"/>
        <v>1</v>
      </c>
      <c r="H3548">
        <f t="shared" si="496"/>
        <v>0</v>
      </c>
      <c r="I3548" t="b">
        <f t="shared" si="497"/>
        <v>0</v>
      </c>
      <c r="J3548" t="s">
        <v>26</v>
      </c>
      <c r="K3548" t="s">
        <v>27</v>
      </c>
      <c r="L3548">
        <v>1427860740</v>
      </c>
      <c r="M3548">
        <v>1426002684</v>
      </c>
      <c r="N3548" t="b">
        <v>0</v>
      </c>
      <c r="O3548">
        <v>19</v>
      </c>
      <c r="P3548" t="b">
        <v>1</v>
      </c>
      <c r="Q3548" t="s">
        <v>1095</v>
      </c>
      <c r="R3548">
        <f t="shared" si="498"/>
        <v>102</v>
      </c>
      <c r="S3548">
        <f t="shared" si="499"/>
        <v>59.21</v>
      </c>
      <c r="T3548" t="str">
        <f t="shared" si="500"/>
        <v>15-Jan-1939</v>
      </c>
      <c r="U3548">
        <f t="shared" si="501"/>
        <v>1939</v>
      </c>
      <c r="V3548">
        <f t="shared" si="502"/>
        <v>1</v>
      </c>
      <c r="W3548" t="str">
        <f t="shared" si="503"/>
        <v>theater</v>
      </c>
    </row>
    <row r="3549" spans="1:23" ht="45.75">
      <c r="A3549">
        <v>3547</v>
      </c>
      <c r="B3549" s="3" t="s">
        <v>7192</v>
      </c>
      <c r="C3549" s="3" t="s">
        <v>7193</v>
      </c>
      <c r="D3549" s="6">
        <v>35000</v>
      </c>
      <c r="E3549" s="8">
        <v>40043.25</v>
      </c>
      <c r="F3549" t="s">
        <v>25</v>
      </c>
      <c r="G3549">
        <f t="shared" si="495"/>
        <v>1</v>
      </c>
      <c r="H3549">
        <f t="shared" si="496"/>
        <v>0</v>
      </c>
      <c r="I3549" t="b">
        <f t="shared" si="497"/>
        <v>0</v>
      </c>
      <c r="J3549" t="s">
        <v>26</v>
      </c>
      <c r="K3549" t="s">
        <v>27</v>
      </c>
      <c r="L3549">
        <v>1463198340</v>
      </c>
      <c r="M3549">
        <v>1461117201</v>
      </c>
      <c r="N3549" t="b">
        <v>0</v>
      </c>
      <c r="O3549">
        <v>336</v>
      </c>
      <c r="P3549" t="b">
        <v>1</v>
      </c>
      <c r="Q3549" t="s">
        <v>1095</v>
      </c>
      <c r="R3549">
        <f t="shared" si="498"/>
        <v>114</v>
      </c>
      <c r="S3549">
        <f t="shared" si="499"/>
        <v>119.18</v>
      </c>
      <c r="T3549" t="str">
        <f t="shared" si="500"/>
        <v>01-Jan-1940</v>
      </c>
      <c r="U3549">
        <f t="shared" si="501"/>
        <v>1940</v>
      </c>
      <c r="V3549">
        <f t="shared" si="502"/>
        <v>1</v>
      </c>
      <c r="W3549" t="str">
        <f t="shared" si="503"/>
        <v>theater</v>
      </c>
    </row>
    <row r="3550" spans="1:23" ht="45.75">
      <c r="A3550">
        <v>3548</v>
      </c>
      <c r="B3550" s="3" t="s">
        <v>7194</v>
      </c>
      <c r="C3550" s="3" t="s">
        <v>7195</v>
      </c>
      <c r="D3550" s="6">
        <v>2100</v>
      </c>
      <c r="E3550" s="8">
        <v>2140</v>
      </c>
      <c r="F3550" t="s">
        <v>25</v>
      </c>
      <c r="G3550">
        <f t="shared" si="495"/>
        <v>1</v>
      </c>
      <c r="H3550">
        <f t="shared" si="496"/>
        <v>0</v>
      </c>
      <c r="I3550" t="b">
        <f t="shared" si="497"/>
        <v>0</v>
      </c>
      <c r="J3550" t="s">
        <v>26</v>
      </c>
      <c r="K3550" t="s">
        <v>27</v>
      </c>
      <c r="L3550">
        <v>1457139600</v>
      </c>
      <c r="M3550">
        <v>1455230214</v>
      </c>
      <c r="N3550" t="b">
        <v>0</v>
      </c>
      <c r="O3550">
        <v>13</v>
      </c>
      <c r="P3550" t="b">
        <v>1</v>
      </c>
      <c r="Q3550" t="s">
        <v>1095</v>
      </c>
      <c r="R3550">
        <f t="shared" si="498"/>
        <v>102</v>
      </c>
      <c r="S3550">
        <f t="shared" si="499"/>
        <v>164.62</v>
      </c>
      <c r="T3550" t="str">
        <f t="shared" si="500"/>
        <v>03-Nov-1939</v>
      </c>
      <c r="U3550">
        <f t="shared" si="501"/>
        <v>1939</v>
      </c>
      <c r="V3550">
        <f t="shared" si="502"/>
        <v>11</v>
      </c>
      <c r="W3550" t="str">
        <f t="shared" si="503"/>
        <v>theater</v>
      </c>
    </row>
    <row r="3551" spans="1:23" ht="45.75">
      <c r="A3551">
        <v>3549</v>
      </c>
      <c r="B3551" s="3" t="s">
        <v>7196</v>
      </c>
      <c r="C3551" s="3" t="s">
        <v>7197</v>
      </c>
      <c r="D3551" s="6">
        <v>1000</v>
      </c>
      <c r="E3551" s="8">
        <v>1020</v>
      </c>
      <c r="F3551" t="s">
        <v>25</v>
      </c>
      <c r="G3551">
        <f t="shared" si="495"/>
        <v>1</v>
      </c>
      <c r="H3551">
        <f t="shared" si="496"/>
        <v>0</v>
      </c>
      <c r="I3551" t="b">
        <f t="shared" si="497"/>
        <v>0</v>
      </c>
      <c r="J3551" t="s">
        <v>33</v>
      </c>
      <c r="K3551" t="s">
        <v>34</v>
      </c>
      <c r="L3551">
        <v>1441358873</v>
      </c>
      <c r="M3551">
        <v>1438939673</v>
      </c>
      <c r="N3551" t="b">
        <v>0</v>
      </c>
      <c r="O3551">
        <v>42</v>
      </c>
      <c r="P3551" t="b">
        <v>1</v>
      </c>
      <c r="Q3551" t="s">
        <v>1095</v>
      </c>
      <c r="R3551">
        <f t="shared" si="498"/>
        <v>102</v>
      </c>
      <c r="S3551">
        <f t="shared" si="499"/>
        <v>24.29</v>
      </c>
      <c r="T3551" t="str">
        <f t="shared" si="500"/>
        <v>24-May-1939</v>
      </c>
      <c r="U3551">
        <f t="shared" si="501"/>
        <v>1939</v>
      </c>
      <c r="V3551">
        <f t="shared" si="502"/>
        <v>5</v>
      </c>
      <c r="W3551" t="str">
        <f t="shared" si="503"/>
        <v>theater</v>
      </c>
    </row>
    <row r="3552" spans="1:23" ht="60.75">
      <c r="A3552">
        <v>3550</v>
      </c>
      <c r="B3552" s="3" t="s">
        <v>7198</v>
      </c>
      <c r="C3552" s="3" t="s">
        <v>7199</v>
      </c>
      <c r="D3552" s="6">
        <v>2500</v>
      </c>
      <c r="E3552" s="8">
        <v>2620</v>
      </c>
      <c r="F3552" t="s">
        <v>25</v>
      </c>
      <c r="G3552">
        <f t="shared" si="495"/>
        <v>1</v>
      </c>
      <c r="H3552">
        <f t="shared" si="496"/>
        <v>0</v>
      </c>
      <c r="I3552" t="b">
        <f t="shared" si="497"/>
        <v>0</v>
      </c>
      <c r="J3552" t="s">
        <v>33</v>
      </c>
      <c r="K3552" t="s">
        <v>34</v>
      </c>
      <c r="L3552">
        <v>1462224398</v>
      </c>
      <c r="M3552">
        <v>1459632398</v>
      </c>
      <c r="N3552" t="b">
        <v>0</v>
      </c>
      <c r="O3552">
        <v>64</v>
      </c>
      <c r="P3552" t="b">
        <v>1</v>
      </c>
      <c r="Q3552" t="s">
        <v>1095</v>
      </c>
      <c r="R3552">
        <f t="shared" si="498"/>
        <v>105</v>
      </c>
      <c r="S3552">
        <f t="shared" si="499"/>
        <v>40.94</v>
      </c>
      <c r="T3552" t="str">
        <f t="shared" si="500"/>
        <v>17-Dec-1939</v>
      </c>
      <c r="U3552">
        <f t="shared" si="501"/>
        <v>1939</v>
      </c>
      <c r="V3552">
        <f t="shared" si="502"/>
        <v>12</v>
      </c>
      <c r="W3552" t="str">
        <f t="shared" si="503"/>
        <v>theater</v>
      </c>
    </row>
    <row r="3553" spans="1:23" ht="60.75">
      <c r="A3553">
        <v>3551</v>
      </c>
      <c r="B3553" s="3" t="s">
        <v>7200</v>
      </c>
      <c r="C3553" s="3" t="s">
        <v>7201</v>
      </c>
      <c r="D3553" s="6">
        <v>1500</v>
      </c>
      <c r="E3553" s="8">
        <v>1527.5</v>
      </c>
      <c r="F3553" t="s">
        <v>25</v>
      </c>
      <c r="G3553">
        <f t="shared" si="495"/>
        <v>1</v>
      </c>
      <c r="H3553">
        <f t="shared" si="496"/>
        <v>0</v>
      </c>
      <c r="I3553" t="b">
        <f t="shared" si="497"/>
        <v>0</v>
      </c>
      <c r="J3553" t="s">
        <v>26</v>
      </c>
      <c r="K3553" t="s">
        <v>27</v>
      </c>
      <c r="L3553">
        <v>1400796420</v>
      </c>
      <c r="M3553">
        <v>1398342170</v>
      </c>
      <c r="N3553" t="b">
        <v>0</v>
      </c>
      <c r="O3553">
        <v>25</v>
      </c>
      <c r="P3553" t="b">
        <v>1</v>
      </c>
      <c r="Q3553" t="s">
        <v>1095</v>
      </c>
      <c r="R3553">
        <f t="shared" si="498"/>
        <v>102</v>
      </c>
      <c r="S3553">
        <f t="shared" si="499"/>
        <v>61.1</v>
      </c>
      <c r="T3553" t="str">
        <f t="shared" si="500"/>
        <v>13-Apr-1938</v>
      </c>
      <c r="U3553">
        <f t="shared" si="501"/>
        <v>1938</v>
      </c>
      <c r="V3553">
        <f t="shared" si="502"/>
        <v>4</v>
      </c>
      <c r="W3553" t="str">
        <f t="shared" si="503"/>
        <v>theater</v>
      </c>
    </row>
    <row r="3554" spans="1:23" ht="60.75">
      <c r="A3554">
        <v>3552</v>
      </c>
      <c r="B3554" s="3" t="s">
        <v>7202</v>
      </c>
      <c r="C3554" s="3" t="s">
        <v>7203</v>
      </c>
      <c r="D3554" s="6">
        <v>773</v>
      </c>
      <c r="E3554" s="8">
        <v>773</v>
      </c>
      <c r="F3554" t="s">
        <v>25</v>
      </c>
      <c r="G3554">
        <f t="shared" si="495"/>
        <v>1</v>
      </c>
      <c r="H3554">
        <f t="shared" si="496"/>
        <v>0</v>
      </c>
      <c r="I3554" t="b">
        <f t="shared" si="497"/>
        <v>0</v>
      </c>
      <c r="J3554" t="s">
        <v>33</v>
      </c>
      <c r="K3554" t="s">
        <v>34</v>
      </c>
      <c r="L3554">
        <v>1403964324</v>
      </c>
      <c r="M3554">
        <v>1401372324</v>
      </c>
      <c r="N3554" t="b">
        <v>0</v>
      </c>
      <c r="O3554">
        <v>20</v>
      </c>
      <c r="P3554" t="b">
        <v>1</v>
      </c>
      <c r="Q3554" t="s">
        <v>1095</v>
      </c>
      <c r="R3554">
        <f t="shared" si="498"/>
        <v>100</v>
      </c>
      <c r="S3554">
        <f t="shared" si="499"/>
        <v>38.65</v>
      </c>
      <c r="T3554" t="str">
        <f t="shared" si="500"/>
        <v>13-May-1938</v>
      </c>
      <c r="U3554">
        <f t="shared" si="501"/>
        <v>1938</v>
      </c>
      <c r="V3554">
        <f t="shared" si="502"/>
        <v>5</v>
      </c>
      <c r="W3554" t="str">
        <f t="shared" si="503"/>
        <v>theater</v>
      </c>
    </row>
    <row r="3555" spans="1:23" ht="45.75">
      <c r="A3555">
        <v>3553</v>
      </c>
      <c r="B3555" s="3" t="s">
        <v>7204</v>
      </c>
      <c r="C3555" s="3" t="s">
        <v>7205</v>
      </c>
      <c r="D3555" s="6">
        <v>5500</v>
      </c>
      <c r="E3555" s="8">
        <v>5845</v>
      </c>
      <c r="F3555" t="s">
        <v>25</v>
      </c>
      <c r="G3555">
        <f t="shared" si="495"/>
        <v>1</v>
      </c>
      <c r="H3555">
        <f t="shared" si="496"/>
        <v>0</v>
      </c>
      <c r="I3555" t="b">
        <f t="shared" si="497"/>
        <v>0</v>
      </c>
      <c r="J3555" t="s">
        <v>26</v>
      </c>
      <c r="K3555" t="s">
        <v>27</v>
      </c>
      <c r="L3555">
        <v>1439337600</v>
      </c>
      <c r="M3555">
        <v>1436575280</v>
      </c>
      <c r="N3555" t="b">
        <v>0</v>
      </c>
      <c r="O3555">
        <v>104</v>
      </c>
      <c r="P3555" t="b">
        <v>1</v>
      </c>
      <c r="Q3555" t="s">
        <v>1095</v>
      </c>
      <c r="R3555">
        <f t="shared" si="498"/>
        <v>106</v>
      </c>
      <c r="S3555">
        <f t="shared" si="499"/>
        <v>56.2</v>
      </c>
      <c r="T3555" t="str">
        <f t="shared" si="500"/>
        <v>30-Apr-1939</v>
      </c>
      <c r="U3555">
        <f t="shared" si="501"/>
        <v>1939</v>
      </c>
      <c r="V3555">
        <f t="shared" si="502"/>
        <v>4</v>
      </c>
      <c r="W3555" t="str">
        <f t="shared" si="503"/>
        <v>theater</v>
      </c>
    </row>
    <row r="3556" spans="1:23" ht="45.75">
      <c r="A3556">
        <v>3554</v>
      </c>
      <c r="B3556" s="3" t="s">
        <v>7206</v>
      </c>
      <c r="C3556" s="3" t="s">
        <v>7207</v>
      </c>
      <c r="D3556" s="6">
        <v>5000</v>
      </c>
      <c r="E3556" s="8">
        <v>5671.11</v>
      </c>
      <c r="F3556" t="s">
        <v>25</v>
      </c>
      <c r="G3556">
        <f t="shared" si="495"/>
        <v>1</v>
      </c>
      <c r="H3556">
        <f t="shared" si="496"/>
        <v>0</v>
      </c>
      <c r="I3556" t="b">
        <f t="shared" si="497"/>
        <v>0</v>
      </c>
      <c r="J3556" t="s">
        <v>26</v>
      </c>
      <c r="K3556" t="s">
        <v>27</v>
      </c>
      <c r="L3556">
        <v>1423674000</v>
      </c>
      <c r="M3556">
        <v>1421025159</v>
      </c>
      <c r="N3556" t="b">
        <v>0</v>
      </c>
      <c r="O3556">
        <v>53</v>
      </c>
      <c r="P3556" t="b">
        <v>1</v>
      </c>
      <c r="Q3556" t="s">
        <v>1095</v>
      </c>
      <c r="R3556">
        <f t="shared" si="498"/>
        <v>113</v>
      </c>
      <c r="S3556">
        <f t="shared" si="499"/>
        <v>107</v>
      </c>
      <c r="T3556" t="str">
        <f t="shared" si="500"/>
        <v>26-Nov-1938</v>
      </c>
      <c r="U3556">
        <f t="shared" si="501"/>
        <v>1938</v>
      </c>
      <c r="V3556">
        <f t="shared" si="502"/>
        <v>11</v>
      </c>
      <c r="W3556" t="str">
        <f t="shared" si="503"/>
        <v>theater</v>
      </c>
    </row>
    <row r="3557" spans="1:23" ht="60.75">
      <c r="A3557">
        <v>3555</v>
      </c>
      <c r="B3557" s="3" t="s">
        <v>7208</v>
      </c>
      <c r="C3557" s="3" t="s">
        <v>7209</v>
      </c>
      <c r="D3557" s="6">
        <v>2400</v>
      </c>
      <c r="E3557" s="8">
        <v>2400</v>
      </c>
      <c r="F3557" t="s">
        <v>25</v>
      </c>
      <c r="G3557">
        <f t="shared" si="495"/>
        <v>1</v>
      </c>
      <c r="H3557">
        <f t="shared" si="496"/>
        <v>0</v>
      </c>
      <c r="I3557" t="b">
        <f t="shared" si="497"/>
        <v>0</v>
      </c>
      <c r="J3557" t="s">
        <v>1233</v>
      </c>
      <c r="K3557" t="s">
        <v>64</v>
      </c>
      <c r="L3557">
        <v>1479382594</v>
      </c>
      <c r="M3557">
        <v>1476786994</v>
      </c>
      <c r="N3557" t="b">
        <v>0</v>
      </c>
      <c r="O3557">
        <v>14</v>
      </c>
      <c r="P3557" t="b">
        <v>1</v>
      </c>
      <c r="Q3557" t="s">
        <v>1095</v>
      </c>
      <c r="R3557">
        <f t="shared" si="498"/>
        <v>100</v>
      </c>
      <c r="S3557">
        <f t="shared" si="499"/>
        <v>171.43</v>
      </c>
      <c r="T3557" t="str">
        <f t="shared" si="500"/>
        <v>05-Jun-1940</v>
      </c>
      <c r="U3557">
        <f t="shared" si="501"/>
        <v>1940</v>
      </c>
      <c r="V3557">
        <f t="shared" si="502"/>
        <v>6</v>
      </c>
      <c r="W3557" t="str">
        <f t="shared" si="503"/>
        <v>theater</v>
      </c>
    </row>
    <row r="3558" spans="1:23" ht="60.75">
      <c r="A3558">
        <v>3556</v>
      </c>
      <c r="B3558" s="3" t="s">
        <v>7210</v>
      </c>
      <c r="C3558" s="3" t="s">
        <v>7211</v>
      </c>
      <c r="D3558" s="6">
        <v>2200</v>
      </c>
      <c r="E3558" s="8">
        <v>2210</v>
      </c>
      <c r="F3558" t="s">
        <v>25</v>
      </c>
      <c r="G3558">
        <f t="shared" si="495"/>
        <v>1</v>
      </c>
      <c r="H3558">
        <f t="shared" si="496"/>
        <v>0</v>
      </c>
      <c r="I3558" t="b">
        <f t="shared" si="497"/>
        <v>0</v>
      </c>
      <c r="J3558" t="s">
        <v>33</v>
      </c>
      <c r="K3558" t="s">
        <v>34</v>
      </c>
      <c r="L3558">
        <v>1408289724</v>
      </c>
      <c r="M3558">
        <v>1403105724</v>
      </c>
      <c r="N3558" t="b">
        <v>0</v>
      </c>
      <c r="O3558">
        <v>20</v>
      </c>
      <c r="P3558" t="b">
        <v>1</v>
      </c>
      <c r="Q3558" t="s">
        <v>1095</v>
      </c>
      <c r="R3558">
        <f t="shared" si="498"/>
        <v>100</v>
      </c>
      <c r="S3558">
        <f t="shared" si="499"/>
        <v>110.5</v>
      </c>
      <c r="T3558" t="str">
        <f t="shared" si="500"/>
        <v>31-May-1938</v>
      </c>
      <c r="U3558">
        <f t="shared" si="501"/>
        <v>1938</v>
      </c>
      <c r="V3558">
        <f t="shared" si="502"/>
        <v>5</v>
      </c>
      <c r="W3558" t="str">
        <f t="shared" si="503"/>
        <v>theater</v>
      </c>
    </row>
    <row r="3559" spans="1:23" ht="60.75">
      <c r="A3559">
        <v>3557</v>
      </c>
      <c r="B3559" s="3" t="s">
        <v>7212</v>
      </c>
      <c r="C3559" s="3" t="s">
        <v>7213</v>
      </c>
      <c r="D3559" s="6">
        <v>100000</v>
      </c>
      <c r="E3559" s="8">
        <v>100036</v>
      </c>
      <c r="F3559" t="s">
        <v>25</v>
      </c>
      <c r="G3559">
        <f t="shared" si="495"/>
        <v>1</v>
      </c>
      <c r="H3559">
        <f t="shared" si="496"/>
        <v>0</v>
      </c>
      <c r="I3559" t="b">
        <f t="shared" si="497"/>
        <v>0</v>
      </c>
      <c r="J3559" t="s">
        <v>26</v>
      </c>
      <c r="K3559" t="s">
        <v>27</v>
      </c>
      <c r="L3559">
        <v>1399271911</v>
      </c>
      <c r="M3559">
        <v>1396334311</v>
      </c>
      <c r="N3559" t="b">
        <v>0</v>
      </c>
      <c r="O3559">
        <v>558</v>
      </c>
      <c r="P3559" t="b">
        <v>1</v>
      </c>
      <c r="Q3559" t="s">
        <v>1095</v>
      </c>
      <c r="R3559">
        <f t="shared" si="498"/>
        <v>100</v>
      </c>
      <c r="S3559">
        <f t="shared" si="499"/>
        <v>179.28</v>
      </c>
      <c r="T3559" t="str">
        <f t="shared" si="500"/>
        <v>24-Mar-1938</v>
      </c>
      <c r="U3559">
        <f t="shared" si="501"/>
        <v>1938</v>
      </c>
      <c r="V3559">
        <f t="shared" si="502"/>
        <v>3</v>
      </c>
      <c r="W3559" t="str">
        <f t="shared" si="503"/>
        <v>theater</v>
      </c>
    </row>
    <row r="3560" spans="1:23" ht="45.75">
      <c r="A3560">
        <v>3558</v>
      </c>
      <c r="B3560" s="3" t="s">
        <v>7214</v>
      </c>
      <c r="C3560" s="3" t="s">
        <v>7215</v>
      </c>
      <c r="D3560" s="6">
        <v>350</v>
      </c>
      <c r="E3560" s="8">
        <v>504</v>
      </c>
      <c r="F3560" t="s">
        <v>25</v>
      </c>
      <c r="G3560">
        <f t="shared" si="495"/>
        <v>1</v>
      </c>
      <c r="H3560">
        <f t="shared" si="496"/>
        <v>0</v>
      </c>
      <c r="I3560" t="b">
        <f t="shared" si="497"/>
        <v>0</v>
      </c>
      <c r="J3560" t="s">
        <v>33</v>
      </c>
      <c r="K3560" t="s">
        <v>34</v>
      </c>
      <c r="L3560">
        <v>1435352400</v>
      </c>
      <c r="M3560">
        <v>1431718575</v>
      </c>
      <c r="N3560" t="b">
        <v>0</v>
      </c>
      <c r="O3560">
        <v>22</v>
      </c>
      <c r="P3560" t="b">
        <v>1</v>
      </c>
      <c r="Q3560" t="s">
        <v>1095</v>
      </c>
      <c r="R3560">
        <f t="shared" si="498"/>
        <v>144</v>
      </c>
      <c r="S3560">
        <f t="shared" si="499"/>
        <v>22.91</v>
      </c>
      <c r="T3560" t="str">
        <f t="shared" si="500"/>
        <v>13-Mar-1939</v>
      </c>
      <c r="U3560">
        <f t="shared" si="501"/>
        <v>1939</v>
      </c>
      <c r="V3560">
        <f t="shared" si="502"/>
        <v>3</v>
      </c>
      <c r="W3560" t="str">
        <f t="shared" si="503"/>
        <v>theater</v>
      </c>
    </row>
    <row r="3561" spans="1:23" ht="60.75">
      <c r="A3561">
        <v>3559</v>
      </c>
      <c r="B3561" s="3" t="s">
        <v>7216</v>
      </c>
      <c r="C3561" s="3" t="s">
        <v>7217</v>
      </c>
      <c r="D3561" s="6">
        <v>1000</v>
      </c>
      <c r="E3561" s="8">
        <v>1035</v>
      </c>
      <c r="F3561" t="s">
        <v>25</v>
      </c>
      <c r="G3561">
        <f t="shared" si="495"/>
        <v>1</v>
      </c>
      <c r="H3561">
        <f t="shared" si="496"/>
        <v>0</v>
      </c>
      <c r="I3561" t="b">
        <f t="shared" si="497"/>
        <v>0</v>
      </c>
      <c r="J3561" t="s">
        <v>59</v>
      </c>
      <c r="K3561" t="s">
        <v>60</v>
      </c>
      <c r="L3561">
        <v>1438333080</v>
      </c>
      <c r="M3561">
        <v>1436408308</v>
      </c>
      <c r="N3561" t="b">
        <v>0</v>
      </c>
      <c r="O3561">
        <v>24</v>
      </c>
      <c r="P3561" t="b">
        <v>1</v>
      </c>
      <c r="Q3561" t="s">
        <v>1095</v>
      </c>
      <c r="R3561">
        <f t="shared" si="498"/>
        <v>104</v>
      </c>
      <c r="S3561">
        <f t="shared" si="499"/>
        <v>43.13</v>
      </c>
      <c r="T3561" t="str">
        <f t="shared" si="500"/>
        <v>29-Apr-1939</v>
      </c>
      <c r="U3561">
        <f t="shared" si="501"/>
        <v>1939</v>
      </c>
      <c r="V3561">
        <f t="shared" si="502"/>
        <v>4</v>
      </c>
      <c r="W3561" t="str">
        <f t="shared" si="503"/>
        <v>theater</v>
      </c>
    </row>
    <row r="3562" spans="1:23" ht="60.75">
      <c r="A3562">
        <v>3560</v>
      </c>
      <c r="B3562" s="3" t="s">
        <v>7218</v>
      </c>
      <c r="C3562" s="3" t="s">
        <v>7219</v>
      </c>
      <c r="D3562" s="6">
        <v>3200</v>
      </c>
      <c r="E3562" s="8">
        <v>3470</v>
      </c>
      <c r="F3562" t="s">
        <v>25</v>
      </c>
      <c r="G3562">
        <f t="shared" si="495"/>
        <v>1</v>
      </c>
      <c r="H3562">
        <f t="shared" si="496"/>
        <v>0</v>
      </c>
      <c r="I3562" t="b">
        <f t="shared" si="497"/>
        <v>0</v>
      </c>
      <c r="J3562" t="s">
        <v>168</v>
      </c>
      <c r="K3562" t="s">
        <v>169</v>
      </c>
      <c r="L3562">
        <v>1432694700</v>
      </c>
      <c r="M3562">
        <v>1429651266</v>
      </c>
      <c r="N3562" t="b">
        <v>0</v>
      </c>
      <c r="O3562">
        <v>74</v>
      </c>
      <c r="P3562" t="b">
        <v>1</v>
      </c>
      <c r="Q3562" t="s">
        <v>1095</v>
      </c>
      <c r="R3562">
        <f t="shared" si="498"/>
        <v>108</v>
      </c>
      <c r="S3562">
        <f t="shared" si="499"/>
        <v>46.89</v>
      </c>
      <c r="T3562" t="str">
        <f t="shared" si="500"/>
        <v>20-Feb-1939</v>
      </c>
      <c r="U3562">
        <f t="shared" si="501"/>
        <v>1939</v>
      </c>
      <c r="V3562">
        <f t="shared" si="502"/>
        <v>2</v>
      </c>
      <c r="W3562" t="str">
        <f t="shared" si="503"/>
        <v>theater</v>
      </c>
    </row>
    <row r="3563" spans="1:23" ht="121.5">
      <c r="A3563">
        <v>3561</v>
      </c>
      <c r="B3563" s="3" t="s">
        <v>7220</v>
      </c>
      <c r="C3563" s="3" t="s">
        <v>7221</v>
      </c>
      <c r="D3563" s="6">
        <v>2500</v>
      </c>
      <c r="E3563" s="8">
        <v>2560</v>
      </c>
      <c r="F3563" t="s">
        <v>25</v>
      </c>
      <c r="G3563">
        <f t="shared" si="495"/>
        <v>1</v>
      </c>
      <c r="H3563">
        <f t="shared" si="496"/>
        <v>0</v>
      </c>
      <c r="I3563" t="b">
        <f t="shared" si="497"/>
        <v>0</v>
      </c>
      <c r="J3563" t="s">
        <v>26</v>
      </c>
      <c r="K3563" t="s">
        <v>27</v>
      </c>
      <c r="L3563">
        <v>1438799760</v>
      </c>
      <c r="M3563">
        <v>1437236378</v>
      </c>
      <c r="N3563" t="b">
        <v>0</v>
      </c>
      <c r="O3563">
        <v>54</v>
      </c>
      <c r="P3563" t="b">
        <v>1</v>
      </c>
      <c r="Q3563" t="s">
        <v>1095</v>
      </c>
      <c r="R3563">
        <f t="shared" si="498"/>
        <v>102</v>
      </c>
      <c r="S3563">
        <f t="shared" si="499"/>
        <v>47.41</v>
      </c>
      <c r="T3563" t="str">
        <f t="shared" si="500"/>
        <v>07-May-1939</v>
      </c>
      <c r="U3563">
        <f t="shared" si="501"/>
        <v>1939</v>
      </c>
      <c r="V3563">
        <f t="shared" si="502"/>
        <v>5</v>
      </c>
      <c r="W3563" t="str">
        <f t="shared" si="503"/>
        <v>theater</v>
      </c>
    </row>
    <row r="3564" spans="1:23" ht="60.75">
      <c r="A3564">
        <v>3562</v>
      </c>
      <c r="B3564" s="3" t="s">
        <v>7222</v>
      </c>
      <c r="C3564" s="3" t="s">
        <v>7223</v>
      </c>
      <c r="D3564" s="6">
        <v>315</v>
      </c>
      <c r="E3564" s="8">
        <v>469</v>
      </c>
      <c r="F3564" t="s">
        <v>25</v>
      </c>
      <c r="G3564">
        <f t="shared" si="495"/>
        <v>1</v>
      </c>
      <c r="H3564">
        <f t="shared" si="496"/>
        <v>0</v>
      </c>
      <c r="I3564" t="b">
        <f t="shared" si="497"/>
        <v>0</v>
      </c>
      <c r="J3564" t="s">
        <v>33</v>
      </c>
      <c r="K3564" t="s">
        <v>34</v>
      </c>
      <c r="L3564">
        <v>1457906400</v>
      </c>
      <c r="M3564">
        <v>1457115427</v>
      </c>
      <c r="N3564" t="b">
        <v>0</v>
      </c>
      <c r="O3564">
        <v>31</v>
      </c>
      <c r="P3564" t="b">
        <v>1</v>
      </c>
      <c r="Q3564" t="s">
        <v>1095</v>
      </c>
      <c r="R3564">
        <f t="shared" si="498"/>
        <v>149</v>
      </c>
      <c r="S3564">
        <f t="shared" si="499"/>
        <v>15.13</v>
      </c>
      <c r="T3564" t="str">
        <f t="shared" si="500"/>
        <v>22-Nov-1939</v>
      </c>
      <c r="U3564">
        <f t="shared" si="501"/>
        <v>1939</v>
      </c>
      <c r="V3564">
        <f t="shared" si="502"/>
        <v>11</v>
      </c>
      <c r="W3564" t="str">
        <f t="shared" si="503"/>
        <v>theater</v>
      </c>
    </row>
    <row r="3565" spans="1:23" ht="45.75">
      <c r="A3565">
        <v>3563</v>
      </c>
      <c r="B3565" s="3" t="s">
        <v>7224</v>
      </c>
      <c r="C3565" s="3" t="s">
        <v>7225</v>
      </c>
      <c r="D3565" s="6">
        <v>500</v>
      </c>
      <c r="E3565" s="8">
        <v>527.45000000000005</v>
      </c>
      <c r="F3565" t="s">
        <v>25</v>
      </c>
      <c r="G3565">
        <f t="shared" si="495"/>
        <v>1</v>
      </c>
      <c r="H3565">
        <f t="shared" si="496"/>
        <v>0</v>
      </c>
      <c r="I3565" t="b">
        <f t="shared" si="497"/>
        <v>0</v>
      </c>
      <c r="J3565" t="s">
        <v>33</v>
      </c>
      <c r="K3565" t="s">
        <v>34</v>
      </c>
      <c r="L3565">
        <v>1470078000</v>
      </c>
      <c r="M3565">
        <v>1467648456</v>
      </c>
      <c r="N3565" t="b">
        <v>0</v>
      </c>
      <c r="O3565">
        <v>25</v>
      </c>
      <c r="P3565" t="b">
        <v>1</v>
      </c>
      <c r="Q3565" t="s">
        <v>1095</v>
      </c>
      <c r="R3565">
        <f t="shared" si="498"/>
        <v>105</v>
      </c>
      <c r="S3565">
        <f t="shared" si="499"/>
        <v>21.1</v>
      </c>
      <c r="T3565" t="str">
        <f t="shared" si="500"/>
        <v>06-Mar-1940</v>
      </c>
      <c r="U3565">
        <f t="shared" si="501"/>
        <v>1940</v>
      </c>
      <c r="V3565">
        <f t="shared" si="502"/>
        <v>3</v>
      </c>
      <c r="W3565" t="str">
        <f t="shared" si="503"/>
        <v>theater</v>
      </c>
    </row>
    <row r="3566" spans="1:23" ht="30.75">
      <c r="A3566">
        <v>3564</v>
      </c>
      <c r="B3566" s="3" t="s">
        <v>7226</v>
      </c>
      <c r="C3566" s="3" t="s">
        <v>7227</v>
      </c>
      <c r="D3566" s="6">
        <v>1000</v>
      </c>
      <c r="E3566" s="8">
        <v>1005</v>
      </c>
      <c r="F3566" t="s">
        <v>25</v>
      </c>
      <c r="G3566">
        <f t="shared" si="495"/>
        <v>1</v>
      </c>
      <c r="H3566">
        <f t="shared" si="496"/>
        <v>0</v>
      </c>
      <c r="I3566" t="b">
        <f t="shared" si="497"/>
        <v>0</v>
      </c>
      <c r="J3566" t="s">
        <v>33</v>
      </c>
      <c r="K3566" t="s">
        <v>34</v>
      </c>
      <c r="L3566">
        <v>1444060800</v>
      </c>
      <c r="M3566">
        <v>1440082649</v>
      </c>
      <c r="N3566" t="b">
        <v>0</v>
      </c>
      <c r="O3566">
        <v>17</v>
      </c>
      <c r="P3566" t="b">
        <v>1</v>
      </c>
      <c r="Q3566" t="s">
        <v>1095</v>
      </c>
      <c r="R3566">
        <f t="shared" si="498"/>
        <v>101</v>
      </c>
      <c r="S3566">
        <f t="shared" si="499"/>
        <v>59.12</v>
      </c>
      <c r="T3566" t="str">
        <f t="shared" si="500"/>
        <v>04-Jun-1939</v>
      </c>
      <c r="U3566">
        <f t="shared" si="501"/>
        <v>1939</v>
      </c>
      <c r="V3566">
        <f t="shared" si="502"/>
        <v>6</v>
      </c>
      <c r="W3566" t="str">
        <f t="shared" si="503"/>
        <v>theater</v>
      </c>
    </row>
    <row r="3567" spans="1:23" ht="60.75">
      <c r="A3567">
        <v>3565</v>
      </c>
      <c r="B3567" s="3" t="s">
        <v>7228</v>
      </c>
      <c r="C3567" s="3" t="s">
        <v>7229</v>
      </c>
      <c r="D3567" s="6">
        <v>900</v>
      </c>
      <c r="E3567" s="8">
        <v>1175</v>
      </c>
      <c r="F3567" t="s">
        <v>25</v>
      </c>
      <c r="G3567">
        <f t="shared" si="495"/>
        <v>1</v>
      </c>
      <c r="H3567">
        <f t="shared" si="496"/>
        <v>0</v>
      </c>
      <c r="I3567" t="b">
        <f t="shared" si="497"/>
        <v>0</v>
      </c>
      <c r="J3567" t="s">
        <v>26</v>
      </c>
      <c r="K3567" t="s">
        <v>27</v>
      </c>
      <c r="L3567">
        <v>1420048208</v>
      </c>
      <c r="M3567">
        <v>1417456208</v>
      </c>
      <c r="N3567" t="b">
        <v>0</v>
      </c>
      <c r="O3567">
        <v>12</v>
      </c>
      <c r="P3567" t="b">
        <v>1</v>
      </c>
      <c r="Q3567" t="s">
        <v>1095</v>
      </c>
      <c r="R3567">
        <f t="shared" si="498"/>
        <v>131</v>
      </c>
      <c r="S3567">
        <f t="shared" si="499"/>
        <v>97.92</v>
      </c>
      <c r="T3567" t="str">
        <f t="shared" si="500"/>
        <v>21-Oct-1938</v>
      </c>
      <c r="U3567">
        <f t="shared" si="501"/>
        <v>1938</v>
      </c>
      <c r="V3567">
        <f t="shared" si="502"/>
        <v>10</v>
      </c>
      <c r="W3567" t="str">
        <f t="shared" si="503"/>
        <v>theater</v>
      </c>
    </row>
    <row r="3568" spans="1:23" ht="45.75">
      <c r="A3568">
        <v>3566</v>
      </c>
      <c r="B3568" s="3" t="s">
        <v>7230</v>
      </c>
      <c r="C3568" s="3" t="s">
        <v>7231</v>
      </c>
      <c r="D3568" s="6">
        <v>2000</v>
      </c>
      <c r="E3568" s="8">
        <v>2095</v>
      </c>
      <c r="F3568" t="s">
        <v>25</v>
      </c>
      <c r="G3568">
        <f t="shared" si="495"/>
        <v>1</v>
      </c>
      <c r="H3568">
        <f t="shared" si="496"/>
        <v>0</v>
      </c>
      <c r="I3568" t="b">
        <f t="shared" si="497"/>
        <v>0</v>
      </c>
      <c r="J3568" t="s">
        <v>33</v>
      </c>
      <c r="K3568" t="s">
        <v>34</v>
      </c>
      <c r="L3568">
        <v>1422015083</v>
      </c>
      <c r="M3568">
        <v>1419423083</v>
      </c>
      <c r="N3568" t="b">
        <v>0</v>
      </c>
      <c r="O3568">
        <v>38</v>
      </c>
      <c r="P3568" t="b">
        <v>1</v>
      </c>
      <c r="Q3568" t="s">
        <v>1095</v>
      </c>
      <c r="R3568">
        <f t="shared" si="498"/>
        <v>105</v>
      </c>
      <c r="S3568">
        <f t="shared" si="499"/>
        <v>55.13</v>
      </c>
      <c r="T3568" t="str">
        <f t="shared" si="500"/>
        <v>10-Nov-1938</v>
      </c>
      <c r="U3568">
        <f t="shared" si="501"/>
        <v>1938</v>
      </c>
      <c r="V3568">
        <f t="shared" si="502"/>
        <v>11</v>
      </c>
      <c r="W3568" t="str">
        <f t="shared" si="503"/>
        <v>theater</v>
      </c>
    </row>
    <row r="3569" spans="1:23" ht="45.75">
      <c r="A3569">
        <v>3567</v>
      </c>
      <c r="B3569" s="3" t="s">
        <v>7232</v>
      </c>
      <c r="C3569" s="3" t="s">
        <v>7233</v>
      </c>
      <c r="D3569" s="6">
        <v>1000</v>
      </c>
      <c r="E3569" s="8">
        <v>1088</v>
      </c>
      <c r="F3569" t="s">
        <v>25</v>
      </c>
      <c r="G3569">
        <f t="shared" si="495"/>
        <v>1</v>
      </c>
      <c r="H3569">
        <f t="shared" si="496"/>
        <v>0</v>
      </c>
      <c r="I3569" t="b">
        <f t="shared" si="497"/>
        <v>0</v>
      </c>
      <c r="J3569" t="s">
        <v>33</v>
      </c>
      <c r="K3569" t="s">
        <v>34</v>
      </c>
      <c r="L3569">
        <v>1433964444</v>
      </c>
      <c r="M3569">
        <v>1431372444</v>
      </c>
      <c r="N3569" t="b">
        <v>0</v>
      </c>
      <c r="O3569">
        <v>41</v>
      </c>
      <c r="P3569" t="b">
        <v>1</v>
      </c>
      <c r="Q3569" t="s">
        <v>1095</v>
      </c>
      <c r="R3569">
        <f t="shared" si="498"/>
        <v>109</v>
      </c>
      <c r="S3569">
        <f t="shared" si="499"/>
        <v>26.54</v>
      </c>
      <c r="T3569" t="str">
        <f t="shared" si="500"/>
        <v>09-Mar-1939</v>
      </c>
      <c r="U3569">
        <f t="shared" si="501"/>
        <v>1939</v>
      </c>
      <c r="V3569">
        <f t="shared" si="502"/>
        <v>3</v>
      </c>
      <c r="W3569" t="str">
        <f t="shared" si="503"/>
        <v>theater</v>
      </c>
    </row>
    <row r="3570" spans="1:23" ht="45.75">
      <c r="A3570">
        <v>3568</v>
      </c>
      <c r="B3570" s="3" t="s">
        <v>7234</v>
      </c>
      <c r="C3570" s="3" t="s">
        <v>7235</v>
      </c>
      <c r="D3570" s="6">
        <v>1000</v>
      </c>
      <c r="E3570" s="8">
        <v>1110</v>
      </c>
      <c r="F3570" t="s">
        <v>25</v>
      </c>
      <c r="G3570">
        <f t="shared" si="495"/>
        <v>1</v>
      </c>
      <c r="H3570">
        <f t="shared" si="496"/>
        <v>0</v>
      </c>
      <c r="I3570" t="b">
        <f t="shared" si="497"/>
        <v>0</v>
      </c>
      <c r="J3570" t="s">
        <v>26</v>
      </c>
      <c r="K3570" t="s">
        <v>27</v>
      </c>
      <c r="L3570">
        <v>1410975994</v>
      </c>
      <c r="M3570">
        <v>1408383994</v>
      </c>
      <c r="N3570" t="b">
        <v>0</v>
      </c>
      <c r="O3570">
        <v>19</v>
      </c>
      <c r="P3570" t="b">
        <v>1</v>
      </c>
      <c r="Q3570" t="s">
        <v>1095</v>
      </c>
      <c r="R3570">
        <f t="shared" si="498"/>
        <v>111</v>
      </c>
      <c r="S3570">
        <f t="shared" si="499"/>
        <v>58.42</v>
      </c>
      <c r="T3570" t="str">
        <f t="shared" si="500"/>
        <v>22-Jul-1938</v>
      </c>
      <c r="U3570">
        <f t="shared" si="501"/>
        <v>1938</v>
      </c>
      <c r="V3570">
        <f t="shared" si="502"/>
        <v>7</v>
      </c>
      <c r="W3570" t="str">
        <f t="shared" si="503"/>
        <v>theater</v>
      </c>
    </row>
    <row r="3571" spans="1:23" ht="45.75">
      <c r="A3571">
        <v>3569</v>
      </c>
      <c r="B3571" s="3" t="s">
        <v>7236</v>
      </c>
      <c r="C3571" s="3" t="s">
        <v>7237</v>
      </c>
      <c r="D3571" s="6">
        <v>5000</v>
      </c>
      <c r="E3571" s="8">
        <v>5024</v>
      </c>
      <c r="F3571" t="s">
        <v>25</v>
      </c>
      <c r="G3571">
        <f t="shared" si="495"/>
        <v>1</v>
      </c>
      <c r="H3571">
        <f t="shared" si="496"/>
        <v>0</v>
      </c>
      <c r="I3571" t="b">
        <f t="shared" si="497"/>
        <v>0</v>
      </c>
      <c r="J3571" t="s">
        <v>26</v>
      </c>
      <c r="K3571" t="s">
        <v>27</v>
      </c>
      <c r="L3571">
        <v>1420734696</v>
      </c>
      <c r="M3571">
        <v>1418142696</v>
      </c>
      <c r="N3571" t="b">
        <v>0</v>
      </c>
      <c r="O3571">
        <v>41</v>
      </c>
      <c r="P3571" t="b">
        <v>1</v>
      </c>
      <c r="Q3571" t="s">
        <v>1095</v>
      </c>
      <c r="R3571">
        <f t="shared" si="498"/>
        <v>100</v>
      </c>
      <c r="S3571">
        <f t="shared" si="499"/>
        <v>122.54</v>
      </c>
      <c r="T3571" t="str">
        <f t="shared" si="500"/>
        <v>28-Oct-1938</v>
      </c>
      <c r="U3571">
        <f t="shared" si="501"/>
        <v>1938</v>
      </c>
      <c r="V3571">
        <f t="shared" si="502"/>
        <v>10</v>
      </c>
      <c r="W3571" t="str">
        <f t="shared" si="503"/>
        <v>theater</v>
      </c>
    </row>
    <row r="3572" spans="1:23" ht="45.75">
      <c r="A3572">
        <v>3570</v>
      </c>
      <c r="B3572" s="3" t="s">
        <v>7238</v>
      </c>
      <c r="C3572" s="3" t="s">
        <v>7239</v>
      </c>
      <c r="D3572" s="6">
        <v>2000</v>
      </c>
      <c r="E3572" s="8">
        <v>2287</v>
      </c>
      <c r="F3572" t="s">
        <v>25</v>
      </c>
      <c r="G3572">
        <f t="shared" si="495"/>
        <v>1</v>
      </c>
      <c r="H3572">
        <f t="shared" si="496"/>
        <v>0</v>
      </c>
      <c r="I3572" t="b">
        <f t="shared" si="497"/>
        <v>0</v>
      </c>
      <c r="J3572" t="s">
        <v>26</v>
      </c>
      <c r="K3572" t="s">
        <v>27</v>
      </c>
      <c r="L3572">
        <v>1420009200</v>
      </c>
      <c r="M3572">
        <v>1417593483</v>
      </c>
      <c r="N3572" t="b">
        <v>0</v>
      </c>
      <c r="O3572">
        <v>26</v>
      </c>
      <c r="P3572" t="b">
        <v>1</v>
      </c>
      <c r="Q3572" t="s">
        <v>1095</v>
      </c>
      <c r="R3572">
        <f t="shared" si="498"/>
        <v>114</v>
      </c>
      <c r="S3572">
        <f t="shared" si="499"/>
        <v>87.96</v>
      </c>
      <c r="T3572" t="str">
        <f t="shared" si="500"/>
        <v>22-Oct-1938</v>
      </c>
      <c r="U3572">
        <f t="shared" si="501"/>
        <v>1938</v>
      </c>
      <c r="V3572">
        <f t="shared" si="502"/>
        <v>10</v>
      </c>
      <c r="W3572" t="str">
        <f t="shared" si="503"/>
        <v>theater</v>
      </c>
    </row>
    <row r="3573" spans="1:23" ht="45.75">
      <c r="A3573">
        <v>3571</v>
      </c>
      <c r="B3573" s="3" t="s">
        <v>7240</v>
      </c>
      <c r="C3573" s="3" t="s">
        <v>7241</v>
      </c>
      <c r="D3573" s="6">
        <v>1500</v>
      </c>
      <c r="E3573" s="8">
        <v>1831</v>
      </c>
      <c r="F3573" t="s">
        <v>25</v>
      </c>
      <c r="G3573">
        <f t="shared" si="495"/>
        <v>1</v>
      </c>
      <c r="H3573">
        <f t="shared" si="496"/>
        <v>0</v>
      </c>
      <c r="I3573" t="b">
        <f t="shared" si="497"/>
        <v>0</v>
      </c>
      <c r="J3573" t="s">
        <v>33</v>
      </c>
      <c r="K3573" t="s">
        <v>34</v>
      </c>
      <c r="L3573">
        <v>1414701413</v>
      </c>
      <c r="M3573">
        <v>1412109413</v>
      </c>
      <c r="N3573" t="b">
        <v>0</v>
      </c>
      <c r="O3573">
        <v>25</v>
      </c>
      <c r="P3573" t="b">
        <v>1</v>
      </c>
      <c r="Q3573" t="s">
        <v>1095</v>
      </c>
      <c r="R3573">
        <f t="shared" si="498"/>
        <v>122</v>
      </c>
      <c r="S3573">
        <f t="shared" si="499"/>
        <v>73.239999999999995</v>
      </c>
      <c r="T3573" t="str">
        <f t="shared" si="500"/>
        <v>29-Aug-1938</v>
      </c>
      <c r="U3573">
        <f t="shared" si="501"/>
        <v>1938</v>
      </c>
      <c r="V3573">
        <f t="shared" si="502"/>
        <v>8</v>
      </c>
      <c r="W3573" t="str">
        <f t="shared" si="503"/>
        <v>theater</v>
      </c>
    </row>
    <row r="3574" spans="1:23" ht="30.75">
      <c r="A3574">
        <v>3572</v>
      </c>
      <c r="B3574" s="3" t="s">
        <v>7242</v>
      </c>
      <c r="C3574" s="3" t="s">
        <v>7243</v>
      </c>
      <c r="D3574" s="6">
        <v>500</v>
      </c>
      <c r="E3574" s="8">
        <v>500</v>
      </c>
      <c r="F3574" t="s">
        <v>25</v>
      </c>
      <c r="G3574">
        <f t="shared" si="495"/>
        <v>1</v>
      </c>
      <c r="H3574">
        <f t="shared" si="496"/>
        <v>0</v>
      </c>
      <c r="I3574" t="b">
        <f t="shared" si="497"/>
        <v>0</v>
      </c>
      <c r="J3574" t="s">
        <v>33</v>
      </c>
      <c r="K3574" t="s">
        <v>34</v>
      </c>
      <c r="L3574">
        <v>1434894082</v>
      </c>
      <c r="M3574">
        <v>1432302082</v>
      </c>
      <c r="N3574" t="b">
        <v>0</v>
      </c>
      <c r="O3574">
        <v>9</v>
      </c>
      <c r="P3574" t="b">
        <v>1</v>
      </c>
      <c r="Q3574" t="s">
        <v>1095</v>
      </c>
      <c r="R3574">
        <f t="shared" si="498"/>
        <v>100</v>
      </c>
      <c r="S3574">
        <f t="shared" si="499"/>
        <v>55.56</v>
      </c>
      <c r="T3574" t="str">
        <f t="shared" si="500"/>
        <v>19-Mar-1939</v>
      </c>
      <c r="U3574">
        <f t="shared" si="501"/>
        <v>1939</v>
      </c>
      <c r="V3574">
        <f t="shared" si="502"/>
        <v>3</v>
      </c>
      <c r="W3574" t="str">
        <f t="shared" si="503"/>
        <v>theater</v>
      </c>
    </row>
    <row r="3575" spans="1:23" ht="45.75">
      <c r="A3575">
        <v>3573</v>
      </c>
      <c r="B3575" s="3" t="s">
        <v>7244</v>
      </c>
      <c r="C3575" s="3" t="s">
        <v>7245</v>
      </c>
      <c r="D3575" s="6">
        <v>3000</v>
      </c>
      <c r="E3575" s="8">
        <v>3084</v>
      </c>
      <c r="F3575" t="s">
        <v>25</v>
      </c>
      <c r="G3575">
        <f t="shared" si="495"/>
        <v>1</v>
      </c>
      <c r="H3575">
        <f t="shared" si="496"/>
        <v>0</v>
      </c>
      <c r="I3575" t="b">
        <f t="shared" si="497"/>
        <v>0</v>
      </c>
      <c r="J3575" t="s">
        <v>33</v>
      </c>
      <c r="K3575" t="s">
        <v>34</v>
      </c>
      <c r="L3575">
        <v>1415440846</v>
      </c>
      <c r="M3575">
        <v>1412845246</v>
      </c>
      <c r="N3575" t="b">
        <v>0</v>
      </c>
      <c r="O3575">
        <v>78</v>
      </c>
      <c r="P3575" t="b">
        <v>1</v>
      </c>
      <c r="Q3575" t="s">
        <v>1095</v>
      </c>
      <c r="R3575">
        <f t="shared" si="498"/>
        <v>103</v>
      </c>
      <c r="S3575">
        <f t="shared" si="499"/>
        <v>39.54</v>
      </c>
      <c r="T3575" t="str">
        <f t="shared" si="500"/>
        <v>05-Sep-1938</v>
      </c>
      <c r="U3575">
        <f t="shared" si="501"/>
        <v>1938</v>
      </c>
      <c r="V3575">
        <f t="shared" si="502"/>
        <v>9</v>
      </c>
      <c r="W3575" t="str">
        <f t="shared" si="503"/>
        <v>theater</v>
      </c>
    </row>
    <row r="3576" spans="1:23" ht="45.75">
      <c r="A3576">
        <v>3574</v>
      </c>
      <c r="B3576" s="3" t="s">
        <v>7246</v>
      </c>
      <c r="C3576" s="3" t="s">
        <v>7247</v>
      </c>
      <c r="D3576" s="6">
        <v>5800</v>
      </c>
      <c r="E3576" s="8">
        <v>6155</v>
      </c>
      <c r="F3576" t="s">
        <v>25</v>
      </c>
      <c r="G3576">
        <f t="shared" si="495"/>
        <v>1</v>
      </c>
      <c r="H3576">
        <f t="shared" si="496"/>
        <v>0</v>
      </c>
      <c r="I3576" t="b">
        <f t="shared" si="497"/>
        <v>0</v>
      </c>
      <c r="J3576" t="s">
        <v>26</v>
      </c>
      <c r="K3576" t="s">
        <v>27</v>
      </c>
      <c r="L3576">
        <v>1415921848</v>
      </c>
      <c r="M3576">
        <v>1413326248</v>
      </c>
      <c r="N3576" t="b">
        <v>0</v>
      </c>
      <c r="O3576">
        <v>45</v>
      </c>
      <c r="P3576" t="b">
        <v>1</v>
      </c>
      <c r="Q3576" t="s">
        <v>1095</v>
      </c>
      <c r="R3576">
        <f t="shared" si="498"/>
        <v>106</v>
      </c>
      <c r="S3576">
        <f t="shared" si="499"/>
        <v>136.78</v>
      </c>
      <c r="T3576" t="str">
        <f t="shared" si="500"/>
        <v>10-Sep-1938</v>
      </c>
      <c r="U3576">
        <f t="shared" si="501"/>
        <v>1938</v>
      </c>
      <c r="V3576">
        <f t="shared" si="502"/>
        <v>9</v>
      </c>
      <c r="W3576" t="str">
        <f t="shared" si="503"/>
        <v>theater</v>
      </c>
    </row>
    <row r="3577" spans="1:23" ht="60.75">
      <c r="A3577">
        <v>3575</v>
      </c>
      <c r="B3577" s="3" t="s">
        <v>7248</v>
      </c>
      <c r="C3577" s="3" t="s">
        <v>7249</v>
      </c>
      <c r="D3577" s="6">
        <v>10000</v>
      </c>
      <c r="E3577" s="8">
        <v>10133</v>
      </c>
      <c r="F3577" t="s">
        <v>25</v>
      </c>
      <c r="G3577">
        <f t="shared" si="495"/>
        <v>1</v>
      </c>
      <c r="H3577">
        <f t="shared" si="496"/>
        <v>0</v>
      </c>
      <c r="I3577" t="b">
        <f t="shared" si="497"/>
        <v>0</v>
      </c>
      <c r="J3577" t="s">
        <v>26</v>
      </c>
      <c r="K3577" t="s">
        <v>27</v>
      </c>
      <c r="L3577">
        <v>1470887940</v>
      </c>
      <c r="M3577">
        <v>1468176527</v>
      </c>
      <c r="N3577" t="b">
        <v>0</v>
      </c>
      <c r="O3577">
        <v>102</v>
      </c>
      <c r="P3577" t="b">
        <v>1</v>
      </c>
      <c r="Q3577" t="s">
        <v>1095</v>
      </c>
      <c r="R3577">
        <f t="shared" si="498"/>
        <v>101</v>
      </c>
      <c r="S3577">
        <f t="shared" si="499"/>
        <v>99.34</v>
      </c>
      <c r="T3577" t="str">
        <f t="shared" si="500"/>
        <v>11-Mar-1940</v>
      </c>
      <c r="U3577">
        <f t="shared" si="501"/>
        <v>1940</v>
      </c>
      <c r="V3577">
        <f t="shared" si="502"/>
        <v>3</v>
      </c>
      <c r="W3577" t="str">
        <f t="shared" si="503"/>
        <v>theater</v>
      </c>
    </row>
    <row r="3578" spans="1:23" ht="45.75">
      <c r="A3578">
        <v>3576</v>
      </c>
      <c r="B3578" s="3" t="s">
        <v>7250</v>
      </c>
      <c r="C3578" s="3" t="s">
        <v>7251</v>
      </c>
      <c r="D3578" s="6">
        <v>100</v>
      </c>
      <c r="E3578" s="8">
        <v>100</v>
      </c>
      <c r="F3578" t="s">
        <v>25</v>
      </c>
      <c r="G3578">
        <f t="shared" si="495"/>
        <v>1</v>
      </c>
      <c r="H3578">
        <f t="shared" si="496"/>
        <v>0</v>
      </c>
      <c r="I3578" t="b">
        <f t="shared" si="497"/>
        <v>0</v>
      </c>
      <c r="J3578" t="s">
        <v>26</v>
      </c>
      <c r="K3578" t="s">
        <v>27</v>
      </c>
      <c r="L3578">
        <v>1480947054</v>
      </c>
      <c r="M3578">
        <v>1475759454</v>
      </c>
      <c r="N3578" t="b">
        <v>0</v>
      </c>
      <c r="O3578">
        <v>5</v>
      </c>
      <c r="P3578" t="b">
        <v>1</v>
      </c>
      <c r="Q3578" t="s">
        <v>1095</v>
      </c>
      <c r="R3578">
        <f t="shared" si="498"/>
        <v>100</v>
      </c>
      <c r="S3578">
        <f t="shared" si="499"/>
        <v>20</v>
      </c>
      <c r="T3578" t="str">
        <f t="shared" si="500"/>
        <v>26-May-1940</v>
      </c>
      <c r="U3578">
        <f t="shared" si="501"/>
        <v>1940</v>
      </c>
      <c r="V3578">
        <f t="shared" si="502"/>
        <v>5</v>
      </c>
      <c r="W3578" t="str">
        <f t="shared" si="503"/>
        <v>theater</v>
      </c>
    </row>
    <row r="3579" spans="1:23" ht="45.75">
      <c r="A3579">
        <v>3577</v>
      </c>
      <c r="B3579" s="3" t="s">
        <v>7252</v>
      </c>
      <c r="C3579" s="3" t="s">
        <v>7253</v>
      </c>
      <c r="D3579" s="6">
        <v>600</v>
      </c>
      <c r="E3579" s="8">
        <v>780</v>
      </c>
      <c r="F3579" t="s">
        <v>25</v>
      </c>
      <c r="G3579">
        <f t="shared" si="495"/>
        <v>1</v>
      </c>
      <c r="H3579">
        <f t="shared" si="496"/>
        <v>0</v>
      </c>
      <c r="I3579" t="b">
        <f t="shared" si="497"/>
        <v>0</v>
      </c>
      <c r="J3579" t="s">
        <v>26</v>
      </c>
      <c r="K3579" t="s">
        <v>27</v>
      </c>
      <c r="L3579">
        <v>1430029680</v>
      </c>
      <c r="M3579">
        <v>1427741583</v>
      </c>
      <c r="N3579" t="b">
        <v>0</v>
      </c>
      <c r="O3579">
        <v>27</v>
      </c>
      <c r="P3579" t="b">
        <v>1</v>
      </c>
      <c r="Q3579" t="s">
        <v>1095</v>
      </c>
      <c r="R3579">
        <f t="shared" si="498"/>
        <v>130</v>
      </c>
      <c r="S3579">
        <f t="shared" si="499"/>
        <v>28.89</v>
      </c>
      <c r="T3579" t="str">
        <f t="shared" si="500"/>
        <v>01-Feb-1939</v>
      </c>
      <c r="U3579">
        <f t="shared" si="501"/>
        <v>1939</v>
      </c>
      <c r="V3579">
        <f t="shared" si="502"/>
        <v>2</v>
      </c>
      <c r="W3579" t="str">
        <f t="shared" si="503"/>
        <v>theater</v>
      </c>
    </row>
    <row r="3580" spans="1:23" ht="45.75">
      <c r="A3580">
        <v>3578</v>
      </c>
      <c r="B3580" s="3" t="s">
        <v>7254</v>
      </c>
      <c r="C3580" s="3" t="s">
        <v>7255</v>
      </c>
      <c r="D3580" s="6">
        <v>1500</v>
      </c>
      <c r="E3580" s="8">
        <v>1500.2</v>
      </c>
      <c r="F3580" t="s">
        <v>25</v>
      </c>
      <c r="G3580">
        <f t="shared" si="495"/>
        <v>1</v>
      </c>
      <c r="H3580">
        <f t="shared" si="496"/>
        <v>0</v>
      </c>
      <c r="I3580" t="b">
        <f t="shared" si="497"/>
        <v>0</v>
      </c>
      <c r="J3580" t="s">
        <v>33</v>
      </c>
      <c r="K3580" t="s">
        <v>34</v>
      </c>
      <c r="L3580">
        <v>1462037777</v>
      </c>
      <c r="M3580">
        <v>1459445777</v>
      </c>
      <c r="N3580" t="b">
        <v>0</v>
      </c>
      <c r="O3580">
        <v>37</v>
      </c>
      <c r="P3580" t="b">
        <v>1</v>
      </c>
      <c r="Q3580" t="s">
        <v>1095</v>
      </c>
      <c r="R3580">
        <f t="shared" si="498"/>
        <v>100</v>
      </c>
      <c r="S3580">
        <f t="shared" si="499"/>
        <v>40.549999999999997</v>
      </c>
      <c r="T3580" t="str">
        <f t="shared" si="500"/>
        <v>15-Dec-1939</v>
      </c>
      <c r="U3580">
        <f t="shared" si="501"/>
        <v>1939</v>
      </c>
      <c r="V3580">
        <f t="shared" si="502"/>
        <v>12</v>
      </c>
      <c r="W3580" t="str">
        <f t="shared" si="503"/>
        <v>theater</v>
      </c>
    </row>
    <row r="3581" spans="1:23" ht="60.75">
      <c r="A3581">
        <v>3579</v>
      </c>
      <c r="B3581" s="3" t="s">
        <v>7256</v>
      </c>
      <c r="C3581" s="3" t="s">
        <v>7257</v>
      </c>
      <c r="D3581" s="6">
        <v>500</v>
      </c>
      <c r="E3581" s="8">
        <v>500</v>
      </c>
      <c r="F3581" t="s">
        <v>25</v>
      </c>
      <c r="G3581">
        <f t="shared" si="495"/>
        <v>1</v>
      </c>
      <c r="H3581">
        <f t="shared" si="496"/>
        <v>0</v>
      </c>
      <c r="I3581" t="b">
        <f t="shared" si="497"/>
        <v>0</v>
      </c>
      <c r="J3581" t="s">
        <v>33</v>
      </c>
      <c r="K3581" t="s">
        <v>34</v>
      </c>
      <c r="L3581">
        <v>1459444656</v>
      </c>
      <c r="M3581">
        <v>1456856256</v>
      </c>
      <c r="N3581" t="b">
        <v>0</v>
      </c>
      <c r="O3581">
        <v>14</v>
      </c>
      <c r="P3581" t="b">
        <v>1</v>
      </c>
      <c r="Q3581" t="s">
        <v>1095</v>
      </c>
      <c r="R3581">
        <f t="shared" si="498"/>
        <v>100</v>
      </c>
      <c r="S3581">
        <f t="shared" si="499"/>
        <v>35.71</v>
      </c>
      <c r="T3581" t="str">
        <f t="shared" si="500"/>
        <v>19-Nov-1939</v>
      </c>
      <c r="U3581">
        <f t="shared" si="501"/>
        <v>1939</v>
      </c>
      <c r="V3581">
        <f t="shared" si="502"/>
        <v>11</v>
      </c>
      <c r="W3581" t="str">
        <f t="shared" si="503"/>
        <v>theater</v>
      </c>
    </row>
    <row r="3582" spans="1:23" ht="45.75">
      <c r="A3582">
        <v>3580</v>
      </c>
      <c r="B3582" s="3" t="s">
        <v>7258</v>
      </c>
      <c r="C3582" s="3" t="s">
        <v>7259</v>
      </c>
      <c r="D3582" s="6">
        <v>900</v>
      </c>
      <c r="E3582" s="8">
        <v>1025</v>
      </c>
      <c r="F3582" t="s">
        <v>25</v>
      </c>
      <c r="G3582">
        <f t="shared" si="495"/>
        <v>1</v>
      </c>
      <c r="H3582">
        <f t="shared" si="496"/>
        <v>0</v>
      </c>
      <c r="I3582" t="b">
        <f t="shared" si="497"/>
        <v>0</v>
      </c>
      <c r="J3582" t="s">
        <v>26</v>
      </c>
      <c r="K3582" t="s">
        <v>27</v>
      </c>
      <c r="L3582">
        <v>1425185940</v>
      </c>
      <c r="M3582">
        <v>1421900022</v>
      </c>
      <c r="N3582" t="b">
        <v>0</v>
      </c>
      <c r="O3582">
        <v>27</v>
      </c>
      <c r="P3582" t="b">
        <v>1</v>
      </c>
      <c r="Q3582" t="s">
        <v>1095</v>
      </c>
      <c r="R3582">
        <f t="shared" si="498"/>
        <v>114</v>
      </c>
      <c r="S3582">
        <f t="shared" si="499"/>
        <v>37.96</v>
      </c>
      <c r="T3582" t="str">
        <f t="shared" si="500"/>
        <v>05-Dec-1938</v>
      </c>
      <c r="U3582">
        <f t="shared" si="501"/>
        <v>1938</v>
      </c>
      <c r="V3582">
        <f t="shared" si="502"/>
        <v>12</v>
      </c>
      <c r="W3582" t="str">
        <f t="shared" si="503"/>
        <v>theater</v>
      </c>
    </row>
    <row r="3583" spans="1:23" ht="60.75">
      <c r="A3583">
        <v>3581</v>
      </c>
      <c r="B3583" s="3" t="s">
        <v>7260</v>
      </c>
      <c r="C3583" s="3" t="s">
        <v>7261</v>
      </c>
      <c r="D3583" s="6">
        <v>1500</v>
      </c>
      <c r="E3583" s="8">
        <v>1500</v>
      </c>
      <c r="F3583" t="s">
        <v>25</v>
      </c>
      <c r="G3583">
        <f t="shared" si="495"/>
        <v>1</v>
      </c>
      <c r="H3583">
        <f t="shared" si="496"/>
        <v>0</v>
      </c>
      <c r="I3583" t="b">
        <f t="shared" si="497"/>
        <v>0</v>
      </c>
      <c r="J3583" t="s">
        <v>33</v>
      </c>
      <c r="K3583" t="s">
        <v>34</v>
      </c>
      <c r="L3583">
        <v>1406719110</v>
      </c>
      <c r="M3583">
        <v>1405509510</v>
      </c>
      <c r="N3583" t="b">
        <v>0</v>
      </c>
      <c r="O3583">
        <v>45</v>
      </c>
      <c r="P3583" t="b">
        <v>1</v>
      </c>
      <c r="Q3583" t="s">
        <v>1095</v>
      </c>
      <c r="R3583">
        <f t="shared" si="498"/>
        <v>100</v>
      </c>
      <c r="S3583">
        <f t="shared" si="499"/>
        <v>33.33</v>
      </c>
      <c r="T3583" t="str">
        <f t="shared" si="500"/>
        <v>24-Jun-1938</v>
      </c>
      <c r="U3583">
        <f t="shared" si="501"/>
        <v>1938</v>
      </c>
      <c r="V3583">
        <f t="shared" si="502"/>
        <v>6</v>
      </c>
      <c r="W3583" t="str">
        <f t="shared" si="503"/>
        <v>theater</v>
      </c>
    </row>
    <row r="3584" spans="1:23" ht="45.75">
      <c r="A3584">
        <v>3582</v>
      </c>
      <c r="B3584" s="3" t="s">
        <v>7262</v>
      </c>
      <c r="C3584" s="3" t="s">
        <v>7263</v>
      </c>
      <c r="D3584" s="6">
        <v>1000</v>
      </c>
      <c r="E3584" s="8">
        <v>2870</v>
      </c>
      <c r="F3584" t="s">
        <v>25</v>
      </c>
      <c r="G3584">
        <f t="shared" si="495"/>
        <v>1</v>
      </c>
      <c r="H3584">
        <f t="shared" si="496"/>
        <v>0</v>
      </c>
      <c r="I3584" t="b">
        <f t="shared" si="497"/>
        <v>0</v>
      </c>
      <c r="J3584" t="s">
        <v>26</v>
      </c>
      <c r="K3584" t="s">
        <v>27</v>
      </c>
      <c r="L3584">
        <v>1459822682</v>
      </c>
      <c r="M3584">
        <v>1458613082</v>
      </c>
      <c r="N3584" t="b">
        <v>0</v>
      </c>
      <c r="O3584">
        <v>49</v>
      </c>
      <c r="P3584" t="b">
        <v>1</v>
      </c>
      <c r="Q3584" t="s">
        <v>1095</v>
      </c>
      <c r="R3584">
        <f t="shared" si="498"/>
        <v>287</v>
      </c>
      <c r="S3584">
        <f t="shared" si="499"/>
        <v>58.57</v>
      </c>
      <c r="T3584" t="str">
        <f t="shared" si="500"/>
        <v>07-Dec-1939</v>
      </c>
      <c r="U3584">
        <f t="shared" si="501"/>
        <v>1939</v>
      </c>
      <c r="V3584">
        <f t="shared" si="502"/>
        <v>12</v>
      </c>
      <c r="W3584" t="str">
        <f t="shared" si="503"/>
        <v>theater</v>
      </c>
    </row>
    <row r="3585" spans="1:23" ht="45.75">
      <c r="A3585">
        <v>3583</v>
      </c>
      <c r="B3585" s="3" t="s">
        <v>7264</v>
      </c>
      <c r="C3585" s="3" t="s">
        <v>7265</v>
      </c>
      <c r="D3585" s="6">
        <v>3000</v>
      </c>
      <c r="E3585" s="8">
        <v>3255</v>
      </c>
      <c r="F3585" t="s">
        <v>25</v>
      </c>
      <c r="G3585">
        <f t="shared" si="495"/>
        <v>1</v>
      </c>
      <c r="H3585">
        <f t="shared" si="496"/>
        <v>0</v>
      </c>
      <c r="I3585" t="b">
        <f t="shared" si="497"/>
        <v>0</v>
      </c>
      <c r="J3585" t="s">
        <v>26</v>
      </c>
      <c r="K3585" t="s">
        <v>27</v>
      </c>
      <c r="L3585">
        <v>1460970805</v>
      </c>
      <c r="M3585">
        <v>1455790405</v>
      </c>
      <c r="N3585" t="b">
        <v>0</v>
      </c>
      <c r="O3585">
        <v>24</v>
      </c>
      <c r="P3585" t="b">
        <v>1</v>
      </c>
      <c r="Q3585" t="s">
        <v>1095</v>
      </c>
      <c r="R3585">
        <f t="shared" si="498"/>
        <v>109</v>
      </c>
      <c r="S3585">
        <f t="shared" si="499"/>
        <v>135.63</v>
      </c>
      <c r="T3585" t="str">
        <f t="shared" si="500"/>
        <v>08-Nov-1939</v>
      </c>
      <c r="U3585">
        <f t="shared" si="501"/>
        <v>1939</v>
      </c>
      <c r="V3585">
        <f t="shared" si="502"/>
        <v>11</v>
      </c>
      <c r="W3585" t="str">
        <f t="shared" si="503"/>
        <v>theater</v>
      </c>
    </row>
    <row r="3586" spans="1:23" ht="91.5">
      <c r="A3586">
        <v>3584</v>
      </c>
      <c r="B3586" s="3" t="s">
        <v>7266</v>
      </c>
      <c r="C3586" s="3" t="s">
        <v>7267</v>
      </c>
      <c r="D3586" s="6">
        <v>3000</v>
      </c>
      <c r="E3586" s="8">
        <v>3465</v>
      </c>
      <c r="F3586" t="s">
        <v>25</v>
      </c>
      <c r="G3586">
        <f t="shared" si="495"/>
        <v>1</v>
      </c>
      <c r="H3586">
        <f t="shared" si="496"/>
        <v>0</v>
      </c>
      <c r="I3586" t="b">
        <f t="shared" si="497"/>
        <v>0</v>
      </c>
      <c r="J3586" t="s">
        <v>33</v>
      </c>
      <c r="K3586" t="s">
        <v>34</v>
      </c>
      <c r="L3586">
        <v>1436772944</v>
      </c>
      <c r="M3586">
        <v>1434180944</v>
      </c>
      <c r="N3586" t="b">
        <v>0</v>
      </c>
      <c r="O3586">
        <v>112</v>
      </c>
      <c r="P3586" t="b">
        <v>1</v>
      </c>
      <c r="Q3586" t="s">
        <v>1095</v>
      </c>
      <c r="R3586">
        <f t="shared" si="498"/>
        <v>116</v>
      </c>
      <c r="S3586">
        <f t="shared" si="499"/>
        <v>30.94</v>
      </c>
      <c r="T3586" t="str">
        <f t="shared" si="500"/>
        <v>06-Apr-1939</v>
      </c>
      <c r="U3586">
        <f t="shared" si="501"/>
        <v>1939</v>
      </c>
      <c r="V3586">
        <f t="shared" si="502"/>
        <v>4</v>
      </c>
      <c r="W3586" t="str">
        <f t="shared" si="503"/>
        <v>theater</v>
      </c>
    </row>
    <row r="3587" spans="1:23" ht="45.75">
      <c r="A3587">
        <v>3585</v>
      </c>
      <c r="B3587" s="3" t="s">
        <v>7268</v>
      </c>
      <c r="C3587" s="3" t="s">
        <v>7269</v>
      </c>
      <c r="D3587" s="6">
        <v>3400</v>
      </c>
      <c r="E3587" s="8">
        <v>4050</v>
      </c>
      <c r="F3587" t="s">
        <v>25</v>
      </c>
      <c r="G3587">
        <f t="shared" ref="G3587:G3650" si="504">IF(F3587="successful",1,0)</f>
        <v>1</v>
      </c>
      <c r="H3587">
        <f t="shared" ref="H3587:H3650" si="505">IF(F3587="failed",1,0)</f>
        <v>0</v>
      </c>
      <c r="I3587" t="b">
        <f t="shared" ref="I3587:I3650" si="506">IF(F3587="canceled",1)</f>
        <v>0</v>
      </c>
      <c r="J3587" t="s">
        <v>26</v>
      </c>
      <c r="K3587" t="s">
        <v>27</v>
      </c>
      <c r="L3587">
        <v>1419181890</v>
      </c>
      <c r="M3587">
        <v>1416589890</v>
      </c>
      <c r="N3587" t="b">
        <v>0</v>
      </c>
      <c r="O3587">
        <v>23</v>
      </c>
      <c r="P3587" t="b">
        <v>1</v>
      </c>
      <c r="Q3587" t="s">
        <v>1095</v>
      </c>
      <c r="R3587">
        <f t="shared" ref="R3587:R3650" si="507">ROUND(E3587/D3587*100,0)</f>
        <v>119</v>
      </c>
      <c r="S3587">
        <f t="shared" ref="S3587:S3650" si="508">ROUND(E3587/O3587,2)</f>
        <v>176.09</v>
      </c>
      <c r="T3587" t="str">
        <f t="shared" ref="T3587:T3650" si="509">TEXT(LEFT(M3587,5),"dd-mmm-yyyy")</f>
        <v>12-Oct-1938</v>
      </c>
      <c r="U3587">
        <f t="shared" ref="U3587:U3650" si="510">YEAR(T3587)</f>
        <v>1938</v>
      </c>
      <c r="V3587">
        <f t="shared" ref="V3587:V3650" si="511">MONTH(T3587)</f>
        <v>10</v>
      </c>
      <c r="W3587" t="str">
        <f t="shared" ref="W3587:W3650" si="512">LEFT(Q3587,FIND("/",Q3587,1)-1)</f>
        <v>theater</v>
      </c>
    </row>
    <row r="3588" spans="1:23" ht="30.75">
      <c r="A3588">
        <v>3586</v>
      </c>
      <c r="B3588" s="3" t="s">
        <v>7270</v>
      </c>
      <c r="C3588" s="3" t="s">
        <v>7271</v>
      </c>
      <c r="D3588" s="6">
        <v>7500</v>
      </c>
      <c r="E3588" s="8">
        <v>8207</v>
      </c>
      <c r="F3588" t="s">
        <v>25</v>
      </c>
      <c r="G3588">
        <f t="shared" si="504"/>
        <v>1</v>
      </c>
      <c r="H3588">
        <f t="shared" si="505"/>
        <v>0</v>
      </c>
      <c r="I3588" t="b">
        <f t="shared" si="506"/>
        <v>0</v>
      </c>
      <c r="J3588" t="s">
        <v>26</v>
      </c>
      <c r="K3588" t="s">
        <v>27</v>
      </c>
      <c r="L3588">
        <v>1474649070</v>
      </c>
      <c r="M3588">
        <v>1469465070</v>
      </c>
      <c r="N3588" t="b">
        <v>0</v>
      </c>
      <c r="O3588">
        <v>54</v>
      </c>
      <c r="P3588" t="b">
        <v>1</v>
      </c>
      <c r="Q3588" t="s">
        <v>1095</v>
      </c>
      <c r="R3588">
        <f t="shared" si="507"/>
        <v>109</v>
      </c>
      <c r="S3588">
        <f t="shared" si="508"/>
        <v>151.97999999999999</v>
      </c>
      <c r="T3588" t="str">
        <f t="shared" si="509"/>
        <v>24-Mar-1940</v>
      </c>
      <c r="U3588">
        <f t="shared" si="510"/>
        <v>1940</v>
      </c>
      <c r="V3588">
        <f t="shared" si="511"/>
        <v>3</v>
      </c>
      <c r="W3588" t="str">
        <f t="shared" si="512"/>
        <v>theater</v>
      </c>
    </row>
    <row r="3589" spans="1:23" ht="45.75">
      <c r="A3589">
        <v>3587</v>
      </c>
      <c r="B3589" s="3" t="s">
        <v>7272</v>
      </c>
      <c r="C3589" s="3" t="s">
        <v>7273</v>
      </c>
      <c r="D3589" s="6">
        <v>500</v>
      </c>
      <c r="E3589" s="8">
        <v>633</v>
      </c>
      <c r="F3589" t="s">
        <v>25</v>
      </c>
      <c r="G3589">
        <f t="shared" si="504"/>
        <v>1</v>
      </c>
      <c r="H3589">
        <f t="shared" si="505"/>
        <v>0</v>
      </c>
      <c r="I3589" t="b">
        <f t="shared" si="506"/>
        <v>0</v>
      </c>
      <c r="J3589" t="s">
        <v>33</v>
      </c>
      <c r="K3589" t="s">
        <v>34</v>
      </c>
      <c r="L3589">
        <v>1467054000</v>
      </c>
      <c r="M3589">
        <v>1463144254</v>
      </c>
      <c r="N3589" t="b">
        <v>0</v>
      </c>
      <c r="O3589">
        <v>28</v>
      </c>
      <c r="P3589" t="b">
        <v>1</v>
      </c>
      <c r="Q3589" t="s">
        <v>1095</v>
      </c>
      <c r="R3589">
        <f t="shared" si="507"/>
        <v>127</v>
      </c>
      <c r="S3589">
        <f t="shared" si="508"/>
        <v>22.61</v>
      </c>
      <c r="T3589" t="str">
        <f t="shared" si="509"/>
        <v>21-Jan-1940</v>
      </c>
      <c r="U3589">
        <f t="shared" si="510"/>
        <v>1940</v>
      </c>
      <c r="V3589">
        <f t="shared" si="511"/>
        <v>1</v>
      </c>
      <c r="W3589" t="str">
        <f t="shared" si="512"/>
        <v>theater</v>
      </c>
    </row>
    <row r="3590" spans="1:23" ht="45.75">
      <c r="A3590">
        <v>3588</v>
      </c>
      <c r="B3590" s="3" t="s">
        <v>7274</v>
      </c>
      <c r="C3590" s="3" t="s">
        <v>7275</v>
      </c>
      <c r="D3590" s="6">
        <v>200</v>
      </c>
      <c r="E3590" s="8">
        <v>201</v>
      </c>
      <c r="F3590" t="s">
        <v>25</v>
      </c>
      <c r="G3590">
        <f t="shared" si="504"/>
        <v>1</v>
      </c>
      <c r="H3590">
        <f t="shared" si="505"/>
        <v>0</v>
      </c>
      <c r="I3590" t="b">
        <f t="shared" si="506"/>
        <v>0</v>
      </c>
      <c r="J3590" t="s">
        <v>33</v>
      </c>
      <c r="K3590" t="s">
        <v>34</v>
      </c>
      <c r="L3590">
        <v>1430348400</v>
      </c>
      <c r="M3590">
        <v>1428436410</v>
      </c>
      <c r="N3590" t="b">
        <v>0</v>
      </c>
      <c r="O3590">
        <v>11</v>
      </c>
      <c r="P3590" t="b">
        <v>1</v>
      </c>
      <c r="Q3590" t="s">
        <v>1095</v>
      </c>
      <c r="R3590">
        <f t="shared" si="507"/>
        <v>101</v>
      </c>
      <c r="S3590">
        <f t="shared" si="508"/>
        <v>18.27</v>
      </c>
      <c r="T3590" t="str">
        <f t="shared" si="509"/>
        <v>08-Feb-1939</v>
      </c>
      <c r="U3590">
        <f t="shared" si="510"/>
        <v>1939</v>
      </c>
      <c r="V3590">
        <f t="shared" si="511"/>
        <v>2</v>
      </c>
      <c r="W3590" t="str">
        <f t="shared" si="512"/>
        <v>theater</v>
      </c>
    </row>
    <row r="3591" spans="1:23" ht="45.75">
      <c r="A3591">
        <v>3589</v>
      </c>
      <c r="B3591" s="3" t="s">
        <v>7276</v>
      </c>
      <c r="C3591" s="3" t="s">
        <v>7277</v>
      </c>
      <c r="D3591" s="6">
        <v>4000</v>
      </c>
      <c r="E3591" s="8">
        <v>5100</v>
      </c>
      <c r="F3591" t="s">
        <v>25</v>
      </c>
      <c r="G3591">
        <f t="shared" si="504"/>
        <v>1</v>
      </c>
      <c r="H3591">
        <f t="shared" si="505"/>
        <v>0</v>
      </c>
      <c r="I3591" t="b">
        <f t="shared" si="506"/>
        <v>0</v>
      </c>
      <c r="J3591" t="s">
        <v>26</v>
      </c>
      <c r="K3591" t="s">
        <v>27</v>
      </c>
      <c r="L3591">
        <v>1432654347</v>
      </c>
      <c r="M3591">
        <v>1430494347</v>
      </c>
      <c r="N3591" t="b">
        <v>0</v>
      </c>
      <c r="O3591">
        <v>62</v>
      </c>
      <c r="P3591" t="b">
        <v>1</v>
      </c>
      <c r="Q3591" t="s">
        <v>1095</v>
      </c>
      <c r="R3591">
        <f t="shared" si="507"/>
        <v>128</v>
      </c>
      <c r="S3591">
        <f t="shared" si="508"/>
        <v>82.26</v>
      </c>
      <c r="T3591" t="str">
        <f t="shared" si="509"/>
        <v>28-Feb-1939</v>
      </c>
      <c r="U3591">
        <f t="shared" si="510"/>
        <v>1939</v>
      </c>
      <c r="V3591">
        <f t="shared" si="511"/>
        <v>2</v>
      </c>
      <c r="W3591" t="str">
        <f t="shared" si="512"/>
        <v>theater</v>
      </c>
    </row>
    <row r="3592" spans="1:23" ht="60.75">
      <c r="A3592">
        <v>3590</v>
      </c>
      <c r="B3592" s="3" t="s">
        <v>7278</v>
      </c>
      <c r="C3592" s="3" t="s">
        <v>7279</v>
      </c>
      <c r="D3592" s="6">
        <v>5000</v>
      </c>
      <c r="E3592" s="8">
        <v>5003</v>
      </c>
      <c r="F3592" t="s">
        <v>25</v>
      </c>
      <c r="G3592">
        <f t="shared" si="504"/>
        <v>1</v>
      </c>
      <c r="H3592">
        <f t="shared" si="505"/>
        <v>0</v>
      </c>
      <c r="I3592" t="b">
        <f t="shared" si="506"/>
        <v>0</v>
      </c>
      <c r="J3592" t="s">
        <v>33</v>
      </c>
      <c r="K3592" t="s">
        <v>34</v>
      </c>
      <c r="L3592">
        <v>1413792034</v>
      </c>
      <c r="M3592">
        <v>1411200034</v>
      </c>
      <c r="N3592" t="b">
        <v>0</v>
      </c>
      <c r="O3592">
        <v>73</v>
      </c>
      <c r="P3592" t="b">
        <v>1</v>
      </c>
      <c r="Q3592" t="s">
        <v>1095</v>
      </c>
      <c r="R3592">
        <f t="shared" si="507"/>
        <v>100</v>
      </c>
      <c r="S3592">
        <f t="shared" si="508"/>
        <v>68.53</v>
      </c>
      <c r="T3592" t="str">
        <f t="shared" si="509"/>
        <v>20-Aug-1938</v>
      </c>
      <c r="U3592">
        <f t="shared" si="510"/>
        <v>1938</v>
      </c>
      <c r="V3592">
        <f t="shared" si="511"/>
        <v>8</v>
      </c>
      <c r="W3592" t="str">
        <f t="shared" si="512"/>
        <v>theater</v>
      </c>
    </row>
    <row r="3593" spans="1:23" ht="45.75">
      <c r="A3593">
        <v>3591</v>
      </c>
      <c r="B3593" s="3" t="s">
        <v>7280</v>
      </c>
      <c r="C3593" s="3" t="s">
        <v>7281</v>
      </c>
      <c r="D3593" s="6">
        <v>700</v>
      </c>
      <c r="E3593" s="8">
        <v>1225</v>
      </c>
      <c r="F3593" t="s">
        <v>25</v>
      </c>
      <c r="G3593">
        <f t="shared" si="504"/>
        <v>1</v>
      </c>
      <c r="H3593">
        <f t="shared" si="505"/>
        <v>0</v>
      </c>
      <c r="I3593" t="b">
        <f t="shared" si="506"/>
        <v>0</v>
      </c>
      <c r="J3593" t="s">
        <v>26</v>
      </c>
      <c r="K3593" t="s">
        <v>27</v>
      </c>
      <c r="L3593">
        <v>1422075540</v>
      </c>
      <c r="M3593">
        <v>1419979544</v>
      </c>
      <c r="N3593" t="b">
        <v>0</v>
      </c>
      <c r="O3593">
        <v>18</v>
      </c>
      <c r="P3593" t="b">
        <v>1</v>
      </c>
      <c r="Q3593" t="s">
        <v>1095</v>
      </c>
      <c r="R3593">
        <f t="shared" si="507"/>
        <v>175</v>
      </c>
      <c r="S3593">
        <f t="shared" si="508"/>
        <v>68.06</v>
      </c>
      <c r="T3593" t="str">
        <f t="shared" si="509"/>
        <v>15-Nov-1938</v>
      </c>
      <c r="U3593">
        <f t="shared" si="510"/>
        <v>1938</v>
      </c>
      <c r="V3593">
        <f t="shared" si="511"/>
        <v>11</v>
      </c>
      <c r="W3593" t="str">
        <f t="shared" si="512"/>
        <v>theater</v>
      </c>
    </row>
    <row r="3594" spans="1:23" ht="45.75">
      <c r="A3594">
        <v>3592</v>
      </c>
      <c r="B3594" s="3" t="s">
        <v>7282</v>
      </c>
      <c r="C3594" s="3" t="s">
        <v>7283</v>
      </c>
      <c r="D3594" s="6">
        <v>2000</v>
      </c>
      <c r="E3594" s="8">
        <v>2545</v>
      </c>
      <c r="F3594" t="s">
        <v>25</v>
      </c>
      <c r="G3594">
        <f t="shared" si="504"/>
        <v>1</v>
      </c>
      <c r="H3594">
        <f t="shared" si="505"/>
        <v>0</v>
      </c>
      <c r="I3594" t="b">
        <f t="shared" si="506"/>
        <v>0</v>
      </c>
      <c r="J3594" t="s">
        <v>26</v>
      </c>
      <c r="K3594" t="s">
        <v>27</v>
      </c>
      <c r="L3594">
        <v>1423630740</v>
      </c>
      <c r="M3594">
        <v>1418673307</v>
      </c>
      <c r="N3594" t="b">
        <v>0</v>
      </c>
      <c r="O3594">
        <v>35</v>
      </c>
      <c r="P3594" t="b">
        <v>1</v>
      </c>
      <c r="Q3594" t="s">
        <v>1095</v>
      </c>
      <c r="R3594">
        <f t="shared" si="507"/>
        <v>127</v>
      </c>
      <c r="S3594">
        <f t="shared" si="508"/>
        <v>72.709999999999994</v>
      </c>
      <c r="T3594" t="str">
        <f t="shared" si="509"/>
        <v>02-Nov-1938</v>
      </c>
      <c r="U3594">
        <f t="shared" si="510"/>
        <v>1938</v>
      </c>
      <c r="V3594">
        <f t="shared" si="511"/>
        <v>11</v>
      </c>
      <c r="W3594" t="str">
        <f t="shared" si="512"/>
        <v>theater</v>
      </c>
    </row>
    <row r="3595" spans="1:23" ht="45.75">
      <c r="A3595">
        <v>3593</v>
      </c>
      <c r="B3595" s="3" t="s">
        <v>7284</v>
      </c>
      <c r="C3595" s="3" t="s">
        <v>7285</v>
      </c>
      <c r="D3595" s="6">
        <v>3000</v>
      </c>
      <c r="E3595" s="8">
        <v>3319</v>
      </c>
      <c r="F3595" t="s">
        <v>25</v>
      </c>
      <c r="G3595">
        <f t="shared" si="504"/>
        <v>1</v>
      </c>
      <c r="H3595">
        <f t="shared" si="505"/>
        <v>0</v>
      </c>
      <c r="I3595" t="b">
        <f t="shared" si="506"/>
        <v>0</v>
      </c>
      <c r="J3595" t="s">
        <v>26</v>
      </c>
      <c r="K3595" t="s">
        <v>27</v>
      </c>
      <c r="L3595">
        <v>1420489560</v>
      </c>
      <c r="M3595">
        <v>1417469639</v>
      </c>
      <c r="N3595" t="b">
        <v>0</v>
      </c>
      <c r="O3595">
        <v>43</v>
      </c>
      <c r="P3595" t="b">
        <v>1</v>
      </c>
      <c r="Q3595" t="s">
        <v>1095</v>
      </c>
      <c r="R3595">
        <f t="shared" si="507"/>
        <v>111</v>
      </c>
      <c r="S3595">
        <f t="shared" si="508"/>
        <v>77.19</v>
      </c>
      <c r="T3595" t="str">
        <f t="shared" si="509"/>
        <v>21-Oct-1938</v>
      </c>
      <c r="U3595">
        <f t="shared" si="510"/>
        <v>1938</v>
      </c>
      <c r="V3595">
        <f t="shared" si="511"/>
        <v>10</v>
      </c>
      <c r="W3595" t="str">
        <f t="shared" si="512"/>
        <v>theater</v>
      </c>
    </row>
    <row r="3596" spans="1:23" ht="60.75">
      <c r="A3596">
        <v>3594</v>
      </c>
      <c r="B3596" s="3" t="s">
        <v>7286</v>
      </c>
      <c r="C3596" s="3" t="s">
        <v>7287</v>
      </c>
      <c r="D3596" s="6">
        <v>1600</v>
      </c>
      <c r="E3596" s="8">
        <v>2015</v>
      </c>
      <c r="F3596" t="s">
        <v>25</v>
      </c>
      <c r="G3596">
        <f t="shared" si="504"/>
        <v>1</v>
      </c>
      <c r="H3596">
        <f t="shared" si="505"/>
        <v>0</v>
      </c>
      <c r="I3596" t="b">
        <f t="shared" si="506"/>
        <v>0</v>
      </c>
      <c r="J3596" t="s">
        <v>26</v>
      </c>
      <c r="K3596" t="s">
        <v>27</v>
      </c>
      <c r="L3596">
        <v>1472952982</v>
      </c>
      <c r="M3596">
        <v>1470792982</v>
      </c>
      <c r="N3596" t="b">
        <v>0</v>
      </c>
      <c r="O3596">
        <v>36</v>
      </c>
      <c r="P3596" t="b">
        <v>1</v>
      </c>
      <c r="Q3596" t="s">
        <v>1095</v>
      </c>
      <c r="R3596">
        <f t="shared" si="507"/>
        <v>126</v>
      </c>
      <c r="S3596">
        <f t="shared" si="508"/>
        <v>55.97</v>
      </c>
      <c r="T3596" t="str">
        <f t="shared" si="509"/>
        <v>06-Apr-1940</v>
      </c>
      <c r="U3596">
        <f t="shared" si="510"/>
        <v>1940</v>
      </c>
      <c r="V3596">
        <f t="shared" si="511"/>
        <v>4</v>
      </c>
      <c r="W3596" t="str">
        <f t="shared" si="512"/>
        <v>theater</v>
      </c>
    </row>
    <row r="3597" spans="1:23" ht="30.75">
      <c r="A3597">
        <v>3595</v>
      </c>
      <c r="B3597" s="3" t="s">
        <v>7288</v>
      </c>
      <c r="C3597" s="3" t="s">
        <v>7289</v>
      </c>
      <c r="D3597" s="6">
        <v>2600</v>
      </c>
      <c r="E3597" s="8">
        <v>3081</v>
      </c>
      <c r="F3597" t="s">
        <v>25</v>
      </c>
      <c r="G3597">
        <f t="shared" si="504"/>
        <v>1</v>
      </c>
      <c r="H3597">
        <f t="shared" si="505"/>
        <v>0</v>
      </c>
      <c r="I3597" t="b">
        <f t="shared" si="506"/>
        <v>0</v>
      </c>
      <c r="J3597" t="s">
        <v>26</v>
      </c>
      <c r="K3597" t="s">
        <v>27</v>
      </c>
      <c r="L3597">
        <v>1426229940</v>
      </c>
      <c r="M3597">
        <v>1423959123</v>
      </c>
      <c r="N3597" t="b">
        <v>0</v>
      </c>
      <c r="O3597">
        <v>62</v>
      </c>
      <c r="P3597" t="b">
        <v>1</v>
      </c>
      <c r="Q3597" t="s">
        <v>1095</v>
      </c>
      <c r="R3597">
        <f t="shared" si="507"/>
        <v>119</v>
      </c>
      <c r="S3597">
        <f t="shared" si="508"/>
        <v>49.69</v>
      </c>
      <c r="T3597" t="str">
        <f t="shared" si="509"/>
        <v>25-Dec-1938</v>
      </c>
      <c r="U3597">
        <f t="shared" si="510"/>
        <v>1938</v>
      </c>
      <c r="V3597">
        <f t="shared" si="511"/>
        <v>12</v>
      </c>
      <c r="W3597" t="str">
        <f t="shared" si="512"/>
        <v>theater</v>
      </c>
    </row>
    <row r="3598" spans="1:23" ht="45.75">
      <c r="A3598">
        <v>3596</v>
      </c>
      <c r="B3598" s="3" t="s">
        <v>7290</v>
      </c>
      <c r="C3598" s="3" t="s">
        <v>7291</v>
      </c>
      <c r="D3598" s="6">
        <v>1100</v>
      </c>
      <c r="E3598" s="8">
        <v>1185</v>
      </c>
      <c r="F3598" t="s">
        <v>25</v>
      </c>
      <c r="G3598">
        <f t="shared" si="504"/>
        <v>1</v>
      </c>
      <c r="H3598">
        <f t="shared" si="505"/>
        <v>0</v>
      </c>
      <c r="I3598" t="b">
        <f t="shared" si="506"/>
        <v>0</v>
      </c>
      <c r="J3598" t="s">
        <v>168</v>
      </c>
      <c r="K3598" t="s">
        <v>169</v>
      </c>
      <c r="L3598">
        <v>1409072982</v>
      </c>
      <c r="M3598">
        <v>1407258582</v>
      </c>
      <c r="N3598" t="b">
        <v>0</v>
      </c>
      <c r="O3598">
        <v>15</v>
      </c>
      <c r="P3598" t="b">
        <v>1</v>
      </c>
      <c r="Q3598" t="s">
        <v>1095</v>
      </c>
      <c r="R3598">
        <f t="shared" si="507"/>
        <v>108</v>
      </c>
      <c r="S3598">
        <f t="shared" si="508"/>
        <v>79</v>
      </c>
      <c r="T3598" t="str">
        <f t="shared" si="509"/>
        <v>11-Jul-1938</v>
      </c>
      <c r="U3598">
        <f t="shared" si="510"/>
        <v>1938</v>
      </c>
      <c r="V3598">
        <f t="shared" si="511"/>
        <v>7</v>
      </c>
      <c r="W3598" t="str">
        <f t="shared" si="512"/>
        <v>theater</v>
      </c>
    </row>
    <row r="3599" spans="1:23" ht="30.75">
      <c r="A3599">
        <v>3597</v>
      </c>
      <c r="B3599" s="3" t="s">
        <v>7292</v>
      </c>
      <c r="C3599" s="3" t="s">
        <v>7293</v>
      </c>
      <c r="D3599" s="6">
        <v>2500</v>
      </c>
      <c r="E3599" s="8">
        <v>2565</v>
      </c>
      <c r="F3599" t="s">
        <v>25</v>
      </c>
      <c r="G3599">
        <f t="shared" si="504"/>
        <v>1</v>
      </c>
      <c r="H3599">
        <f t="shared" si="505"/>
        <v>0</v>
      </c>
      <c r="I3599" t="b">
        <f t="shared" si="506"/>
        <v>0</v>
      </c>
      <c r="J3599" t="s">
        <v>26</v>
      </c>
      <c r="K3599" t="s">
        <v>27</v>
      </c>
      <c r="L3599">
        <v>1456984740</v>
      </c>
      <c r="M3599">
        <v>1455717790</v>
      </c>
      <c r="N3599" t="b">
        <v>0</v>
      </c>
      <c r="O3599">
        <v>33</v>
      </c>
      <c r="P3599" t="b">
        <v>1</v>
      </c>
      <c r="Q3599" t="s">
        <v>1095</v>
      </c>
      <c r="R3599">
        <f t="shared" si="507"/>
        <v>103</v>
      </c>
      <c r="S3599">
        <f t="shared" si="508"/>
        <v>77.73</v>
      </c>
      <c r="T3599" t="str">
        <f t="shared" si="509"/>
        <v>08-Nov-1939</v>
      </c>
      <c r="U3599">
        <f t="shared" si="510"/>
        <v>1939</v>
      </c>
      <c r="V3599">
        <f t="shared" si="511"/>
        <v>11</v>
      </c>
      <c r="W3599" t="str">
        <f t="shared" si="512"/>
        <v>theater</v>
      </c>
    </row>
    <row r="3600" spans="1:23" ht="45.75">
      <c r="A3600">
        <v>3598</v>
      </c>
      <c r="B3600" s="3" t="s">
        <v>7294</v>
      </c>
      <c r="C3600" s="3" t="s">
        <v>7295</v>
      </c>
      <c r="D3600" s="6">
        <v>1000</v>
      </c>
      <c r="E3600" s="8">
        <v>1101</v>
      </c>
      <c r="F3600" t="s">
        <v>25</v>
      </c>
      <c r="G3600">
        <f t="shared" si="504"/>
        <v>1</v>
      </c>
      <c r="H3600">
        <f t="shared" si="505"/>
        <v>0</v>
      </c>
      <c r="I3600" t="b">
        <f t="shared" si="506"/>
        <v>0</v>
      </c>
      <c r="J3600" t="s">
        <v>26</v>
      </c>
      <c r="K3600" t="s">
        <v>27</v>
      </c>
      <c r="L3600">
        <v>1409720340</v>
      </c>
      <c r="M3600">
        <v>1408129822</v>
      </c>
      <c r="N3600" t="b">
        <v>0</v>
      </c>
      <c r="O3600">
        <v>27</v>
      </c>
      <c r="P3600" t="b">
        <v>1</v>
      </c>
      <c r="Q3600" t="s">
        <v>1095</v>
      </c>
      <c r="R3600">
        <f t="shared" si="507"/>
        <v>110</v>
      </c>
      <c r="S3600">
        <f t="shared" si="508"/>
        <v>40.78</v>
      </c>
      <c r="T3600" t="str">
        <f t="shared" si="509"/>
        <v>20-Jul-1938</v>
      </c>
      <c r="U3600">
        <f t="shared" si="510"/>
        <v>1938</v>
      </c>
      <c r="V3600">
        <f t="shared" si="511"/>
        <v>7</v>
      </c>
      <c r="W3600" t="str">
        <f t="shared" si="512"/>
        <v>theater</v>
      </c>
    </row>
    <row r="3601" spans="1:23" ht="45.75">
      <c r="A3601">
        <v>3599</v>
      </c>
      <c r="B3601" s="3" t="s">
        <v>7296</v>
      </c>
      <c r="C3601" s="3" t="s">
        <v>7297</v>
      </c>
      <c r="D3601" s="6">
        <v>500</v>
      </c>
      <c r="E3601" s="8">
        <v>1010</v>
      </c>
      <c r="F3601" t="s">
        <v>25</v>
      </c>
      <c r="G3601">
        <f t="shared" si="504"/>
        <v>1</v>
      </c>
      <c r="H3601">
        <f t="shared" si="505"/>
        <v>0</v>
      </c>
      <c r="I3601" t="b">
        <f t="shared" si="506"/>
        <v>0</v>
      </c>
      <c r="J3601" t="s">
        <v>26</v>
      </c>
      <c r="K3601" t="s">
        <v>27</v>
      </c>
      <c r="L3601">
        <v>1440892800</v>
      </c>
      <c r="M3601">
        <v>1438715077</v>
      </c>
      <c r="N3601" t="b">
        <v>0</v>
      </c>
      <c r="O3601">
        <v>17</v>
      </c>
      <c r="P3601" t="b">
        <v>1</v>
      </c>
      <c r="Q3601" t="s">
        <v>1095</v>
      </c>
      <c r="R3601">
        <f t="shared" si="507"/>
        <v>202</v>
      </c>
      <c r="S3601">
        <f t="shared" si="508"/>
        <v>59.41</v>
      </c>
      <c r="T3601" t="str">
        <f t="shared" si="509"/>
        <v>22-May-1939</v>
      </c>
      <c r="U3601">
        <f t="shared" si="510"/>
        <v>1939</v>
      </c>
      <c r="V3601">
        <f t="shared" si="511"/>
        <v>5</v>
      </c>
      <c r="W3601" t="str">
        <f t="shared" si="512"/>
        <v>theater</v>
      </c>
    </row>
    <row r="3602" spans="1:23" ht="30.75">
      <c r="A3602">
        <v>3600</v>
      </c>
      <c r="B3602" s="3" t="s">
        <v>7298</v>
      </c>
      <c r="C3602" s="3" t="s">
        <v>7299</v>
      </c>
      <c r="D3602" s="6">
        <v>10</v>
      </c>
      <c r="E3602" s="8">
        <v>13</v>
      </c>
      <c r="F3602" t="s">
        <v>25</v>
      </c>
      <c r="G3602">
        <f t="shared" si="504"/>
        <v>1</v>
      </c>
      <c r="H3602">
        <f t="shared" si="505"/>
        <v>0</v>
      </c>
      <c r="I3602" t="b">
        <f t="shared" si="506"/>
        <v>0</v>
      </c>
      <c r="J3602" t="s">
        <v>26</v>
      </c>
      <c r="K3602" t="s">
        <v>27</v>
      </c>
      <c r="L3602">
        <v>1476390164</v>
      </c>
      <c r="M3602">
        <v>1473970964</v>
      </c>
      <c r="N3602" t="b">
        <v>0</v>
      </c>
      <c r="O3602">
        <v>4</v>
      </c>
      <c r="P3602" t="b">
        <v>1</v>
      </c>
      <c r="Q3602" t="s">
        <v>1095</v>
      </c>
      <c r="R3602">
        <f t="shared" si="507"/>
        <v>130</v>
      </c>
      <c r="S3602">
        <f t="shared" si="508"/>
        <v>3.25</v>
      </c>
      <c r="T3602" t="str">
        <f t="shared" si="509"/>
        <v>08-May-1940</v>
      </c>
      <c r="U3602">
        <f t="shared" si="510"/>
        <v>1940</v>
      </c>
      <c r="V3602">
        <f t="shared" si="511"/>
        <v>5</v>
      </c>
      <c r="W3602" t="str">
        <f t="shared" si="512"/>
        <v>theater</v>
      </c>
    </row>
    <row r="3603" spans="1:23" ht="45.75">
      <c r="A3603">
        <v>3601</v>
      </c>
      <c r="B3603" s="3" t="s">
        <v>7300</v>
      </c>
      <c r="C3603" s="3" t="s">
        <v>7301</v>
      </c>
      <c r="D3603" s="6">
        <v>2000</v>
      </c>
      <c r="E3603" s="8">
        <v>2087</v>
      </c>
      <c r="F3603" t="s">
        <v>25</v>
      </c>
      <c r="G3603">
        <f t="shared" si="504"/>
        <v>1</v>
      </c>
      <c r="H3603">
        <f t="shared" si="505"/>
        <v>0</v>
      </c>
      <c r="I3603" t="b">
        <f t="shared" si="506"/>
        <v>0</v>
      </c>
      <c r="J3603" t="s">
        <v>33</v>
      </c>
      <c r="K3603" t="s">
        <v>34</v>
      </c>
      <c r="L3603">
        <v>1421452682</v>
      </c>
      <c r="M3603">
        <v>1418860682</v>
      </c>
      <c r="N3603" t="b">
        <v>0</v>
      </c>
      <c r="O3603">
        <v>53</v>
      </c>
      <c r="P3603" t="b">
        <v>1</v>
      </c>
      <c r="Q3603" t="s">
        <v>1095</v>
      </c>
      <c r="R3603">
        <f t="shared" si="507"/>
        <v>104</v>
      </c>
      <c r="S3603">
        <f t="shared" si="508"/>
        <v>39.380000000000003</v>
      </c>
      <c r="T3603" t="str">
        <f t="shared" si="509"/>
        <v>04-Nov-1938</v>
      </c>
      <c r="U3603">
        <f t="shared" si="510"/>
        <v>1938</v>
      </c>
      <c r="V3603">
        <f t="shared" si="511"/>
        <v>11</v>
      </c>
      <c r="W3603" t="str">
        <f t="shared" si="512"/>
        <v>theater</v>
      </c>
    </row>
    <row r="3604" spans="1:23" ht="60.75">
      <c r="A3604">
        <v>3602</v>
      </c>
      <c r="B3604" s="3" t="s">
        <v>7302</v>
      </c>
      <c r="C3604" s="3" t="s">
        <v>7303</v>
      </c>
      <c r="D3604" s="6">
        <v>4000</v>
      </c>
      <c r="E3604" s="8">
        <v>4002</v>
      </c>
      <c r="F3604" t="s">
        <v>25</v>
      </c>
      <c r="G3604">
        <f t="shared" si="504"/>
        <v>1</v>
      </c>
      <c r="H3604">
        <f t="shared" si="505"/>
        <v>0</v>
      </c>
      <c r="I3604" t="b">
        <f t="shared" si="506"/>
        <v>0</v>
      </c>
      <c r="J3604" t="s">
        <v>26</v>
      </c>
      <c r="K3604" t="s">
        <v>27</v>
      </c>
      <c r="L3604">
        <v>1463520479</v>
      </c>
      <c r="M3604">
        <v>1458336479</v>
      </c>
      <c r="N3604" t="b">
        <v>0</v>
      </c>
      <c r="O3604">
        <v>49</v>
      </c>
      <c r="P3604" t="b">
        <v>1</v>
      </c>
      <c r="Q3604" t="s">
        <v>1095</v>
      </c>
      <c r="R3604">
        <f t="shared" si="507"/>
        <v>100</v>
      </c>
      <c r="S3604">
        <f t="shared" si="508"/>
        <v>81.67</v>
      </c>
      <c r="T3604" t="str">
        <f t="shared" si="509"/>
        <v>04-Dec-1939</v>
      </c>
      <c r="U3604">
        <f t="shared" si="510"/>
        <v>1939</v>
      </c>
      <c r="V3604">
        <f t="shared" si="511"/>
        <v>12</v>
      </c>
      <c r="W3604" t="str">
        <f t="shared" si="512"/>
        <v>theater</v>
      </c>
    </row>
    <row r="3605" spans="1:23" ht="45.75">
      <c r="A3605">
        <v>3603</v>
      </c>
      <c r="B3605" s="3" t="s">
        <v>7304</v>
      </c>
      <c r="C3605" s="3" t="s">
        <v>7305</v>
      </c>
      <c r="D3605" s="6">
        <v>1500</v>
      </c>
      <c r="E3605" s="8">
        <v>2560</v>
      </c>
      <c r="F3605" t="s">
        <v>25</v>
      </c>
      <c r="G3605">
        <f t="shared" si="504"/>
        <v>1</v>
      </c>
      <c r="H3605">
        <f t="shared" si="505"/>
        <v>0</v>
      </c>
      <c r="I3605" t="b">
        <f t="shared" si="506"/>
        <v>0</v>
      </c>
      <c r="J3605" t="s">
        <v>26</v>
      </c>
      <c r="K3605" t="s">
        <v>27</v>
      </c>
      <c r="L3605">
        <v>1446759880</v>
      </c>
      <c r="M3605">
        <v>1444164280</v>
      </c>
      <c r="N3605" t="b">
        <v>0</v>
      </c>
      <c r="O3605">
        <v>57</v>
      </c>
      <c r="P3605" t="b">
        <v>1</v>
      </c>
      <c r="Q3605" t="s">
        <v>1095</v>
      </c>
      <c r="R3605">
        <f t="shared" si="507"/>
        <v>171</v>
      </c>
      <c r="S3605">
        <f t="shared" si="508"/>
        <v>44.91</v>
      </c>
      <c r="T3605" t="str">
        <f t="shared" si="509"/>
        <v>15-Jul-1939</v>
      </c>
      <c r="U3605">
        <f t="shared" si="510"/>
        <v>1939</v>
      </c>
      <c r="V3605">
        <f t="shared" si="511"/>
        <v>7</v>
      </c>
      <c r="W3605" t="str">
        <f t="shared" si="512"/>
        <v>theater</v>
      </c>
    </row>
    <row r="3606" spans="1:23" ht="60.75">
      <c r="A3606">
        <v>3604</v>
      </c>
      <c r="B3606" s="3" t="s">
        <v>7306</v>
      </c>
      <c r="C3606" s="3" t="s">
        <v>7307</v>
      </c>
      <c r="D3606" s="6">
        <v>3000</v>
      </c>
      <c r="E3606" s="8">
        <v>3385</v>
      </c>
      <c r="F3606" t="s">
        <v>25</v>
      </c>
      <c r="G3606">
        <f t="shared" si="504"/>
        <v>1</v>
      </c>
      <c r="H3606">
        <f t="shared" si="505"/>
        <v>0</v>
      </c>
      <c r="I3606" t="b">
        <f t="shared" si="506"/>
        <v>0</v>
      </c>
      <c r="J3606" t="s">
        <v>26</v>
      </c>
      <c r="K3606" t="s">
        <v>27</v>
      </c>
      <c r="L3606">
        <v>1461913140</v>
      </c>
      <c r="M3606">
        <v>1461370956</v>
      </c>
      <c r="N3606" t="b">
        <v>0</v>
      </c>
      <c r="O3606">
        <v>69</v>
      </c>
      <c r="P3606" t="b">
        <v>1</v>
      </c>
      <c r="Q3606" t="s">
        <v>1095</v>
      </c>
      <c r="R3606">
        <f t="shared" si="507"/>
        <v>113</v>
      </c>
      <c r="S3606">
        <f t="shared" si="508"/>
        <v>49.06</v>
      </c>
      <c r="T3606" t="str">
        <f t="shared" si="509"/>
        <v>03-Jan-1940</v>
      </c>
      <c r="U3606">
        <f t="shared" si="510"/>
        <v>1940</v>
      </c>
      <c r="V3606">
        <f t="shared" si="511"/>
        <v>1</v>
      </c>
      <c r="W3606" t="str">
        <f t="shared" si="512"/>
        <v>theater</v>
      </c>
    </row>
    <row r="3607" spans="1:23" ht="60.75">
      <c r="A3607">
        <v>3605</v>
      </c>
      <c r="B3607" s="3" t="s">
        <v>7308</v>
      </c>
      <c r="C3607" s="3" t="s">
        <v>7309</v>
      </c>
      <c r="D3607" s="6">
        <v>250</v>
      </c>
      <c r="E3607" s="8">
        <v>460</v>
      </c>
      <c r="F3607" t="s">
        <v>25</v>
      </c>
      <c r="G3607">
        <f t="shared" si="504"/>
        <v>1</v>
      </c>
      <c r="H3607">
        <f t="shared" si="505"/>
        <v>0</v>
      </c>
      <c r="I3607" t="b">
        <f t="shared" si="506"/>
        <v>0</v>
      </c>
      <c r="J3607" t="s">
        <v>33</v>
      </c>
      <c r="K3607" t="s">
        <v>34</v>
      </c>
      <c r="L3607">
        <v>1455390126</v>
      </c>
      <c r="M3607">
        <v>1452798126</v>
      </c>
      <c r="N3607" t="b">
        <v>0</v>
      </c>
      <c r="O3607">
        <v>15</v>
      </c>
      <c r="P3607" t="b">
        <v>1</v>
      </c>
      <c r="Q3607" t="s">
        <v>1095</v>
      </c>
      <c r="R3607">
        <f t="shared" si="507"/>
        <v>184</v>
      </c>
      <c r="S3607">
        <f t="shared" si="508"/>
        <v>30.67</v>
      </c>
      <c r="T3607" t="str">
        <f t="shared" si="509"/>
        <v>09-Oct-1939</v>
      </c>
      <c r="U3607">
        <f t="shared" si="510"/>
        <v>1939</v>
      </c>
      <c r="V3607">
        <f t="shared" si="511"/>
        <v>10</v>
      </c>
      <c r="W3607" t="str">
        <f t="shared" si="512"/>
        <v>theater</v>
      </c>
    </row>
    <row r="3608" spans="1:23" ht="60.75">
      <c r="A3608">
        <v>3606</v>
      </c>
      <c r="B3608" s="3" t="s">
        <v>7310</v>
      </c>
      <c r="C3608" s="3" t="s">
        <v>7311</v>
      </c>
      <c r="D3608" s="6">
        <v>3000</v>
      </c>
      <c r="E3608" s="8">
        <v>3908</v>
      </c>
      <c r="F3608" t="s">
        <v>25</v>
      </c>
      <c r="G3608">
        <f t="shared" si="504"/>
        <v>1</v>
      </c>
      <c r="H3608">
        <f t="shared" si="505"/>
        <v>0</v>
      </c>
      <c r="I3608" t="b">
        <f t="shared" si="506"/>
        <v>0</v>
      </c>
      <c r="J3608" t="s">
        <v>33</v>
      </c>
      <c r="K3608" t="s">
        <v>34</v>
      </c>
      <c r="L3608">
        <v>1471185057</v>
      </c>
      <c r="M3608">
        <v>1468593057</v>
      </c>
      <c r="N3608" t="b">
        <v>0</v>
      </c>
      <c r="O3608">
        <v>64</v>
      </c>
      <c r="P3608" t="b">
        <v>1</v>
      </c>
      <c r="Q3608" t="s">
        <v>1095</v>
      </c>
      <c r="R3608">
        <f t="shared" si="507"/>
        <v>130</v>
      </c>
      <c r="S3608">
        <f t="shared" si="508"/>
        <v>61.06</v>
      </c>
      <c r="T3608" t="str">
        <f t="shared" si="509"/>
        <v>15-Mar-1940</v>
      </c>
      <c r="U3608">
        <f t="shared" si="510"/>
        <v>1940</v>
      </c>
      <c r="V3608">
        <f t="shared" si="511"/>
        <v>3</v>
      </c>
      <c r="W3608" t="str">
        <f t="shared" si="512"/>
        <v>theater</v>
      </c>
    </row>
    <row r="3609" spans="1:23" ht="30.75">
      <c r="A3609">
        <v>3607</v>
      </c>
      <c r="B3609" s="3" t="s">
        <v>7312</v>
      </c>
      <c r="C3609" s="3" t="s">
        <v>7313</v>
      </c>
      <c r="D3609" s="6">
        <v>550</v>
      </c>
      <c r="E3609" s="8">
        <v>580</v>
      </c>
      <c r="F3609" t="s">
        <v>25</v>
      </c>
      <c r="G3609">
        <f t="shared" si="504"/>
        <v>1</v>
      </c>
      <c r="H3609">
        <f t="shared" si="505"/>
        <v>0</v>
      </c>
      <c r="I3609" t="b">
        <f t="shared" si="506"/>
        <v>0</v>
      </c>
      <c r="J3609" t="s">
        <v>33</v>
      </c>
      <c r="K3609" t="s">
        <v>34</v>
      </c>
      <c r="L3609">
        <v>1450137600</v>
      </c>
      <c r="M3609">
        <v>1448924882</v>
      </c>
      <c r="N3609" t="b">
        <v>0</v>
      </c>
      <c r="O3609">
        <v>20</v>
      </c>
      <c r="P3609" t="b">
        <v>1</v>
      </c>
      <c r="Q3609" t="s">
        <v>1095</v>
      </c>
      <c r="R3609">
        <f t="shared" si="507"/>
        <v>105</v>
      </c>
      <c r="S3609">
        <f t="shared" si="508"/>
        <v>29</v>
      </c>
      <c r="T3609" t="str">
        <f t="shared" si="509"/>
        <v>01-Sep-1939</v>
      </c>
      <c r="U3609">
        <f t="shared" si="510"/>
        <v>1939</v>
      </c>
      <c r="V3609">
        <f t="shared" si="511"/>
        <v>9</v>
      </c>
      <c r="W3609" t="str">
        <f t="shared" si="512"/>
        <v>theater</v>
      </c>
    </row>
    <row r="3610" spans="1:23" ht="60.75">
      <c r="A3610">
        <v>3608</v>
      </c>
      <c r="B3610" s="3" t="s">
        <v>7314</v>
      </c>
      <c r="C3610" s="3" t="s">
        <v>7315</v>
      </c>
      <c r="D3610" s="6">
        <v>800</v>
      </c>
      <c r="E3610" s="8">
        <v>800</v>
      </c>
      <c r="F3610" t="s">
        <v>25</v>
      </c>
      <c r="G3610">
        <f t="shared" si="504"/>
        <v>1</v>
      </c>
      <c r="H3610">
        <f t="shared" si="505"/>
        <v>0</v>
      </c>
      <c r="I3610" t="b">
        <f t="shared" si="506"/>
        <v>0</v>
      </c>
      <c r="J3610" t="s">
        <v>33</v>
      </c>
      <c r="K3610" t="s">
        <v>34</v>
      </c>
      <c r="L3610">
        <v>1466172000</v>
      </c>
      <c r="M3610">
        <v>1463418090</v>
      </c>
      <c r="N3610" t="b">
        <v>0</v>
      </c>
      <c r="O3610">
        <v>27</v>
      </c>
      <c r="P3610" t="b">
        <v>1</v>
      </c>
      <c r="Q3610" t="s">
        <v>1095</v>
      </c>
      <c r="R3610">
        <f t="shared" si="507"/>
        <v>100</v>
      </c>
      <c r="S3610">
        <f t="shared" si="508"/>
        <v>29.63</v>
      </c>
      <c r="T3610" t="str">
        <f t="shared" si="509"/>
        <v>24-Jan-1940</v>
      </c>
      <c r="U3610">
        <f t="shared" si="510"/>
        <v>1940</v>
      </c>
      <c r="V3610">
        <f t="shared" si="511"/>
        <v>1</v>
      </c>
      <c r="W3610" t="str">
        <f t="shared" si="512"/>
        <v>theater</v>
      </c>
    </row>
    <row r="3611" spans="1:23" ht="45.75">
      <c r="A3611">
        <v>3609</v>
      </c>
      <c r="B3611" s="3" t="s">
        <v>7316</v>
      </c>
      <c r="C3611" s="3" t="s">
        <v>7317</v>
      </c>
      <c r="D3611" s="6">
        <v>1960</v>
      </c>
      <c r="E3611" s="8">
        <v>3005</v>
      </c>
      <c r="F3611" t="s">
        <v>25</v>
      </c>
      <c r="G3611">
        <f t="shared" si="504"/>
        <v>1</v>
      </c>
      <c r="H3611">
        <f t="shared" si="505"/>
        <v>0</v>
      </c>
      <c r="I3611" t="b">
        <f t="shared" si="506"/>
        <v>0</v>
      </c>
      <c r="J3611" t="s">
        <v>33</v>
      </c>
      <c r="K3611" t="s">
        <v>34</v>
      </c>
      <c r="L3611">
        <v>1459378085</v>
      </c>
      <c r="M3611">
        <v>1456789685</v>
      </c>
      <c r="N3611" t="b">
        <v>0</v>
      </c>
      <c r="O3611">
        <v>21</v>
      </c>
      <c r="P3611" t="b">
        <v>1</v>
      </c>
      <c r="Q3611" t="s">
        <v>1095</v>
      </c>
      <c r="R3611">
        <f t="shared" si="507"/>
        <v>153</v>
      </c>
      <c r="S3611">
        <f t="shared" si="508"/>
        <v>143.1</v>
      </c>
      <c r="T3611" t="str">
        <f t="shared" si="509"/>
        <v>18-Nov-1939</v>
      </c>
      <c r="U3611">
        <f t="shared" si="510"/>
        <v>1939</v>
      </c>
      <c r="V3611">
        <f t="shared" si="511"/>
        <v>11</v>
      </c>
      <c r="W3611" t="str">
        <f t="shared" si="512"/>
        <v>theater</v>
      </c>
    </row>
    <row r="3612" spans="1:23" ht="45.75">
      <c r="A3612">
        <v>3610</v>
      </c>
      <c r="B3612" s="3" t="s">
        <v>7318</v>
      </c>
      <c r="C3612" s="3" t="s">
        <v>7319</v>
      </c>
      <c r="D3612" s="6">
        <v>1000</v>
      </c>
      <c r="E3612" s="8">
        <v>1623</v>
      </c>
      <c r="F3612" t="s">
        <v>25</v>
      </c>
      <c r="G3612">
        <f t="shared" si="504"/>
        <v>1</v>
      </c>
      <c r="H3612">
        <f t="shared" si="505"/>
        <v>0</v>
      </c>
      <c r="I3612" t="b">
        <f t="shared" si="506"/>
        <v>0</v>
      </c>
      <c r="J3612" t="s">
        <v>33</v>
      </c>
      <c r="K3612" t="s">
        <v>34</v>
      </c>
      <c r="L3612">
        <v>1439806936</v>
      </c>
      <c r="M3612">
        <v>1437214936</v>
      </c>
      <c r="N3612" t="b">
        <v>0</v>
      </c>
      <c r="O3612">
        <v>31</v>
      </c>
      <c r="P3612" t="b">
        <v>1</v>
      </c>
      <c r="Q3612" t="s">
        <v>1095</v>
      </c>
      <c r="R3612">
        <f t="shared" si="507"/>
        <v>162</v>
      </c>
      <c r="S3612">
        <f t="shared" si="508"/>
        <v>52.35</v>
      </c>
      <c r="T3612" t="str">
        <f t="shared" si="509"/>
        <v>07-May-1939</v>
      </c>
      <c r="U3612">
        <f t="shared" si="510"/>
        <v>1939</v>
      </c>
      <c r="V3612">
        <f t="shared" si="511"/>
        <v>5</v>
      </c>
      <c r="W3612" t="str">
        <f t="shared" si="512"/>
        <v>theater</v>
      </c>
    </row>
    <row r="3613" spans="1:23" ht="60.75">
      <c r="A3613">
        <v>3611</v>
      </c>
      <c r="B3613" s="3" t="s">
        <v>7320</v>
      </c>
      <c r="C3613" s="3" t="s">
        <v>7321</v>
      </c>
      <c r="D3613" s="6">
        <v>2500</v>
      </c>
      <c r="E3613" s="8">
        <v>3400</v>
      </c>
      <c r="F3613" t="s">
        <v>25</v>
      </c>
      <c r="G3613">
        <f t="shared" si="504"/>
        <v>1</v>
      </c>
      <c r="H3613">
        <f t="shared" si="505"/>
        <v>0</v>
      </c>
      <c r="I3613" t="b">
        <f t="shared" si="506"/>
        <v>0</v>
      </c>
      <c r="J3613" t="s">
        <v>33</v>
      </c>
      <c r="K3613" t="s">
        <v>34</v>
      </c>
      <c r="L3613">
        <v>1428483201</v>
      </c>
      <c r="M3613">
        <v>1425891201</v>
      </c>
      <c r="N3613" t="b">
        <v>0</v>
      </c>
      <c r="O3613">
        <v>51</v>
      </c>
      <c r="P3613" t="b">
        <v>1</v>
      </c>
      <c r="Q3613" t="s">
        <v>1095</v>
      </c>
      <c r="R3613">
        <f t="shared" si="507"/>
        <v>136</v>
      </c>
      <c r="S3613">
        <f t="shared" si="508"/>
        <v>66.67</v>
      </c>
      <c r="T3613" t="str">
        <f t="shared" si="509"/>
        <v>13-Jan-1939</v>
      </c>
      <c r="U3613">
        <f t="shared" si="510"/>
        <v>1939</v>
      </c>
      <c r="V3613">
        <f t="shared" si="511"/>
        <v>1</v>
      </c>
      <c r="W3613" t="str">
        <f t="shared" si="512"/>
        <v>theater</v>
      </c>
    </row>
    <row r="3614" spans="1:23" ht="45.75">
      <c r="A3614">
        <v>3612</v>
      </c>
      <c r="B3614" s="3" t="s">
        <v>7322</v>
      </c>
      <c r="C3614" s="3" t="s">
        <v>7323</v>
      </c>
      <c r="D3614" s="6">
        <v>5000</v>
      </c>
      <c r="E3614" s="8">
        <v>7220</v>
      </c>
      <c r="F3614" t="s">
        <v>25</v>
      </c>
      <c r="G3614">
        <f t="shared" si="504"/>
        <v>1</v>
      </c>
      <c r="H3614">
        <f t="shared" si="505"/>
        <v>0</v>
      </c>
      <c r="I3614" t="b">
        <f t="shared" si="506"/>
        <v>0</v>
      </c>
      <c r="J3614" t="s">
        <v>168</v>
      </c>
      <c r="K3614" t="s">
        <v>169</v>
      </c>
      <c r="L3614">
        <v>1402334811</v>
      </c>
      <c r="M3614">
        <v>1401470811</v>
      </c>
      <c r="N3614" t="b">
        <v>0</v>
      </c>
      <c r="O3614">
        <v>57</v>
      </c>
      <c r="P3614" t="b">
        <v>1</v>
      </c>
      <c r="Q3614" t="s">
        <v>1095</v>
      </c>
      <c r="R3614">
        <f t="shared" si="507"/>
        <v>144</v>
      </c>
      <c r="S3614">
        <f t="shared" si="508"/>
        <v>126.67</v>
      </c>
      <c r="T3614" t="str">
        <f t="shared" si="509"/>
        <v>14-May-1938</v>
      </c>
      <c r="U3614">
        <f t="shared" si="510"/>
        <v>1938</v>
      </c>
      <c r="V3614">
        <f t="shared" si="511"/>
        <v>5</v>
      </c>
      <c r="W3614" t="str">
        <f t="shared" si="512"/>
        <v>theater</v>
      </c>
    </row>
    <row r="3615" spans="1:23" ht="45.75">
      <c r="A3615">
        <v>3613</v>
      </c>
      <c r="B3615" s="3" t="s">
        <v>7324</v>
      </c>
      <c r="C3615" s="3" t="s">
        <v>7325</v>
      </c>
      <c r="D3615" s="6">
        <v>1250</v>
      </c>
      <c r="E3615" s="8">
        <v>1250</v>
      </c>
      <c r="F3615" t="s">
        <v>25</v>
      </c>
      <c r="G3615">
        <f t="shared" si="504"/>
        <v>1</v>
      </c>
      <c r="H3615">
        <f t="shared" si="505"/>
        <v>0</v>
      </c>
      <c r="I3615" t="b">
        <f t="shared" si="506"/>
        <v>0</v>
      </c>
      <c r="J3615" t="s">
        <v>26</v>
      </c>
      <c r="K3615" t="s">
        <v>27</v>
      </c>
      <c r="L3615">
        <v>1403964574</v>
      </c>
      <c r="M3615">
        <v>1401372574</v>
      </c>
      <c r="N3615" t="b">
        <v>0</v>
      </c>
      <c r="O3615">
        <v>20</v>
      </c>
      <c r="P3615" t="b">
        <v>1</v>
      </c>
      <c r="Q3615" t="s">
        <v>1095</v>
      </c>
      <c r="R3615">
        <f t="shared" si="507"/>
        <v>100</v>
      </c>
      <c r="S3615">
        <f t="shared" si="508"/>
        <v>62.5</v>
      </c>
      <c r="T3615" t="str">
        <f t="shared" si="509"/>
        <v>13-May-1938</v>
      </c>
      <c r="U3615">
        <f t="shared" si="510"/>
        <v>1938</v>
      </c>
      <c r="V3615">
        <f t="shared" si="511"/>
        <v>5</v>
      </c>
      <c r="W3615" t="str">
        <f t="shared" si="512"/>
        <v>theater</v>
      </c>
    </row>
    <row r="3616" spans="1:23" ht="45.75">
      <c r="A3616">
        <v>3614</v>
      </c>
      <c r="B3616" s="3" t="s">
        <v>6978</v>
      </c>
      <c r="C3616" s="3" t="s">
        <v>7326</v>
      </c>
      <c r="D3616" s="6">
        <v>2500</v>
      </c>
      <c r="E3616" s="8">
        <v>2520</v>
      </c>
      <c r="F3616" t="s">
        <v>25</v>
      </c>
      <c r="G3616">
        <f t="shared" si="504"/>
        <v>1</v>
      </c>
      <c r="H3616">
        <f t="shared" si="505"/>
        <v>0</v>
      </c>
      <c r="I3616" t="b">
        <f t="shared" si="506"/>
        <v>0</v>
      </c>
      <c r="J3616" t="s">
        <v>26</v>
      </c>
      <c r="K3616" t="s">
        <v>27</v>
      </c>
      <c r="L3616">
        <v>1434675616</v>
      </c>
      <c r="M3616">
        <v>1432083616</v>
      </c>
      <c r="N3616" t="b">
        <v>0</v>
      </c>
      <c r="O3616">
        <v>71</v>
      </c>
      <c r="P3616" t="b">
        <v>1</v>
      </c>
      <c r="Q3616" t="s">
        <v>1095</v>
      </c>
      <c r="R3616">
        <f t="shared" si="507"/>
        <v>101</v>
      </c>
      <c r="S3616">
        <f t="shared" si="508"/>
        <v>35.49</v>
      </c>
      <c r="T3616" t="str">
        <f t="shared" si="509"/>
        <v>16-Mar-1939</v>
      </c>
      <c r="U3616">
        <f t="shared" si="510"/>
        <v>1939</v>
      </c>
      <c r="V3616">
        <f t="shared" si="511"/>
        <v>3</v>
      </c>
      <c r="W3616" t="str">
        <f t="shared" si="512"/>
        <v>theater</v>
      </c>
    </row>
    <row r="3617" spans="1:23" ht="60.75">
      <c r="A3617">
        <v>3615</v>
      </c>
      <c r="B3617" s="3" t="s">
        <v>7327</v>
      </c>
      <c r="C3617" s="3" t="s">
        <v>7328</v>
      </c>
      <c r="D3617" s="6">
        <v>2500</v>
      </c>
      <c r="E3617" s="8">
        <v>2670</v>
      </c>
      <c r="F3617" t="s">
        <v>25</v>
      </c>
      <c r="G3617">
        <f t="shared" si="504"/>
        <v>1</v>
      </c>
      <c r="H3617">
        <f t="shared" si="505"/>
        <v>0</v>
      </c>
      <c r="I3617" t="b">
        <f t="shared" si="506"/>
        <v>0</v>
      </c>
      <c r="J3617" t="s">
        <v>33</v>
      </c>
      <c r="K3617" t="s">
        <v>34</v>
      </c>
      <c r="L3617">
        <v>1449756896</v>
      </c>
      <c r="M3617">
        <v>1447164896</v>
      </c>
      <c r="N3617" t="b">
        <v>0</v>
      </c>
      <c r="O3617">
        <v>72</v>
      </c>
      <c r="P3617" t="b">
        <v>1</v>
      </c>
      <c r="Q3617" t="s">
        <v>1095</v>
      </c>
      <c r="R3617">
        <f t="shared" si="507"/>
        <v>107</v>
      </c>
      <c r="S3617">
        <f t="shared" si="508"/>
        <v>37.08</v>
      </c>
      <c r="T3617" t="str">
        <f t="shared" si="509"/>
        <v>14-Aug-1939</v>
      </c>
      <c r="U3617">
        <f t="shared" si="510"/>
        <v>1939</v>
      </c>
      <c r="V3617">
        <f t="shared" si="511"/>
        <v>8</v>
      </c>
      <c r="W3617" t="str">
        <f t="shared" si="512"/>
        <v>theater</v>
      </c>
    </row>
    <row r="3618" spans="1:23" ht="60.75">
      <c r="A3618">
        <v>3616</v>
      </c>
      <c r="B3618" s="3" t="s">
        <v>7329</v>
      </c>
      <c r="C3618" s="3" t="s">
        <v>7330</v>
      </c>
      <c r="D3618" s="6">
        <v>2500</v>
      </c>
      <c r="E3618" s="8">
        <v>3120</v>
      </c>
      <c r="F3618" t="s">
        <v>25</v>
      </c>
      <c r="G3618">
        <f t="shared" si="504"/>
        <v>1</v>
      </c>
      <c r="H3618">
        <f t="shared" si="505"/>
        <v>0</v>
      </c>
      <c r="I3618" t="b">
        <f t="shared" si="506"/>
        <v>0</v>
      </c>
      <c r="J3618" t="s">
        <v>33</v>
      </c>
      <c r="K3618" t="s">
        <v>34</v>
      </c>
      <c r="L3618">
        <v>1426801664</v>
      </c>
      <c r="M3618">
        <v>1424213264</v>
      </c>
      <c r="N3618" t="b">
        <v>0</v>
      </c>
      <c r="O3618">
        <v>45</v>
      </c>
      <c r="P3618" t="b">
        <v>1</v>
      </c>
      <c r="Q3618" t="s">
        <v>1095</v>
      </c>
      <c r="R3618">
        <f t="shared" si="507"/>
        <v>125</v>
      </c>
      <c r="S3618">
        <f t="shared" si="508"/>
        <v>69.33</v>
      </c>
      <c r="T3618" t="str">
        <f t="shared" si="509"/>
        <v>28-Dec-1938</v>
      </c>
      <c r="U3618">
        <f t="shared" si="510"/>
        <v>1938</v>
      </c>
      <c r="V3618">
        <f t="shared" si="511"/>
        <v>12</v>
      </c>
      <c r="W3618" t="str">
        <f t="shared" si="512"/>
        <v>theater</v>
      </c>
    </row>
    <row r="3619" spans="1:23" ht="45.75">
      <c r="A3619">
        <v>3617</v>
      </c>
      <c r="B3619" s="3" t="s">
        <v>7331</v>
      </c>
      <c r="C3619" s="3" t="s">
        <v>7332</v>
      </c>
      <c r="D3619" s="6">
        <v>740</v>
      </c>
      <c r="E3619" s="8">
        <v>880</v>
      </c>
      <c r="F3619" t="s">
        <v>25</v>
      </c>
      <c r="G3619">
        <f t="shared" si="504"/>
        <v>1</v>
      </c>
      <c r="H3619">
        <f t="shared" si="505"/>
        <v>0</v>
      </c>
      <c r="I3619" t="b">
        <f t="shared" si="506"/>
        <v>0</v>
      </c>
      <c r="J3619" t="s">
        <v>33</v>
      </c>
      <c r="K3619" t="s">
        <v>34</v>
      </c>
      <c r="L3619">
        <v>1488240000</v>
      </c>
      <c r="M3619">
        <v>1486996729</v>
      </c>
      <c r="N3619" t="b">
        <v>0</v>
      </c>
      <c r="O3619">
        <v>51</v>
      </c>
      <c r="P3619" t="b">
        <v>1</v>
      </c>
      <c r="Q3619" t="s">
        <v>1095</v>
      </c>
      <c r="R3619">
        <f t="shared" si="507"/>
        <v>119</v>
      </c>
      <c r="S3619">
        <f t="shared" si="508"/>
        <v>17.25</v>
      </c>
      <c r="T3619" t="str">
        <f t="shared" si="509"/>
        <v>15-Sep-1940</v>
      </c>
      <c r="U3619">
        <f t="shared" si="510"/>
        <v>1940</v>
      </c>
      <c r="V3619">
        <f t="shared" si="511"/>
        <v>9</v>
      </c>
      <c r="W3619" t="str">
        <f t="shared" si="512"/>
        <v>theater</v>
      </c>
    </row>
    <row r="3620" spans="1:23" ht="45.75">
      <c r="A3620">
        <v>3618</v>
      </c>
      <c r="B3620" s="3" t="s">
        <v>7333</v>
      </c>
      <c r="C3620" s="3" t="s">
        <v>7334</v>
      </c>
      <c r="D3620" s="6">
        <v>2000</v>
      </c>
      <c r="E3620" s="8">
        <v>2020</v>
      </c>
      <c r="F3620" t="s">
        <v>25</v>
      </c>
      <c r="G3620">
        <f t="shared" si="504"/>
        <v>1</v>
      </c>
      <c r="H3620">
        <f t="shared" si="505"/>
        <v>0</v>
      </c>
      <c r="I3620" t="b">
        <f t="shared" si="506"/>
        <v>0</v>
      </c>
      <c r="J3620" t="s">
        <v>33</v>
      </c>
      <c r="K3620" t="s">
        <v>34</v>
      </c>
      <c r="L3620">
        <v>1433343850</v>
      </c>
      <c r="M3620">
        <v>1430751850</v>
      </c>
      <c r="N3620" t="b">
        <v>0</v>
      </c>
      <c r="O3620">
        <v>56</v>
      </c>
      <c r="P3620" t="b">
        <v>1</v>
      </c>
      <c r="Q3620" t="s">
        <v>1095</v>
      </c>
      <c r="R3620">
        <f t="shared" si="507"/>
        <v>101</v>
      </c>
      <c r="S3620">
        <f t="shared" si="508"/>
        <v>36.07</v>
      </c>
      <c r="T3620" t="str">
        <f t="shared" si="509"/>
        <v>03-Mar-1939</v>
      </c>
      <c r="U3620">
        <f t="shared" si="510"/>
        <v>1939</v>
      </c>
      <c r="V3620">
        <f t="shared" si="511"/>
        <v>3</v>
      </c>
      <c r="W3620" t="str">
        <f t="shared" si="512"/>
        <v>theater</v>
      </c>
    </row>
    <row r="3621" spans="1:23" ht="60.75">
      <c r="A3621">
        <v>3619</v>
      </c>
      <c r="B3621" s="3" t="s">
        <v>7335</v>
      </c>
      <c r="C3621" s="3" t="s">
        <v>7336</v>
      </c>
      <c r="D3621" s="6">
        <v>1000</v>
      </c>
      <c r="E3621" s="8">
        <v>1130</v>
      </c>
      <c r="F3621" t="s">
        <v>25</v>
      </c>
      <c r="G3621">
        <f t="shared" si="504"/>
        <v>1</v>
      </c>
      <c r="H3621">
        <f t="shared" si="505"/>
        <v>0</v>
      </c>
      <c r="I3621" t="b">
        <f t="shared" si="506"/>
        <v>0</v>
      </c>
      <c r="J3621" t="s">
        <v>26</v>
      </c>
      <c r="K3621" t="s">
        <v>27</v>
      </c>
      <c r="L3621">
        <v>1479592800</v>
      </c>
      <c r="M3621">
        <v>1476760226</v>
      </c>
      <c r="N3621" t="b">
        <v>0</v>
      </c>
      <c r="O3621">
        <v>17</v>
      </c>
      <c r="P3621" t="b">
        <v>1</v>
      </c>
      <c r="Q3621" t="s">
        <v>1095</v>
      </c>
      <c r="R3621">
        <f t="shared" si="507"/>
        <v>113</v>
      </c>
      <c r="S3621">
        <f t="shared" si="508"/>
        <v>66.47</v>
      </c>
      <c r="T3621" t="str">
        <f t="shared" si="509"/>
        <v>05-Jun-1940</v>
      </c>
      <c r="U3621">
        <f t="shared" si="510"/>
        <v>1940</v>
      </c>
      <c r="V3621">
        <f t="shared" si="511"/>
        <v>6</v>
      </c>
      <c r="W3621" t="str">
        <f t="shared" si="512"/>
        <v>theater</v>
      </c>
    </row>
    <row r="3622" spans="1:23" ht="45.75">
      <c r="A3622">
        <v>3620</v>
      </c>
      <c r="B3622" s="3" t="s">
        <v>7337</v>
      </c>
      <c r="C3622" s="3" t="s">
        <v>7338</v>
      </c>
      <c r="D3622" s="6">
        <v>10500</v>
      </c>
      <c r="E3622" s="8">
        <v>11045</v>
      </c>
      <c r="F3622" t="s">
        <v>25</v>
      </c>
      <c r="G3622">
        <f t="shared" si="504"/>
        <v>1</v>
      </c>
      <c r="H3622">
        <f t="shared" si="505"/>
        <v>0</v>
      </c>
      <c r="I3622" t="b">
        <f t="shared" si="506"/>
        <v>0</v>
      </c>
      <c r="J3622" t="s">
        <v>26</v>
      </c>
      <c r="K3622" t="s">
        <v>27</v>
      </c>
      <c r="L3622">
        <v>1425528000</v>
      </c>
      <c r="M3622">
        <v>1422916261</v>
      </c>
      <c r="N3622" t="b">
        <v>0</v>
      </c>
      <c r="O3622">
        <v>197</v>
      </c>
      <c r="P3622" t="b">
        <v>1</v>
      </c>
      <c r="Q3622" t="s">
        <v>1095</v>
      </c>
      <c r="R3622">
        <f t="shared" si="507"/>
        <v>105</v>
      </c>
      <c r="S3622">
        <f t="shared" si="508"/>
        <v>56.07</v>
      </c>
      <c r="T3622" t="str">
        <f t="shared" si="509"/>
        <v>15-Dec-1938</v>
      </c>
      <c r="U3622">
        <f t="shared" si="510"/>
        <v>1938</v>
      </c>
      <c r="V3622">
        <f t="shared" si="511"/>
        <v>12</v>
      </c>
      <c r="W3622" t="str">
        <f t="shared" si="512"/>
        <v>theater</v>
      </c>
    </row>
    <row r="3623" spans="1:23" ht="45.75">
      <c r="A3623">
        <v>3621</v>
      </c>
      <c r="B3623" s="3" t="s">
        <v>7339</v>
      </c>
      <c r="C3623" s="3" t="s">
        <v>7340</v>
      </c>
      <c r="D3623" s="6">
        <v>3000</v>
      </c>
      <c r="E3623" s="8">
        <v>3292</v>
      </c>
      <c r="F3623" t="s">
        <v>25</v>
      </c>
      <c r="G3623">
        <f t="shared" si="504"/>
        <v>1</v>
      </c>
      <c r="H3623">
        <f t="shared" si="505"/>
        <v>0</v>
      </c>
      <c r="I3623" t="b">
        <f t="shared" si="506"/>
        <v>0</v>
      </c>
      <c r="J3623" t="s">
        <v>26</v>
      </c>
      <c r="K3623" t="s">
        <v>27</v>
      </c>
      <c r="L3623">
        <v>1475269200</v>
      </c>
      <c r="M3623">
        <v>1473200844</v>
      </c>
      <c r="N3623" t="b">
        <v>0</v>
      </c>
      <c r="O3623">
        <v>70</v>
      </c>
      <c r="P3623" t="b">
        <v>1</v>
      </c>
      <c r="Q3623" t="s">
        <v>1095</v>
      </c>
      <c r="R3623">
        <f t="shared" si="507"/>
        <v>110</v>
      </c>
      <c r="S3623">
        <f t="shared" si="508"/>
        <v>47.03</v>
      </c>
      <c r="T3623" t="str">
        <f t="shared" si="509"/>
        <v>01-May-1940</v>
      </c>
      <c r="U3623">
        <f t="shared" si="510"/>
        <v>1940</v>
      </c>
      <c r="V3623">
        <f t="shared" si="511"/>
        <v>5</v>
      </c>
      <c r="W3623" t="str">
        <f t="shared" si="512"/>
        <v>theater</v>
      </c>
    </row>
    <row r="3624" spans="1:23" ht="30.75">
      <c r="A3624">
        <v>3622</v>
      </c>
      <c r="B3624" s="3" t="s">
        <v>7341</v>
      </c>
      <c r="C3624" s="3" t="s">
        <v>7342</v>
      </c>
      <c r="D3624" s="6">
        <v>1000</v>
      </c>
      <c r="E3624" s="8">
        <v>1000.99</v>
      </c>
      <c r="F3624" t="s">
        <v>25</v>
      </c>
      <c r="G3624">
        <f t="shared" si="504"/>
        <v>1</v>
      </c>
      <c r="H3624">
        <f t="shared" si="505"/>
        <v>0</v>
      </c>
      <c r="I3624" t="b">
        <f t="shared" si="506"/>
        <v>0</v>
      </c>
      <c r="J3624" t="s">
        <v>26</v>
      </c>
      <c r="K3624" t="s">
        <v>27</v>
      </c>
      <c r="L3624">
        <v>1411874580</v>
      </c>
      <c r="M3624">
        <v>1409030371</v>
      </c>
      <c r="N3624" t="b">
        <v>0</v>
      </c>
      <c r="O3624">
        <v>21</v>
      </c>
      <c r="P3624" t="b">
        <v>1</v>
      </c>
      <c r="Q3624" t="s">
        <v>1095</v>
      </c>
      <c r="R3624">
        <f t="shared" si="507"/>
        <v>100</v>
      </c>
      <c r="S3624">
        <f t="shared" si="508"/>
        <v>47.67</v>
      </c>
      <c r="T3624" t="str">
        <f t="shared" si="509"/>
        <v>29-Jul-1938</v>
      </c>
      <c r="U3624">
        <f t="shared" si="510"/>
        <v>1938</v>
      </c>
      <c r="V3624">
        <f t="shared" si="511"/>
        <v>7</v>
      </c>
      <c r="W3624" t="str">
        <f t="shared" si="512"/>
        <v>theater</v>
      </c>
    </row>
    <row r="3625" spans="1:23" ht="30.75">
      <c r="A3625">
        <v>3623</v>
      </c>
      <c r="B3625" s="3" t="s">
        <v>7343</v>
      </c>
      <c r="C3625" s="3" t="s">
        <v>7344</v>
      </c>
      <c r="D3625" s="6">
        <v>2500</v>
      </c>
      <c r="E3625" s="8">
        <v>3000</v>
      </c>
      <c r="F3625" t="s">
        <v>25</v>
      </c>
      <c r="G3625">
        <f t="shared" si="504"/>
        <v>1</v>
      </c>
      <c r="H3625">
        <f t="shared" si="505"/>
        <v>0</v>
      </c>
      <c r="I3625" t="b">
        <f t="shared" si="506"/>
        <v>0</v>
      </c>
      <c r="J3625" t="s">
        <v>26</v>
      </c>
      <c r="K3625" t="s">
        <v>27</v>
      </c>
      <c r="L3625">
        <v>1406358000</v>
      </c>
      <c r="M3625">
        <v>1404841270</v>
      </c>
      <c r="N3625" t="b">
        <v>0</v>
      </c>
      <c r="O3625">
        <v>34</v>
      </c>
      <c r="P3625" t="b">
        <v>1</v>
      </c>
      <c r="Q3625" t="s">
        <v>1095</v>
      </c>
      <c r="R3625">
        <f t="shared" si="507"/>
        <v>120</v>
      </c>
      <c r="S3625">
        <f t="shared" si="508"/>
        <v>88.24</v>
      </c>
      <c r="T3625" t="str">
        <f t="shared" si="509"/>
        <v>17-Jun-1938</v>
      </c>
      <c r="U3625">
        <f t="shared" si="510"/>
        <v>1938</v>
      </c>
      <c r="V3625">
        <f t="shared" si="511"/>
        <v>6</v>
      </c>
      <c r="W3625" t="str">
        <f t="shared" si="512"/>
        <v>theater</v>
      </c>
    </row>
    <row r="3626" spans="1:23" ht="76.5">
      <c r="A3626">
        <v>3624</v>
      </c>
      <c r="B3626" s="3" t="s">
        <v>7345</v>
      </c>
      <c r="C3626" s="3" t="s">
        <v>7346</v>
      </c>
      <c r="D3626" s="6">
        <v>3000</v>
      </c>
      <c r="E3626" s="8">
        <v>3148</v>
      </c>
      <c r="F3626" t="s">
        <v>25</v>
      </c>
      <c r="G3626">
        <f t="shared" si="504"/>
        <v>1</v>
      </c>
      <c r="H3626">
        <f t="shared" si="505"/>
        <v>0</v>
      </c>
      <c r="I3626" t="b">
        <f t="shared" si="506"/>
        <v>0</v>
      </c>
      <c r="J3626" t="s">
        <v>26</v>
      </c>
      <c r="K3626" t="s">
        <v>27</v>
      </c>
      <c r="L3626">
        <v>1471977290</v>
      </c>
      <c r="M3626">
        <v>1466793290</v>
      </c>
      <c r="N3626" t="b">
        <v>0</v>
      </c>
      <c r="O3626">
        <v>39</v>
      </c>
      <c r="P3626" t="b">
        <v>1</v>
      </c>
      <c r="Q3626" t="s">
        <v>1095</v>
      </c>
      <c r="R3626">
        <f t="shared" si="507"/>
        <v>105</v>
      </c>
      <c r="S3626">
        <f t="shared" si="508"/>
        <v>80.72</v>
      </c>
      <c r="T3626" t="str">
        <f t="shared" si="509"/>
        <v>26-Feb-1940</v>
      </c>
      <c r="U3626">
        <f t="shared" si="510"/>
        <v>1940</v>
      </c>
      <c r="V3626">
        <f t="shared" si="511"/>
        <v>2</v>
      </c>
      <c r="W3626" t="str">
        <f t="shared" si="512"/>
        <v>theater</v>
      </c>
    </row>
    <row r="3627" spans="1:23" ht="60.75">
      <c r="A3627">
        <v>3625</v>
      </c>
      <c r="B3627" s="3" t="s">
        <v>7347</v>
      </c>
      <c r="C3627" s="3" t="s">
        <v>7348</v>
      </c>
      <c r="D3627" s="6">
        <v>3000</v>
      </c>
      <c r="E3627" s="8">
        <v>3080</v>
      </c>
      <c r="F3627" t="s">
        <v>25</v>
      </c>
      <c r="G3627">
        <f t="shared" si="504"/>
        <v>1</v>
      </c>
      <c r="H3627">
        <f t="shared" si="505"/>
        <v>0</v>
      </c>
      <c r="I3627" t="b">
        <f t="shared" si="506"/>
        <v>0</v>
      </c>
      <c r="J3627" t="s">
        <v>33</v>
      </c>
      <c r="K3627" t="s">
        <v>34</v>
      </c>
      <c r="L3627">
        <v>1435851577</v>
      </c>
      <c r="M3627">
        <v>1433259577</v>
      </c>
      <c r="N3627" t="b">
        <v>0</v>
      </c>
      <c r="O3627">
        <v>78</v>
      </c>
      <c r="P3627" t="b">
        <v>1</v>
      </c>
      <c r="Q3627" t="s">
        <v>1095</v>
      </c>
      <c r="R3627">
        <f t="shared" si="507"/>
        <v>103</v>
      </c>
      <c r="S3627">
        <f t="shared" si="508"/>
        <v>39.49</v>
      </c>
      <c r="T3627" t="str">
        <f t="shared" si="509"/>
        <v>28-Mar-1939</v>
      </c>
      <c r="U3627">
        <f t="shared" si="510"/>
        <v>1939</v>
      </c>
      <c r="V3627">
        <f t="shared" si="511"/>
        <v>3</v>
      </c>
      <c r="W3627" t="str">
        <f t="shared" si="512"/>
        <v>theater</v>
      </c>
    </row>
    <row r="3628" spans="1:23" ht="45.75">
      <c r="A3628">
        <v>3626</v>
      </c>
      <c r="B3628" s="3" t="s">
        <v>7349</v>
      </c>
      <c r="C3628" s="3" t="s">
        <v>7350</v>
      </c>
      <c r="D3628" s="6">
        <v>4000</v>
      </c>
      <c r="E3628" s="8">
        <v>4073</v>
      </c>
      <c r="F3628" t="s">
        <v>25</v>
      </c>
      <c r="G3628">
        <f t="shared" si="504"/>
        <v>1</v>
      </c>
      <c r="H3628">
        <f t="shared" si="505"/>
        <v>0</v>
      </c>
      <c r="I3628" t="b">
        <f t="shared" si="506"/>
        <v>0</v>
      </c>
      <c r="J3628" t="s">
        <v>33</v>
      </c>
      <c r="K3628" t="s">
        <v>34</v>
      </c>
      <c r="L3628">
        <v>1408204857</v>
      </c>
      <c r="M3628">
        <v>1406390457</v>
      </c>
      <c r="N3628" t="b">
        <v>0</v>
      </c>
      <c r="O3628">
        <v>48</v>
      </c>
      <c r="P3628" t="b">
        <v>1</v>
      </c>
      <c r="Q3628" t="s">
        <v>1095</v>
      </c>
      <c r="R3628">
        <f t="shared" si="507"/>
        <v>102</v>
      </c>
      <c r="S3628">
        <f t="shared" si="508"/>
        <v>84.85</v>
      </c>
      <c r="T3628" t="str">
        <f t="shared" si="509"/>
        <v>02-Jul-1938</v>
      </c>
      <c r="U3628">
        <f t="shared" si="510"/>
        <v>1938</v>
      </c>
      <c r="V3628">
        <f t="shared" si="511"/>
        <v>7</v>
      </c>
      <c r="W3628" t="str">
        <f t="shared" si="512"/>
        <v>theater</v>
      </c>
    </row>
    <row r="3629" spans="1:23" ht="60.75">
      <c r="A3629">
        <v>3627</v>
      </c>
      <c r="B3629" s="3" t="s">
        <v>7351</v>
      </c>
      <c r="C3629" s="3" t="s">
        <v>7352</v>
      </c>
      <c r="D3629" s="6">
        <v>2000</v>
      </c>
      <c r="E3629" s="8">
        <v>2000</v>
      </c>
      <c r="F3629" t="s">
        <v>25</v>
      </c>
      <c r="G3629">
        <f t="shared" si="504"/>
        <v>1</v>
      </c>
      <c r="H3629">
        <f t="shared" si="505"/>
        <v>0</v>
      </c>
      <c r="I3629" t="b">
        <f t="shared" si="506"/>
        <v>0</v>
      </c>
      <c r="J3629" t="s">
        <v>26</v>
      </c>
      <c r="K3629" t="s">
        <v>27</v>
      </c>
      <c r="L3629">
        <v>1463803140</v>
      </c>
      <c r="M3629">
        <v>1459446487</v>
      </c>
      <c r="N3629" t="b">
        <v>0</v>
      </c>
      <c r="O3629">
        <v>29</v>
      </c>
      <c r="P3629" t="b">
        <v>1</v>
      </c>
      <c r="Q3629" t="s">
        <v>1095</v>
      </c>
      <c r="R3629">
        <f t="shared" si="507"/>
        <v>100</v>
      </c>
      <c r="S3629">
        <f t="shared" si="508"/>
        <v>68.97</v>
      </c>
      <c r="T3629" t="str">
        <f t="shared" si="509"/>
        <v>15-Dec-1939</v>
      </c>
      <c r="U3629">
        <f t="shared" si="510"/>
        <v>1939</v>
      </c>
      <c r="V3629">
        <f t="shared" si="511"/>
        <v>12</v>
      </c>
      <c r="W3629" t="str">
        <f t="shared" si="512"/>
        <v>theater</v>
      </c>
    </row>
    <row r="3630" spans="1:23" ht="60.75">
      <c r="A3630">
        <v>3628</v>
      </c>
      <c r="B3630" s="3" t="s">
        <v>7353</v>
      </c>
      <c r="C3630" s="3" t="s">
        <v>7354</v>
      </c>
      <c r="D3630" s="6">
        <v>100000</v>
      </c>
      <c r="E3630" s="8">
        <v>0</v>
      </c>
      <c r="F3630" t="s">
        <v>366</v>
      </c>
      <c r="G3630">
        <f t="shared" si="504"/>
        <v>0</v>
      </c>
      <c r="H3630">
        <f t="shared" si="505"/>
        <v>1</v>
      </c>
      <c r="I3630" t="b">
        <f t="shared" si="506"/>
        <v>0</v>
      </c>
      <c r="J3630" t="s">
        <v>26</v>
      </c>
      <c r="K3630" t="s">
        <v>27</v>
      </c>
      <c r="L3630">
        <v>1450040396</v>
      </c>
      <c r="M3630">
        <v>1444852796</v>
      </c>
      <c r="N3630" t="b">
        <v>0</v>
      </c>
      <c r="O3630">
        <v>0</v>
      </c>
      <c r="P3630" t="b">
        <v>0</v>
      </c>
      <c r="Q3630" t="s">
        <v>5940</v>
      </c>
      <c r="R3630">
        <f t="shared" si="507"/>
        <v>0</v>
      </c>
      <c r="S3630" t="e">
        <f t="shared" si="508"/>
        <v>#DIV/0!</v>
      </c>
      <c r="T3630" t="str">
        <f t="shared" si="509"/>
        <v>22-Jul-1939</v>
      </c>
      <c r="U3630">
        <f t="shared" si="510"/>
        <v>1939</v>
      </c>
      <c r="V3630">
        <f t="shared" si="511"/>
        <v>7</v>
      </c>
      <c r="W3630" t="str">
        <f t="shared" si="512"/>
        <v>theater</v>
      </c>
    </row>
    <row r="3631" spans="1:23" ht="60.75">
      <c r="A3631">
        <v>3629</v>
      </c>
      <c r="B3631" s="3" t="s">
        <v>7355</v>
      </c>
      <c r="C3631" s="3" t="s">
        <v>7356</v>
      </c>
      <c r="D3631" s="6">
        <v>1000000</v>
      </c>
      <c r="E3631" s="8">
        <v>2</v>
      </c>
      <c r="F3631" t="s">
        <v>366</v>
      </c>
      <c r="G3631">
        <f t="shared" si="504"/>
        <v>0</v>
      </c>
      <c r="H3631">
        <f t="shared" si="505"/>
        <v>1</v>
      </c>
      <c r="I3631" t="b">
        <f t="shared" si="506"/>
        <v>0</v>
      </c>
      <c r="J3631" t="s">
        <v>26</v>
      </c>
      <c r="K3631" t="s">
        <v>27</v>
      </c>
      <c r="L3631">
        <v>1462467600</v>
      </c>
      <c r="M3631">
        <v>1457403364</v>
      </c>
      <c r="N3631" t="b">
        <v>0</v>
      </c>
      <c r="O3631">
        <v>2</v>
      </c>
      <c r="P3631" t="b">
        <v>0</v>
      </c>
      <c r="Q3631" t="s">
        <v>5940</v>
      </c>
      <c r="R3631">
        <f t="shared" si="507"/>
        <v>0</v>
      </c>
      <c r="S3631">
        <f t="shared" si="508"/>
        <v>1</v>
      </c>
      <c r="T3631" t="str">
        <f t="shared" si="509"/>
        <v>25-Nov-1939</v>
      </c>
      <c r="U3631">
        <f t="shared" si="510"/>
        <v>1939</v>
      </c>
      <c r="V3631">
        <f t="shared" si="511"/>
        <v>11</v>
      </c>
      <c r="W3631" t="str">
        <f t="shared" si="512"/>
        <v>theater</v>
      </c>
    </row>
    <row r="3632" spans="1:23" ht="45.75">
      <c r="A3632">
        <v>3630</v>
      </c>
      <c r="B3632" s="3" t="s">
        <v>7357</v>
      </c>
      <c r="C3632" s="3" t="s">
        <v>7358</v>
      </c>
      <c r="D3632" s="6">
        <v>3000</v>
      </c>
      <c r="E3632" s="8">
        <v>1</v>
      </c>
      <c r="F3632" t="s">
        <v>366</v>
      </c>
      <c r="G3632">
        <f t="shared" si="504"/>
        <v>0</v>
      </c>
      <c r="H3632">
        <f t="shared" si="505"/>
        <v>1</v>
      </c>
      <c r="I3632" t="b">
        <f t="shared" si="506"/>
        <v>0</v>
      </c>
      <c r="J3632" t="s">
        <v>33</v>
      </c>
      <c r="K3632" t="s">
        <v>34</v>
      </c>
      <c r="L3632">
        <v>1417295990</v>
      </c>
      <c r="M3632">
        <v>1414700390</v>
      </c>
      <c r="N3632" t="b">
        <v>0</v>
      </c>
      <c r="O3632">
        <v>1</v>
      </c>
      <c r="P3632" t="b">
        <v>0</v>
      </c>
      <c r="Q3632" t="s">
        <v>5940</v>
      </c>
      <c r="R3632">
        <f t="shared" si="507"/>
        <v>0</v>
      </c>
      <c r="S3632">
        <f t="shared" si="508"/>
        <v>1</v>
      </c>
      <c r="T3632" t="str">
        <f t="shared" si="509"/>
        <v>24-Sep-1938</v>
      </c>
      <c r="U3632">
        <f t="shared" si="510"/>
        <v>1938</v>
      </c>
      <c r="V3632">
        <f t="shared" si="511"/>
        <v>9</v>
      </c>
      <c r="W3632" t="str">
        <f t="shared" si="512"/>
        <v>theater</v>
      </c>
    </row>
    <row r="3633" spans="1:23" ht="60.75">
      <c r="A3633">
        <v>3631</v>
      </c>
      <c r="B3633" s="3" t="s">
        <v>7359</v>
      </c>
      <c r="C3633" s="3" t="s">
        <v>7360</v>
      </c>
      <c r="D3633" s="6">
        <v>17100</v>
      </c>
      <c r="E3633" s="8">
        <v>8725</v>
      </c>
      <c r="F3633" t="s">
        <v>366</v>
      </c>
      <c r="G3633">
        <f t="shared" si="504"/>
        <v>0</v>
      </c>
      <c r="H3633">
        <f t="shared" si="505"/>
        <v>1</v>
      </c>
      <c r="I3633" t="b">
        <f t="shared" si="506"/>
        <v>0</v>
      </c>
      <c r="J3633" t="s">
        <v>26</v>
      </c>
      <c r="K3633" t="s">
        <v>27</v>
      </c>
      <c r="L3633">
        <v>1411444740</v>
      </c>
      <c r="M3633">
        <v>1409335497</v>
      </c>
      <c r="N3633" t="b">
        <v>0</v>
      </c>
      <c r="O3633">
        <v>59</v>
      </c>
      <c r="P3633" t="b">
        <v>0</v>
      </c>
      <c r="Q3633" t="s">
        <v>5940</v>
      </c>
      <c r="R3633">
        <f t="shared" si="507"/>
        <v>51</v>
      </c>
      <c r="S3633">
        <f t="shared" si="508"/>
        <v>147.88</v>
      </c>
      <c r="T3633" t="str">
        <f t="shared" si="509"/>
        <v>01-Aug-1938</v>
      </c>
      <c r="U3633">
        <f t="shared" si="510"/>
        <v>1938</v>
      </c>
      <c r="V3633">
        <f t="shared" si="511"/>
        <v>8</v>
      </c>
      <c r="W3633" t="str">
        <f t="shared" si="512"/>
        <v>theater</v>
      </c>
    </row>
    <row r="3634" spans="1:23" ht="45.75">
      <c r="A3634">
        <v>3632</v>
      </c>
      <c r="B3634" s="3" t="s">
        <v>7361</v>
      </c>
      <c r="C3634" s="3" t="s">
        <v>7362</v>
      </c>
      <c r="D3634" s="6">
        <v>500</v>
      </c>
      <c r="E3634" s="8">
        <v>100</v>
      </c>
      <c r="F3634" t="s">
        <v>366</v>
      </c>
      <c r="G3634">
        <f t="shared" si="504"/>
        <v>0</v>
      </c>
      <c r="H3634">
        <f t="shared" si="505"/>
        <v>1</v>
      </c>
      <c r="I3634" t="b">
        <f t="shared" si="506"/>
        <v>0</v>
      </c>
      <c r="J3634" t="s">
        <v>33</v>
      </c>
      <c r="K3634" t="s">
        <v>34</v>
      </c>
      <c r="L3634">
        <v>1416781749</v>
      </c>
      <c r="M3634">
        <v>1415053749</v>
      </c>
      <c r="N3634" t="b">
        <v>0</v>
      </c>
      <c r="O3634">
        <v>1</v>
      </c>
      <c r="P3634" t="b">
        <v>0</v>
      </c>
      <c r="Q3634" t="s">
        <v>5940</v>
      </c>
      <c r="R3634">
        <f t="shared" si="507"/>
        <v>20</v>
      </c>
      <c r="S3634">
        <f t="shared" si="508"/>
        <v>100</v>
      </c>
      <c r="T3634" t="str">
        <f t="shared" si="509"/>
        <v>27-Sep-1938</v>
      </c>
      <c r="U3634">
        <f t="shared" si="510"/>
        <v>1938</v>
      </c>
      <c r="V3634">
        <f t="shared" si="511"/>
        <v>9</v>
      </c>
      <c r="W3634" t="str">
        <f t="shared" si="512"/>
        <v>theater</v>
      </c>
    </row>
    <row r="3635" spans="1:23" ht="45.75">
      <c r="A3635">
        <v>3633</v>
      </c>
      <c r="B3635" s="3" t="s">
        <v>7363</v>
      </c>
      <c r="C3635" s="3" t="s">
        <v>7364</v>
      </c>
      <c r="D3635" s="6">
        <v>5000</v>
      </c>
      <c r="E3635" s="8">
        <v>1762</v>
      </c>
      <c r="F3635" t="s">
        <v>366</v>
      </c>
      <c r="G3635">
        <f t="shared" si="504"/>
        <v>0</v>
      </c>
      <c r="H3635">
        <f t="shared" si="505"/>
        <v>1</v>
      </c>
      <c r="I3635" t="b">
        <f t="shared" si="506"/>
        <v>0</v>
      </c>
      <c r="J3635" t="s">
        <v>26</v>
      </c>
      <c r="K3635" t="s">
        <v>27</v>
      </c>
      <c r="L3635">
        <v>1479517200</v>
      </c>
      <c r="M3635">
        <v>1475765867</v>
      </c>
      <c r="N3635" t="b">
        <v>0</v>
      </c>
      <c r="O3635">
        <v>31</v>
      </c>
      <c r="P3635" t="b">
        <v>0</v>
      </c>
      <c r="Q3635" t="s">
        <v>5940</v>
      </c>
      <c r="R3635">
        <f t="shared" si="507"/>
        <v>35</v>
      </c>
      <c r="S3635">
        <f t="shared" si="508"/>
        <v>56.84</v>
      </c>
      <c r="T3635" t="str">
        <f t="shared" si="509"/>
        <v>26-May-1940</v>
      </c>
      <c r="U3635">
        <f t="shared" si="510"/>
        <v>1940</v>
      </c>
      <c r="V3635">
        <f t="shared" si="511"/>
        <v>5</v>
      </c>
      <c r="W3635" t="str">
        <f t="shared" si="512"/>
        <v>theater</v>
      </c>
    </row>
    <row r="3636" spans="1:23" ht="60.75">
      <c r="A3636">
        <v>3634</v>
      </c>
      <c r="B3636" s="3" t="s">
        <v>7365</v>
      </c>
      <c r="C3636" s="3" t="s">
        <v>7366</v>
      </c>
      <c r="D3636" s="6">
        <v>75000</v>
      </c>
      <c r="E3636" s="8">
        <v>3185</v>
      </c>
      <c r="F3636" t="s">
        <v>366</v>
      </c>
      <c r="G3636">
        <f t="shared" si="504"/>
        <v>0</v>
      </c>
      <c r="H3636">
        <f t="shared" si="505"/>
        <v>1</v>
      </c>
      <c r="I3636" t="b">
        <f t="shared" si="506"/>
        <v>0</v>
      </c>
      <c r="J3636" t="s">
        <v>168</v>
      </c>
      <c r="K3636" t="s">
        <v>169</v>
      </c>
      <c r="L3636">
        <v>1484366340</v>
      </c>
      <c r="M3636">
        <v>1480219174</v>
      </c>
      <c r="N3636" t="b">
        <v>0</v>
      </c>
      <c r="O3636">
        <v>18</v>
      </c>
      <c r="P3636" t="b">
        <v>0</v>
      </c>
      <c r="Q3636" t="s">
        <v>5940</v>
      </c>
      <c r="R3636">
        <f t="shared" si="507"/>
        <v>4</v>
      </c>
      <c r="S3636">
        <f t="shared" si="508"/>
        <v>176.94</v>
      </c>
      <c r="T3636" t="str">
        <f t="shared" si="509"/>
        <v>10-Jul-1940</v>
      </c>
      <c r="U3636">
        <f t="shared" si="510"/>
        <v>1940</v>
      </c>
      <c r="V3636">
        <f t="shared" si="511"/>
        <v>7</v>
      </c>
      <c r="W3636" t="str">
        <f t="shared" si="512"/>
        <v>theater</v>
      </c>
    </row>
    <row r="3637" spans="1:23" ht="30.75">
      <c r="A3637">
        <v>3635</v>
      </c>
      <c r="B3637" s="3" t="s">
        <v>7367</v>
      </c>
      <c r="C3637" s="3" t="s">
        <v>7368</v>
      </c>
      <c r="D3637" s="6">
        <v>3500</v>
      </c>
      <c r="E3637" s="8">
        <v>1276</v>
      </c>
      <c r="F3637" t="s">
        <v>366</v>
      </c>
      <c r="G3637">
        <f t="shared" si="504"/>
        <v>0</v>
      </c>
      <c r="H3637">
        <f t="shared" si="505"/>
        <v>1</v>
      </c>
      <c r="I3637" t="b">
        <f t="shared" si="506"/>
        <v>0</v>
      </c>
      <c r="J3637" t="s">
        <v>26</v>
      </c>
      <c r="K3637" t="s">
        <v>27</v>
      </c>
      <c r="L3637">
        <v>1461186676</v>
      </c>
      <c r="M3637">
        <v>1458594676</v>
      </c>
      <c r="N3637" t="b">
        <v>0</v>
      </c>
      <c r="O3637">
        <v>10</v>
      </c>
      <c r="P3637" t="b">
        <v>0</v>
      </c>
      <c r="Q3637" t="s">
        <v>5940</v>
      </c>
      <c r="R3637">
        <f t="shared" si="507"/>
        <v>36</v>
      </c>
      <c r="S3637">
        <f t="shared" si="508"/>
        <v>127.6</v>
      </c>
      <c r="T3637" t="str">
        <f t="shared" si="509"/>
        <v>06-Dec-1939</v>
      </c>
      <c r="U3637">
        <f t="shared" si="510"/>
        <v>1939</v>
      </c>
      <c r="V3637">
        <f t="shared" si="511"/>
        <v>12</v>
      </c>
      <c r="W3637" t="str">
        <f t="shared" si="512"/>
        <v>theater</v>
      </c>
    </row>
    <row r="3638" spans="1:23" ht="45.75">
      <c r="A3638">
        <v>3636</v>
      </c>
      <c r="B3638" s="3" t="s">
        <v>7369</v>
      </c>
      <c r="C3638" s="3" t="s">
        <v>7370</v>
      </c>
      <c r="D3638" s="6">
        <v>150000</v>
      </c>
      <c r="E3638" s="8">
        <v>0</v>
      </c>
      <c r="F3638" t="s">
        <v>366</v>
      </c>
      <c r="G3638">
        <f t="shared" si="504"/>
        <v>0</v>
      </c>
      <c r="H3638">
        <f t="shared" si="505"/>
        <v>1</v>
      </c>
      <c r="I3638" t="b">
        <f t="shared" si="506"/>
        <v>0</v>
      </c>
      <c r="J3638" t="s">
        <v>26</v>
      </c>
      <c r="K3638" t="s">
        <v>27</v>
      </c>
      <c r="L3638">
        <v>1442248829</v>
      </c>
      <c r="M3638">
        <v>1439224829</v>
      </c>
      <c r="N3638" t="b">
        <v>0</v>
      </c>
      <c r="O3638">
        <v>0</v>
      </c>
      <c r="P3638" t="b">
        <v>0</v>
      </c>
      <c r="Q3638" t="s">
        <v>5940</v>
      </c>
      <c r="R3638">
        <f t="shared" si="507"/>
        <v>0</v>
      </c>
      <c r="S3638" t="e">
        <f t="shared" si="508"/>
        <v>#DIV/0!</v>
      </c>
      <c r="T3638" t="str">
        <f t="shared" si="509"/>
        <v>27-May-1939</v>
      </c>
      <c r="U3638">
        <f t="shared" si="510"/>
        <v>1939</v>
      </c>
      <c r="V3638">
        <f t="shared" si="511"/>
        <v>5</v>
      </c>
      <c r="W3638" t="str">
        <f t="shared" si="512"/>
        <v>theater</v>
      </c>
    </row>
    <row r="3639" spans="1:23" ht="60.75">
      <c r="A3639">
        <v>3637</v>
      </c>
      <c r="B3639" s="3" t="s">
        <v>7371</v>
      </c>
      <c r="C3639" s="3" t="s">
        <v>7372</v>
      </c>
      <c r="D3639" s="6">
        <v>3000</v>
      </c>
      <c r="E3639" s="8">
        <v>926</v>
      </c>
      <c r="F3639" t="s">
        <v>366</v>
      </c>
      <c r="G3639">
        <f t="shared" si="504"/>
        <v>0</v>
      </c>
      <c r="H3639">
        <f t="shared" si="505"/>
        <v>1</v>
      </c>
      <c r="I3639" t="b">
        <f t="shared" si="506"/>
        <v>0</v>
      </c>
      <c r="J3639" t="s">
        <v>26</v>
      </c>
      <c r="K3639" t="s">
        <v>27</v>
      </c>
      <c r="L3639">
        <v>1420130935</v>
      </c>
      <c r="M3639">
        <v>1417538935</v>
      </c>
      <c r="N3639" t="b">
        <v>0</v>
      </c>
      <c r="O3639">
        <v>14</v>
      </c>
      <c r="P3639" t="b">
        <v>0</v>
      </c>
      <c r="Q3639" t="s">
        <v>5940</v>
      </c>
      <c r="R3639">
        <f t="shared" si="507"/>
        <v>31</v>
      </c>
      <c r="S3639">
        <f t="shared" si="508"/>
        <v>66.14</v>
      </c>
      <c r="T3639" t="str">
        <f t="shared" si="509"/>
        <v>22-Oct-1938</v>
      </c>
      <c r="U3639">
        <f t="shared" si="510"/>
        <v>1938</v>
      </c>
      <c r="V3639">
        <f t="shared" si="511"/>
        <v>10</v>
      </c>
      <c r="W3639" t="str">
        <f t="shared" si="512"/>
        <v>theater</v>
      </c>
    </row>
    <row r="3640" spans="1:23" ht="30.75">
      <c r="A3640">
        <v>3638</v>
      </c>
      <c r="B3640" s="3" t="s">
        <v>7373</v>
      </c>
      <c r="C3640" s="3" t="s">
        <v>7374</v>
      </c>
      <c r="D3640" s="6">
        <v>3300</v>
      </c>
      <c r="E3640" s="8">
        <v>216</v>
      </c>
      <c r="F3640" t="s">
        <v>366</v>
      </c>
      <c r="G3640">
        <f t="shared" si="504"/>
        <v>0</v>
      </c>
      <c r="H3640">
        <f t="shared" si="505"/>
        <v>1</v>
      </c>
      <c r="I3640" t="b">
        <f t="shared" si="506"/>
        <v>0</v>
      </c>
      <c r="J3640" t="s">
        <v>168</v>
      </c>
      <c r="K3640" t="s">
        <v>169</v>
      </c>
      <c r="L3640">
        <v>1429456132</v>
      </c>
      <c r="M3640">
        <v>1424275732</v>
      </c>
      <c r="N3640" t="b">
        <v>0</v>
      </c>
      <c r="O3640">
        <v>2</v>
      </c>
      <c r="P3640" t="b">
        <v>0</v>
      </c>
      <c r="Q3640" t="s">
        <v>5940</v>
      </c>
      <c r="R3640">
        <f t="shared" si="507"/>
        <v>7</v>
      </c>
      <c r="S3640">
        <f t="shared" si="508"/>
        <v>108</v>
      </c>
      <c r="T3640" t="str">
        <f t="shared" si="509"/>
        <v>28-Dec-1938</v>
      </c>
      <c r="U3640">
        <f t="shared" si="510"/>
        <v>1938</v>
      </c>
      <c r="V3640">
        <f t="shared" si="511"/>
        <v>12</v>
      </c>
      <c r="W3640" t="str">
        <f t="shared" si="512"/>
        <v>theater</v>
      </c>
    </row>
    <row r="3641" spans="1:23" ht="60.75">
      <c r="A3641">
        <v>3639</v>
      </c>
      <c r="B3641" s="3" t="s">
        <v>7375</v>
      </c>
      <c r="C3641" s="3" t="s">
        <v>7376</v>
      </c>
      <c r="D3641" s="6">
        <v>25000</v>
      </c>
      <c r="E3641" s="8">
        <v>1</v>
      </c>
      <c r="F3641" t="s">
        <v>366</v>
      </c>
      <c r="G3641">
        <f t="shared" si="504"/>
        <v>0</v>
      </c>
      <c r="H3641">
        <f t="shared" si="505"/>
        <v>1</v>
      </c>
      <c r="I3641" t="b">
        <f t="shared" si="506"/>
        <v>0</v>
      </c>
      <c r="J3641" t="s">
        <v>26</v>
      </c>
      <c r="K3641" t="s">
        <v>27</v>
      </c>
      <c r="L3641">
        <v>1475853060</v>
      </c>
      <c r="M3641">
        <v>1470672906</v>
      </c>
      <c r="N3641" t="b">
        <v>0</v>
      </c>
      <c r="O3641">
        <v>1</v>
      </c>
      <c r="P3641" t="b">
        <v>0</v>
      </c>
      <c r="Q3641" t="s">
        <v>5940</v>
      </c>
      <c r="R3641">
        <f t="shared" si="507"/>
        <v>0</v>
      </c>
      <c r="S3641">
        <f t="shared" si="508"/>
        <v>1</v>
      </c>
      <c r="T3641" t="str">
        <f t="shared" si="509"/>
        <v>05-Apr-1940</v>
      </c>
      <c r="U3641">
        <f t="shared" si="510"/>
        <v>1940</v>
      </c>
      <c r="V3641">
        <f t="shared" si="511"/>
        <v>4</v>
      </c>
      <c r="W3641" t="str">
        <f t="shared" si="512"/>
        <v>theater</v>
      </c>
    </row>
    <row r="3642" spans="1:23" ht="76.5">
      <c r="A3642">
        <v>3640</v>
      </c>
      <c r="B3642" s="3" t="s">
        <v>7377</v>
      </c>
      <c r="C3642" s="3" t="s">
        <v>7378</v>
      </c>
      <c r="D3642" s="6">
        <v>1000</v>
      </c>
      <c r="E3642" s="8">
        <v>55</v>
      </c>
      <c r="F3642" t="s">
        <v>366</v>
      </c>
      <c r="G3642">
        <f t="shared" si="504"/>
        <v>0</v>
      </c>
      <c r="H3642">
        <f t="shared" si="505"/>
        <v>1</v>
      </c>
      <c r="I3642" t="b">
        <f t="shared" si="506"/>
        <v>0</v>
      </c>
      <c r="J3642" t="s">
        <v>26</v>
      </c>
      <c r="K3642" t="s">
        <v>27</v>
      </c>
      <c r="L3642">
        <v>1431283530</v>
      </c>
      <c r="M3642">
        <v>1428691530</v>
      </c>
      <c r="N3642" t="b">
        <v>0</v>
      </c>
      <c r="O3642">
        <v>3</v>
      </c>
      <c r="P3642" t="b">
        <v>0</v>
      </c>
      <c r="Q3642" t="s">
        <v>5940</v>
      </c>
      <c r="R3642">
        <f t="shared" si="507"/>
        <v>6</v>
      </c>
      <c r="S3642">
        <f t="shared" si="508"/>
        <v>18.329999999999998</v>
      </c>
      <c r="T3642" t="str">
        <f t="shared" si="509"/>
        <v>10-Feb-1939</v>
      </c>
      <c r="U3642">
        <f t="shared" si="510"/>
        <v>1939</v>
      </c>
      <c r="V3642">
        <f t="shared" si="511"/>
        <v>2</v>
      </c>
      <c r="W3642" t="str">
        <f t="shared" si="512"/>
        <v>theater</v>
      </c>
    </row>
    <row r="3643" spans="1:23" ht="60.75">
      <c r="A3643">
        <v>3641</v>
      </c>
      <c r="B3643" s="3" t="s">
        <v>7379</v>
      </c>
      <c r="C3643" s="3" t="s">
        <v>7380</v>
      </c>
      <c r="D3643" s="6">
        <v>3000</v>
      </c>
      <c r="E3643" s="8">
        <v>0</v>
      </c>
      <c r="F3643" t="s">
        <v>366</v>
      </c>
      <c r="G3643">
        <f t="shared" si="504"/>
        <v>0</v>
      </c>
      <c r="H3643">
        <f t="shared" si="505"/>
        <v>1</v>
      </c>
      <c r="I3643" t="b">
        <f t="shared" si="506"/>
        <v>0</v>
      </c>
      <c r="J3643" t="s">
        <v>26</v>
      </c>
      <c r="K3643" t="s">
        <v>27</v>
      </c>
      <c r="L3643">
        <v>1412485200</v>
      </c>
      <c r="M3643">
        <v>1410966179</v>
      </c>
      <c r="N3643" t="b">
        <v>0</v>
      </c>
      <c r="O3643">
        <v>0</v>
      </c>
      <c r="P3643" t="b">
        <v>0</v>
      </c>
      <c r="Q3643" t="s">
        <v>5940</v>
      </c>
      <c r="R3643">
        <f t="shared" si="507"/>
        <v>0</v>
      </c>
      <c r="S3643" t="e">
        <f t="shared" si="508"/>
        <v>#DIV/0!</v>
      </c>
      <c r="T3643" t="str">
        <f t="shared" si="509"/>
        <v>17-Aug-1938</v>
      </c>
      <c r="U3643">
        <f t="shared" si="510"/>
        <v>1938</v>
      </c>
      <c r="V3643">
        <f t="shared" si="511"/>
        <v>8</v>
      </c>
      <c r="W3643" t="str">
        <f t="shared" si="512"/>
        <v>theater</v>
      </c>
    </row>
    <row r="3644" spans="1:23" ht="60.75">
      <c r="A3644">
        <v>3642</v>
      </c>
      <c r="B3644" s="3" t="s">
        <v>7381</v>
      </c>
      <c r="C3644" s="3" t="s">
        <v>7382</v>
      </c>
      <c r="D3644" s="6">
        <v>700</v>
      </c>
      <c r="E3644" s="8">
        <v>15</v>
      </c>
      <c r="F3644" t="s">
        <v>366</v>
      </c>
      <c r="G3644">
        <f t="shared" si="504"/>
        <v>0</v>
      </c>
      <c r="H3644">
        <f t="shared" si="505"/>
        <v>1</v>
      </c>
      <c r="I3644" t="b">
        <f t="shared" si="506"/>
        <v>0</v>
      </c>
      <c r="J3644" t="s">
        <v>511</v>
      </c>
      <c r="K3644" t="s">
        <v>64</v>
      </c>
      <c r="L3644">
        <v>1448902800</v>
      </c>
      <c r="M3644">
        <v>1445369727</v>
      </c>
      <c r="N3644" t="b">
        <v>0</v>
      </c>
      <c r="O3644">
        <v>2</v>
      </c>
      <c r="P3644" t="b">
        <v>0</v>
      </c>
      <c r="Q3644" t="s">
        <v>5940</v>
      </c>
      <c r="R3644">
        <f t="shared" si="507"/>
        <v>2</v>
      </c>
      <c r="S3644">
        <f t="shared" si="508"/>
        <v>7.5</v>
      </c>
      <c r="T3644" t="str">
        <f t="shared" si="509"/>
        <v>27-Jul-1939</v>
      </c>
      <c r="U3644">
        <f t="shared" si="510"/>
        <v>1939</v>
      </c>
      <c r="V3644">
        <f t="shared" si="511"/>
        <v>7</v>
      </c>
      <c r="W3644" t="str">
        <f t="shared" si="512"/>
        <v>theater</v>
      </c>
    </row>
    <row r="3645" spans="1:23" ht="45.75">
      <c r="A3645">
        <v>3643</v>
      </c>
      <c r="B3645" s="3" t="s">
        <v>7383</v>
      </c>
      <c r="C3645" s="3" t="s">
        <v>7384</v>
      </c>
      <c r="D3645" s="6">
        <v>25000</v>
      </c>
      <c r="E3645" s="8">
        <v>0</v>
      </c>
      <c r="F3645" t="s">
        <v>366</v>
      </c>
      <c r="G3645">
        <f t="shared" si="504"/>
        <v>0</v>
      </c>
      <c r="H3645">
        <f t="shared" si="505"/>
        <v>1</v>
      </c>
      <c r="I3645" t="b">
        <f t="shared" si="506"/>
        <v>0</v>
      </c>
      <c r="J3645" t="s">
        <v>26</v>
      </c>
      <c r="K3645" t="s">
        <v>27</v>
      </c>
      <c r="L3645">
        <v>1447734439</v>
      </c>
      <c r="M3645">
        <v>1444274839</v>
      </c>
      <c r="N3645" t="b">
        <v>0</v>
      </c>
      <c r="O3645">
        <v>0</v>
      </c>
      <c r="P3645" t="b">
        <v>0</v>
      </c>
      <c r="Q3645" t="s">
        <v>5940</v>
      </c>
      <c r="R3645">
        <f t="shared" si="507"/>
        <v>0</v>
      </c>
      <c r="S3645" t="e">
        <f t="shared" si="508"/>
        <v>#DIV/0!</v>
      </c>
      <c r="T3645" t="str">
        <f t="shared" si="509"/>
        <v>16-Jul-1939</v>
      </c>
      <c r="U3645">
        <f t="shared" si="510"/>
        <v>1939</v>
      </c>
      <c r="V3645">
        <f t="shared" si="511"/>
        <v>7</v>
      </c>
      <c r="W3645" t="str">
        <f t="shared" si="512"/>
        <v>theater</v>
      </c>
    </row>
    <row r="3646" spans="1:23" ht="45.75">
      <c r="A3646">
        <v>3644</v>
      </c>
      <c r="B3646" s="3" t="s">
        <v>7385</v>
      </c>
      <c r="C3646" s="3" t="s">
        <v>7386</v>
      </c>
      <c r="D3646" s="6">
        <v>5000</v>
      </c>
      <c r="E3646" s="8">
        <v>821</v>
      </c>
      <c r="F3646" t="s">
        <v>366</v>
      </c>
      <c r="G3646">
        <f t="shared" si="504"/>
        <v>0</v>
      </c>
      <c r="H3646">
        <f t="shared" si="505"/>
        <v>1</v>
      </c>
      <c r="I3646" t="b">
        <f t="shared" si="506"/>
        <v>0</v>
      </c>
      <c r="J3646" t="s">
        <v>26</v>
      </c>
      <c r="K3646" t="s">
        <v>27</v>
      </c>
      <c r="L3646">
        <v>1457413140</v>
      </c>
      <c r="M3646">
        <v>1454996887</v>
      </c>
      <c r="N3646" t="b">
        <v>0</v>
      </c>
      <c r="O3646">
        <v>12</v>
      </c>
      <c r="P3646" t="b">
        <v>0</v>
      </c>
      <c r="Q3646" t="s">
        <v>5940</v>
      </c>
      <c r="R3646">
        <f t="shared" si="507"/>
        <v>16</v>
      </c>
      <c r="S3646">
        <f t="shared" si="508"/>
        <v>68.42</v>
      </c>
      <c r="T3646" t="str">
        <f t="shared" si="509"/>
        <v>31-Oct-1939</v>
      </c>
      <c r="U3646">
        <f t="shared" si="510"/>
        <v>1939</v>
      </c>
      <c r="V3646">
        <f t="shared" si="511"/>
        <v>10</v>
      </c>
      <c r="W3646" t="str">
        <f t="shared" si="512"/>
        <v>theater</v>
      </c>
    </row>
    <row r="3647" spans="1:23" ht="45.75">
      <c r="A3647">
        <v>3645</v>
      </c>
      <c r="B3647" s="3" t="s">
        <v>7387</v>
      </c>
      <c r="C3647" s="3" t="s">
        <v>7388</v>
      </c>
      <c r="D3647" s="6">
        <v>1000</v>
      </c>
      <c r="E3647" s="8">
        <v>1</v>
      </c>
      <c r="F3647" t="s">
        <v>366</v>
      </c>
      <c r="G3647">
        <f t="shared" si="504"/>
        <v>0</v>
      </c>
      <c r="H3647">
        <f t="shared" si="505"/>
        <v>1</v>
      </c>
      <c r="I3647" t="b">
        <f t="shared" si="506"/>
        <v>0</v>
      </c>
      <c r="J3647" t="s">
        <v>168</v>
      </c>
      <c r="K3647" t="s">
        <v>169</v>
      </c>
      <c r="L3647">
        <v>1479773838</v>
      </c>
      <c r="M3647">
        <v>1477178238</v>
      </c>
      <c r="N3647" t="b">
        <v>0</v>
      </c>
      <c r="O3647">
        <v>1</v>
      </c>
      <c r="P3647" t="b">
        <v>0</v>
      </c>
      <c r="Q3647" t="s">
        <v>5940</v>
      </c>
      <c r="R3647">
        <f t="shared" si="507"/>
        <v>0</v>
      </c>
      <c r="S3647">
        <f t="shared" si="508"/>
        <v>1</v>
      </c>
      <c r="T3647" t="str">
        <f t="shared" si="509"/>
        <v>09-Jun-1940</v>
      </c>
      <c r="U3647">
        <f t="shared" si="510"/>
        <v>1940</v>
      </c>
      <c r="V3647">
        <f t="shared" si="511"/>
        <v>6</v>
      </c>
      <c r="W3647" t="str">
        <f t="shared" si="512"/>
        <v>theater</v>
      </c>
    </row>
    <row r="3648" spans="1:23" ht="45.75">
      <c r="A3648">
        <v>3646</v>
      </c>
      <c r="B3648" s="3" t="s">
        <v>7389</v>
      </c>
      <c r="C3648" s="3" t="s">
        <v>7390</v>
      </c>
      <c r="D3648" s="6">
        <v>10000</v>
      </c>
      <c r="E3648" s="8">
        <v>481</v>
      </c>
      <c r="F3648" t="s">
        <v>366</v>
      </c>
      <c r="G3648">
        <f t="shared" si="504"/>
        <v>0</v>
      </c>
      <c r="H3648">
        <f t="shared" si="505"/>
        <v>1</v>
      </c>
      <c r="I3648" t="b">
        <f t="shared" si="506"/>
        <v>0</v>
      </c>
      <c r="J3648" t="s">
        <v>26</v>
      </c>
      <c r="K3648" t="s">
        <v>27</v>
      </c>
      <c r="L3648">
        <v>1434497400</v>
      </c>
      <c r="M3648">
        <v>1431770802</v>
      </c>
      <c r="N3648" t="b">
        <v>0</v>
      </c>
      <c r="O3648">
        <v>8</v>
      </c>
      <c r="P3648" t="b">
        <v>0</v>
      </c>
      <c r="Q3648" t="s">
        <v>5940</v>
      </c>
      <c r="R3648">
        <f t="shared" si="507"/>
        <v>5</v>
      </c>
      <c r="S3648">
        <f t="shared" si="508"/>
        <v>60.13</v>
      </c>
      <c r="T3648" t="str">
        <f t="shared" si="509"/>
        <v>13-Mar-1939</v>
      </c>
      <c r="U3648">
        <f t="shared" si="510"/>
        <v>1939</v>
      </c>
      <c r="V3648">
        <f t="shared" si="511"/>
        <v>3</v>
      </c>
      <c r="W3648" t="str">
        <f t="shared" si="512"/>
        <v>theater</v>
      </c>
    </row>
    <row r="3649" spans="1:23" ht="45.75">
      <c r="A3649">
        <v>3647</v>
      </c>
      <c r="B3649" s="3" t="s">
        <v>7391</v>
      </c>
      <c r="C3649" s="3" t="s">
        <v>7392</v>
      </c>
      <c r="D3649" s="6">
        <v>500</v>
      </c>
      <c r="E3649" s="8">
        <v>30</v>
      </c>
      <c r="F3649" t="s">
        <v>366</v>
      </c>
      <c r="G3649">
        <f t="shared" si="504"/>
        <v>0</v>
      </c>
      <c r="H3649">
        <f t="shared" si="505"/>
        <v>1</v>
      </c>
      <c r="I3649" t="b">
        <f t="shared" si="506"/>
        <v>0</v>
      </c>
      <c r="J3649" t="s">
        <v>33</v>
      </c>
      <c r="K3649" t="s">
        <v>34</v>
      </c>
      <c r="L3649">
        <v>1475258327</v>
      </c>
      <c r="M3649">
        <v>1471370327</v>
      </c>
      <c r="N3649" t="b">
        <v>0</v>
      </c>
      <c r="O3649">
        <v>2</v>
      </c>
      <c r="P3649" t="b">
        <v>0</v>
      </c>
      <c r="Q3649" t="s">
        <v>5940</v>
      </c>
      <c r="R3649">
        <f t="shared" si="507"/>
        <v>6</v>
      </c>
      <c r="S3649">
        <f t="shared" si="508"/>
        <v>15</v>
      </c>
      <c r="T3649" t="str">
        <f t="shared" si="509"/>
        <v>12-Apr-1940</v>
      </c>
      <c r="U3649">
        <f t="shared" si="510"/>
        <v>1940</v>
      </c>
      <c r="V3649">
        <f t="shared" si="511"/>
        <v>4</v>
      </c>
      <c r="W3649" t="str">
        <f t="shared" si="512"/>
        <v>theater</v>
      </c>
    </row>
    <row r="3650" spans="1:23" ht="30.75">
      <c r="A3650">
        <v>3648</v>
      </c>
      <c r="B3650" s="3" t="s">
        <v>7393</v>
      </c>
      <c r="C3650" s="3" t="s">
        <v>7394</v>
      </c>
      <c r="D3650" s="6">
        <v>40000</v>
      </c>
      <c r="E3650" s="8">
        <v>40153</v>
      </c>
      <c r="F3650" t="s">
        <v>25</v>
      </c>
      <c r="G3650">
        <f t="shared" si="504"/>
        <v>1</v>
      </c>
      <c r="H3650">
        <f t="shared" si="505"/>
        <v>0</v>
      </c>
      <c r="I3650" t="b">
        <f t="shared" si="506"/>
        <v>0</v>
      </c>
      <c r="J3650" t="s">
        <v>26</v>
      </c>
      <c r="K3650" t="s">
        <v>27</v>
      </c>
      <c r="L3650">
        <v>1412492445</v>
      </c>
      <c r="M3650">
        <v>1409900445</v>
      </c>
      <c r="N3650" t="b">
        <v>0</v>
      </c>
      <c r="O3650">
        <v>73</v>
      </c>
      <c r="P3650" t="b">
        <v>1</v>
      </c>
      <c r="Q3650" t="s">
        <v>1095</v>
      </c>
      <c r="R3650">
        <f t="shared" si="507"/>
        <v>100</v>
      </c>
      <c r="S3650">
        <f t="shared" si="508"/>
        <v>550.04</v>
      </c>
      <c r="T3650" t="str">
        <f t="shared" si="509"/>
        <v>07-Aug-1938</v>
      </c>
      <c r="U3650">
        <f t="shared" si="510"/>
        <v>1938</v>
      </c>
      <c r="V3650">
        <f t="shared" si="511"/>
        <v>8</v>
      </c>
      <c r="W3650" t="str">
        <f t="shared" si="512"/>
        <v>theater</v>
      </c>
    </row>
    <row r="3651" spans="1:23" ht="45.75">
      <c r="A3651">
        <v>3649</v>
      </c>
      <c r="B3651" s="3" t="s">
        <v>7395</v>
      </c>
      <c r="C3651" s="3" t="s">
        <v>7396</v>
      </c>
      <c r="D3651" s="6">
        <v>750</v>
      </c>
      <c r="E3651" s="8">
        <v>780</v>
      </c>
      <c r="F3651" t="s">
        <v>25</v>
      </c>
      <c r="G3651">
        <f t="shared" ref="G3651:G3714" si="513">IF(F3651="successful",1,0)</f>
        <v>1</v>
      </c>
      <c r="H3651">
        <f t="shared" ref="H3651:H3714" si="514">IF(F3651="failed",1,0)</f>
        <v>0</v>
      </c>
      <c r="I3651" t="b">
        <f t="shared" ref="I3651:I3714" si="515">IF(F3651="canceled",1)</f>
        <v>0</v>
      </c>
      <c r="J3651" t="s">
        <v>168</v>
      </c>
      <c r="K3651" t="s">
        <v>169</v>
      </c>
      <c r="L3651">
        <v>1402938394</v>
      </c>
      <c r="M3651">
        <v>1400691994</v>
      </c>
      <c r="N3651" t="b">
        <v>0</v>
      </c>
      <c r="O3651">
        <v>8</v>
      </c>
      <c r="P3651" t="b">
        <v>1</v>
      </c>
      <c r="Q3651" t="s">
        <v>1095</v>
      </c>
      <c r="R3651">
        <f t="shared" ref="R3651:R3714" si="516">ROUND(E3651/D3651*100,0)</f>
        <v>104</v>
      </c>
      <c r="S3651">
        <f t="shared" ref="S3651:S3714" si="517">ROUND(E3651/O3651,2)</f>
        <v>97.5</v>
      </c>
      <c r="T3651" t="str">
        <f t="shared" ref="T3651:T3714" si="518">TEXT(LEFT(M3651,5),"dd-mmm-yyyy")</f>
        <v>06-May-1938</v>
      </c>
      <c r="U3651">
        <f t="shared" ref="U3651:U3714" si="519">YEAR(T3651)</f>
        <v>1938</v>
      </c>
      <c r="V3651">
        <f t="shared" ref="V3651:V3714" si="520">MONTH(T3651)</f>
        <v>5</v>
      </c>
      <c r="W3651" t="str">
        <f t="shared" ref="W3651:W3714" si="521">LEFT(Q3651,FIND("/",Q3651,1)-1)</f>
        <v>theater</v>
      </c>
    </row>
    <row r="3652" spans="1:23" ht="60.75">
      <c r="A3652">
        <v>3650</v>
      </c>
      <c r="B3652" s="3" t="s">
        <v>7397</v>
      </c>
      <c r="C3652" s="3" t="s">
        <v>7398</v>
      </c>
      <c r="D3652" s="6">
        <v>500</v>
      </c>
      <c r="E3652" s="8">
        <v>500</v>
      </c>
      <c r="F3652" t="s">
        <v>25</v>
      </c>
      <c r="G3652">
        <f t="shared" si="513"/>
        <v>1</v>
      </c>
      <c r="H3652">
        <f t="shared" si="514"/>
        <v>0</v>
      </c>
      <c r="I3652" t="b">
        <f t="shared" si="515"/>
        <v>0</v>
      </c>
      <c r="J3652" t="s">
        <v>33</v>
      </c>
      <c r="K3652" t="s">
        <v>34</v>
      </c>
      <c r="L3652">
        <v>1454412584</v>
      </c>
      <c r="M3652">
        <v>1452598184</v>
      </c>
      <c r="N3652" t="b">
        <v>0</v>
      </c>
      <c r="O3652">
        <v>17</v>
      </c>
      <c r="P3652" t="b">
        <v>1</v>
      </c>
      <c r="Q3652" t="s">
        <v>1095</v>
      </c>
      <c r="R3652">
        <f t="shared" si="516"/>
        <v>100</v>
      </c>
      <c r="S3652">
        <f t="shared" si="517"/>
        <v>29.41</v>
      </c>
      <c r="T3652" t="str">
        <f t="shared" si="518"/>
        <v>07-Oct-1939</v>
      </c>
      <c r="U3652">
        <f t="shared" si="519"/>
        <v>1939</v>
      </c>
      <c r="V3652">
        <f t="shared" si="520"/>
        <v>10</v>
      </c>
      <c r="W3652" t="str">
        <f t="shared" si="521"/>
        <v>theater</v>
      </c>
    </row>
    <row r="3653" spans="1:23" ht="45.75">
      <c r="A3653">
        <v>3651</v>
      </c>
      <c r="B3653" s="3" t="s">
        <v>7399</v>
      </c>
      <c r="C3653" s="3" t="s">
        <v>7400</v>
      </c>
      <c r="D3653" s="6">
        <v>500</v>
      </c>
      <c r="E3653" s="8">
        <v>520</v>
      </c>
      <c r="F3653" t="s">
        <v>25</v>
      </c>
      <c r="G3653">
        <f t="shared" si="513"/>
        <v>1</v>
      </c>
      <c r="H3653">
        <f t="shared" si="514"/>
        <v>0</v>
      </c>
      <c r="I3653" t="b">
        <f t="shared" si="515"/>
        <v>0</v>
      </c>
      <c r="J3653" t="s">
        <v>26</v>
      </c>
      <c r="K3653" t="s">
        <v>27</v>
      </c>
      <c r="L3653">
        <v>1407686340</v>
      </c>
      <c r="M3653">
        <v>1404833442</v>
      </c>
      <c r="N3653" t="b">
        <v>0</v>
      </c>
      <c r="O3653">
        <v>9</v>
      </c>
      <c r="P3653" t="b">
        <v>1</v>
      </c>
      <c r="Q3653" t="s">
        <v>1095</v>
      </c>
      <c r="R3653">
        <f t="shared" si="516"/>
        <v>104</v>
      </c>
      <c r="S3653">
        <f t="shared" si="517"/>
        <v>57.78</v>
      </c>
      <c r="T3653" t="str">
        <f t="shared" si="518"/>
        <v>17-Jun-1938</v>
      </c>
      <c r="U3653">
        <f t="shared" si="519"/>
        <v>1938</v>
      </c>
      <c r="V3653">
        <f t="shared" si="520"/>
        <v>6</v>
      </c>
      <c r="W3653" t="str">
        <f t="shared" si="521"/>
        <v>theater</v>
      </c>
    </row>
    <row r="3654" spans="1:23" ht="60.75">
      <c r="A3654">
        <v>3652</v>
      </c>
      <c r="B3654" s="3" t="s">
        <v>5830</v>
      </c>
      <c r="C3654" s="3" t="s">
        <v>7401</v>
      </c>
      <c r="D3654" s="6">
        <v>300</v>
      </c>
      <c r="E3654" s="8">
        <v>752</v>
      </c>
      <c r="F3654" t="s">
        <v>25</v>
      </c>
      <c r="G3654">
        <f t="shared" si="513"/>
        <v>1</v>
      </c>
      <c r="H3654">
        <f t="shared" si="514"/>
        <v>0</v>
      </c>
      <c r="I3654" t="b">
        <f t="shared" si="515"/>
        <v>0</v>
      </c>
      <c r="J3654" t="s">
        <v>168</v>
      </c>
      <c r="K3654" t="s">
        <v>169</v>
      </c>
      <c r="L3654">
        <v>1472097540</v>
      </c>
      <c r="M3654">
        <v>1471188502</v>
      </c>
      <c r="N3654" t="b">
        <v>0</v>
      </c>
      <c r="O3654">
        <v>17</v>
      </c>
      <c r="P3654" t="b">
        <v>1</v>
      </c>
      <c r="Q3654" t="s">
        <v>1095</v>
      </c>
      <c r="R3654">
        <f t="shared" si="516"/>
        <v>251</v>
      </c>
      <c r="S3654">
        <f t="shared" si="517"/>
        <v>44.24</v>
      </c>
      <c r="T3654" t="str">
        <f t="shared" si="518"/>
        <v>10-Apr-1940</v>
      </c>
      <c r="U3654">
        <f t="shared" si="519"/>
        <v>1940</v>
      </c>
      <c r="V3654">
        <f t="shared" si="520"/>
        <v>4</v>
      </c>
      <c r="W3654" t="str">
        <f t="shared" si="521"/>
        <v>theater</v>
      </c>
    </row>
    <row r="3655" spans="1:23" ht="60.75">
      <c r="A3655">
        <v>3653</v>
      </c>
      <c r="B3655" s="3" t="s">
        <v>7402</v>
      </c>
      <c r="C3655" s="3" t="s">
        <v>7403</v>
      </c>
      <c r="D3655" s="6">
        <v>2000</v>
      </c>
      <c r="E3655" s="8">
        <v>2010</v>
      </c>
      <c r="F3655" t="s">
        <v>25</v>
      </c>
      <c r="G3655">
        <f t="shared" si="513"/>
        <v>1</v>
      </c>
      <c r="H3655">
        <f t="shared" si="514"/>
        <v>0</v>
      </c>
      <c r="I3655" t="b">
        <f t="shared" si="515"/>
        <v>0</v>
      </c>
      <c r="J3655" t="s">
        <v>33</v>
      </c>
      <c r="K3655" t="s">
        <v>34</v>
      </c>
      <c r="L3655">
        <v>1438764207</v>
      </c>
      <c r="M3655">
        <v>1436172207</v>
      </c>
      <c r="N3655" t="b">
        <v>0</v>
      </c>
      <c r="O3655">
        <v>33</v>
      </c>
      <c r="P3655" t="b">
        <v>1</v>
      </c>
      <c r="Q3655" t="s">
        <v>1095</v>
      </c>
      <c r="R3655">
        <f t="shared" si="516"/>
        <v>101</v>
      </c>
      <c r="S3655">
        <f t="shared" si="517"/>
        <v>60.91</v>
      </c>
      <c r="T3655" t="str">
        <f t="shared" si="518"/>
        <v>26-Apr-1939</v>
      </c>
      <c r="U3655">
        <f t="shared" si="519"/>
        <v>1939</v>
      </c>
      <c r="V3655">
        <f t="shared" si="520"/>
        <v>4</v>
      </c>
      <c r="W3655" t="str">
        <f t="shared" si="521"/>
        <v>theater</v>
      </c>
    </row>
    <row r="3656" spans="1:23" ht="60.75">
      <c r="A3656">
        <v>3654</v>
      </c>
      <c r="B3656" s="3" t="s">
        <v>7404</v>
      </c>
      <c r="C3656" s="3" t="s">
        <v>7405</v>
      </c>
      <c r="D3656" s="6">
        <v>1500</v>
      </c>
      <c r="E3656" s="8">
        <v>2616</v>
      </c>
      <c r="F3656" t="s">
        <v>25</v>
      </c>
      <c r="G3656">
        <f t="shared" si="513"/>
        <v>1</v>
      </c>
      <c r="H3656">
        <f t="shared" si="514"/>
        <v>0</v>
      </c>
      <c r="I3656" t="b">
        <f t="shared" si="515"/>
        <v>0</v>
      </c>
      <c r="J3656" t="s">
        <v>33</v>
      </c>
      <c r="K3656" t="s">
        <v>34</v>
      </c>
      <c r="L3656">
        <v>1459702800</v>
      </c>
      <c r="M3656">
        <v>1457690386</v>
      </c>
      <c r="N3656" t="b">
        <v>0</v>
      </c>
      <c r="O3656">
        <v>38</v>
      </c>
      <c r="P3656" t="b">
        <v>1</v>
      </c>
      <c r="Q3656" t="s">
        <v>1095</v>
      </c>
      <c r="R3656">
        <f t="shared" si="516"/>
        <v>174</v>
      </c>
      <c r="S3656">
        <f t="shared" si="517"/>
        <v>68.84</v>
      </c>
      <c r="T3656" t="str">
        <f t="shared" si="518"/>
        <v>27-Nov-1939</v>
      </c>
      <c r="U3656">
        <f t="shared" si="519"/>
        <v>1939</v>
      </c>
      <c r="V3656">
        <f t="shared" si="520"/>
        <v>11</v>
      </c>
      <c r="W3656" t="str">
        <f t="shared" si="521"/>
        <v>theater</v>
      </c>
    </row>
    <row r="3657" spans="1:23" ht="60.75">
      <c r="A3657">
        <v>3655</v>
      </c>
      <c r="B3657" s="3" t="s">
        <v>7406</v>
      </c>
      <c r="C3657" s="3" t="s">
        <v>7407</v>
      </c>
      <c r="D3657" s="6">
        <v>5000</v>
      </c>
      <c r="E3657" s="8">
        <v>5813</v>
      </c>
      <c r="F3657" t="s">
        <v>25</v>
      </c>
      <c r="G3657">
        <f t="shared" si="513"/>
        <v>1</v>
      </c>
      <c r="H3657">
        <f t="shared" si="514"/>
        <v>0</v>
      </c>
      <c r="I3657" t="b">
        <f t="shared" si="515"/>
        <v>0</v>
      </c>
      <c r="J3657" t="s">
        <v>26</v>
      </c>
      <c r="K3657" t="s">
        <v>27</v>
      </c>
      <c r="L3657">
        <v>1437202740</v>
      </c>
      <c r="M3657">
        <v>1434654998</v>
      </c>
      <c r="N3657" t="b">
        <v>0</v>
      </c>
      <c r="O3657">
        <v>79</v>
      </c>
      <c r="P3657" t="b">
        <v>1</v>
      </c>
      <c r="Q3657" t="s">
        <v>1095</v>
      </c>
      <c r="R3657">
        <f t="shared" si="516"/>
        <v>116</v>
      </c>
      <c r="S3657">
        <f t="shared" si="517"/>
        <v>73.58</v>
      </c>
      <c r="T3657" t="str">
        <f t="shared" si="518"/>
        <v>11-Apr-1939</v>
      </c>
      <c r="U3657">
        <f t="shared" si="519"/>
        <v>1939</v>
      </c>
      <c r="V3657">
        <f t="shared" si="520"/>
        <v>4</v>
      </c>
      <c r="W3657" t="str">
        <f t="shared" si="521"/>
        <v>theater</v>
      </c>
    </row>
    <row r="3658" spans="1:23" ht="45.75">
      <c r="A3658">
        <v>3656</v>
      </c>
      <c r="B3658" s="3" t="s">
        <v>7408</v>
      </c>
      <c r="C3658" s="3" t="s">
        <v>7409</v>
      </c>
      <c r="D3658" s="6">
        <v>5000</v>
      </c>
      <c r="E3658" s="8">
        <v>5291</v>
      </c>
      <c r="F3658" t="s">
        <v>25</v>
      </c>
      <c r="G3658">
        <f t="shared" si="513"/>
        <v>1</v>
      </c>
      <c r="H3658">
        <f t="shared" si="514"/>
        <v>0</v>
      </c>
      <c r="I3658" t="b">
        <f t="shared" si="515"/>
        <v>0</v>
      </c>
      <c r="J3658" t="s">
        <v>2098</v>
      </c>
      <c r="K3658" t="s">
        <v>2099</v>
      </c>
      <c r="L3658">
        <v>1485989940</v>
      </c>
      <c r="M3658">
        <v>1483393836</v>
      </c>
      <c r="N3658" t="b">
        <v>0</v>
      </c>
      <c r="O3658">
        <v>46</v>
      </c>
      <c r="P3658" t="b">
        <v>1</v>
      </c>
      <c r="Q3658" t="s">
        <v>1095</v>
      </c>
      <c r="R3658">
        <f t="shared" si="516"/>
        <v>106</v>
      </c>
      <c r="S3658">
        <f t="shared" si="517"/>
        <v>115.02</v>
      </c>
      <c r="T3658" t="str">
        <f t="shared" si="518"/>
        <v>10-Aug-1940</v>
      </c>
      <c r="U3658">
        <f t="shared" si="519"/>
        <v>1940</v>
      </c>
      <c r="V3658">
        <f t="shared" si="520"/>
        <v>8</v>
      </c>
      <c r="W3658" t="str">
        <f t="shared" si="521"/>
        <v>theater</v>
      </c>
    </row>
    <row r="3659" spans="1:23" ht="60.75">
      <c r="A3659">
        <v>3657</v>
      </c>
      <c r="B3659" s="3" t="s">
        <v>7410</v>
      </c>
      <c r="C3659" s="3" t="s">
        <v>7411</v>
      </c>
      <c r="D3659" s="6">
        <v>2000</v>
      </c>
      <c r="E3659" s="8">
        <v>2215</v>
      </c>
      <c r="F3659" t="s">
        <v>25</v>
      </c>
      <c r="G3659">
        <f t="shared" si="513"/>
        <v>1</v>
      </c>
      <c r="H3659">
        <f t="shared" si="514"/>
        <v>0</v>
      </c>
      <c r="I3659" t="b">
        <f t="shared" si="515"/>
        <v>0</v>
      </c>
      <c r="J3659" t="s">
        <v>318</v>
      </c>
      <c r="K3659" t="s">
        <v>319</v>
      </c>
      <c r="L3659">
        <v>1464817320</v>
      </c>
      <c r="M3659">
        <v>1462806419</v>
      </c>
      <c r="N3659" t="b">
        <v>0</v>
      </c>
      <c r="O3659">
        <v>20</v>
      </c>
      <c r="P3659" t="b">
        <v>1</v>
      </c>
      <c r="Q3659" t="s">
        <v>1095</v>
      </c>
      <c r="R3659">
        <f t="shared" si="516"/>
        <v>111</v>
      </c>
      <c r="S3659">
        <f t="shared" si="517"/>
        <v>110.75</v>
      </c>
      <c r="T3659" t="str">
        <f t="shared" si="518"/>
        <v>18-Jan-1940</v>
      </c>
      <c r="U3659">
        <f t="shared" si="519"/>
        <v>1940</v>
      </c>
      <c r="V3659">
        <f t="shared" si="520"/>
        <v>1</v>
      </c>
      <c r="W3659" t="str">
        <f t="shared" si="521"/>
        <v>theater</v>
      </c>
    </row>
    <row r="3660" spans="1:23" ht="30.75">
      <c r="A3660">
        <v>3658</v>
      </c>
      <c r="B3660" s="3" t="s">
        <v>7412</v>
      </c>
      <c r="C3660" s="3" t="s">
        <v>7413</v>
      </c>
      <c r="D3660" s="6">
        <v>1500</v>
      </c>
      <c r="E3660" s="8">
        <v>1510</v>
      </c>
      <c r="F3660" t="s">
        <v>25</v>
      </c>
      <c r="G3660">
        <f t="shared" si="513"/>
        <v>1</v>
      </c>
      <c r="H3660">
        <f t="shared" si="514"/>
        <v>0</v>
      </c>
      <c r="I3660" t="b">
        <f t="shared" si="515"/>
        <v>0</v>
      </c>
      <c r="J3660" t="s">
        <v>26</v>
      </c>
      <c r="K3660" t="s">
        <v>27</v>
      </c>
      <c r="L3660">
        <v>1404273540</v>
      </c>
      <c r="M3660">
        <v>1400272580</v>
      </c>
      <c r="N3660" t="b">
        <v>0</v>
      </c>
      <c r="O3660">
        <v>20</v>
      </c>
      <c r="P3660" t="b">
        <v>1</v>
      </c>
      <c r="Q3660" t="s">
        <v>1095</v>
      </c>
      <c r="R3660">
        <f t="shared" si="516"/>
        <v>101</v>
      </c>
      <c r="S3660">
        <f t="shared" si="517"/>
        <v>75.5</v>
      </c>
      <c r="T3660" t="str">
        <f t="shared" si="518"/>
        <v>02-May-1938</v>
      </c>
      <c r="U3660">
        <f t="shared" si="519"/>
        <v>1938</v>
      </c>
      <c r="V3660">
        <f t="shared" si="520"/>
        <v>5</v>
      </c>
      <c r="W3660" t="str">
        <f t="shared" si="521"/>
        <v>theater</v>
      </c>
    </row>
    <row r="3661" spans="1:23" ht="45.75">
      <c r="A3661">
        <v>3659</v>
      </c>
      <c r="B3661" s="3" t="s">
        <v>7414</v>
      </c>
      <c r="C3661" s="3" t="s">
        <v>7415</v>
      </c>
      <c r="D3661" s="6">
        <v>3000</v>
      </c>
      <c r="E3661" s="8">
        <v>3061</v>
      </c>
      <c r="F3661" t="s">
        <v>25</v>
      </c>
      <c r="G3661">
        <f t="shared" si="513"/>
        <v>1</v>
      </c>
      <c r="H3661">
        <f t="shared" si="514"/>
        <v>0</v>
      </c>
      <c r="I3661" t="b">
        <f t="shared" si="515"/>
        <v>0</v>
      </c>
      <c r="J3661" t="s">
        <v>26</v>
      </c>
      <c r="K3661" t="s">
        <v>27</v>
      </c>
      <c r="L3661">
        <v>1426775940</v>
      </c>
      <c r="M3661">
        <v>1424414350</v>
      </c>
      <c r="N3661" t="b">
        <v>0</v>
      </c>
      <c r="O3661">
        <v>13</v>
      </c>
      <c r="P3661" t="b">
        <v>1</v>
      </c>
      <c r="Q3661" t="s">
        <v>1095</v>
      </c>
      <c r="R3661">
        <f t="shared" si="516"/>
        <v>102</v>
      </c>
      <c r="S3661">
        <f t="shared" si="517"/>
        <v>235.46</v>
      </c>
      <c r="T3661" t="str">
        <f t="shared" si="518"/>
        <v>30-Dec-1938</v>
      </c>
      <c r="U3661">
        <f t="shared" si="519"/>
        <v>1938</v>
      </c>
      <c r="V3661">
        <f t="shared" si="520"/>
        <v>12</v>
      </c>
      <c r="W3661" t="str">
        <f t="shared" si="521"/>
        <v>theater</v>
      </c>
    </row>
    <row r="3662" spans="1:23" ht="60.75">
      <c r="A3662">
        <v>3660</v>
      </c>
      <c r="B3662" s="3" t="s">
        <v>7416</v>
      </c>
      <c r="C3662" s="3" t="s">
        <v>7417</v>
      </c>
      <c r="D3662" s="6">
        <v>250</v>
      </c>
      <c r="E3662" s="8">
        <v>250</v>
      </c>
      <c r="F3662" t="s">
        <v>25</v>
      </c>
      <c r="G3662">
        <f t="shared" si="513"/>
        <v>1</v>
      </c>
      <c r="H3662">
        <f t="shared" si="514"/>
        <v>0</v>
      </c>
      <c r="I3662" t="b">
        <f t="shared" si="515"/>
        <v>0</v>
      </c>
      <c r="J3662" t="s">
        <v>33</v>
      </c>
      <c r="K3662" t="s">
        <v>34</v>
      </c>
      <c r="L3662">
        <v>1419368925</v>
      </c>
      <c r="M3662">
        <v>1417208925</v>
      </c>
      <c r="N3662" t="b">
        <v>0</v>
      </c>
      <c r="O3662">
        <v>22</v>
      </c>
      <c r="P3662" t="b">
        <v>1</v>
      </c>
      <c r="Q3662" t="s">
        <v>1095</v>
      </c>
      <c r="R3662">
        <f t="shared" si="516"/>
        <v>100</v>
      </c>
      <c r="S3662">
        <f t="shared" si="517"/>
        <v>11.36</v>
      </c>
      <c r="T3662" t="str">
        <f t="shared" si="518"/>
        <v>19-Oct-1938</v>
      </c>
      <c r="U3662">
        <f t="shared" si="519"/>
        <v>1938</v>
      </c>
      <c r="V3662">
        <f t="shared" si="520"/>
        <v>10</v>
      </c>
      <c r="W3662" t="str">
        <f t="shared" si="521"/>
        <v>theater</v>
      </c>
    </row>
    <row r="3663" spans="1:23" ht="45.75">
      <c r="A3663">
        <v>3661</v>
      </c>
      <c r="B3663" s="3" t="s">
        <v>7418</v>
      </c>
      <c r="C3663" s="3" t="s">
        <v>7419</v>
      </c>
      <c r="D3663" s="6">
        <v>3000</v>
      </c>
      <c r="E3663" s="8">
        <v>3330</v>
      </c>
      <c r="F3663" t="s">
        <v>25</v>
      </c>
      <c r="G3663">
        <f t="shared" si="513"/>
        <v>1</v>
      </c>
      <c r="H3663">
        <f t="shared" si="514"/>
        <v>0</v>
      </c>
      <c r="I3663" t="b">
        <f t="shared" si="515"/>
        <v>0</v>
      </c>
      <c r="J3663" t="s">
        <v>26</v>
      </c>
      <c r="K3663" t="s">
        <v>27</v>
      </c>
      <c r="L3663">
        <v>1460260800</v>
      </c>
      <c r="M3663">
        <v>1458336672</v>
      </c>
      <c r="N3663" t="b">
        <v>0</v>
      </c>
      <c r="O3663">
        <v>36</v>
      </c>
      <c r="P3663" t="b">
        <v>1</v>
      </c>
      <c r="Q3663" t="s">
        <v>1095</v>
      </c>
      <c r="R3663">
        <f t="shared" si="516"/>
        <v>111</v>
      </c>
      <c r="S3663">
        <f t="shared" si="517"/>
        <v>92.5</v>
      </c>
      <c r="T3663" t="str">
        <f t="shared" si="518"/>
        <v>04-Dec-1939</v>
      </c>
      <c r="U3663">
        <f t="shared" si="519"/>
        <v>1939</v>
      </c>
      <c r="V3663">
        <f t="shared" si="520"/>
        <v>12</v>
      </c>
      <c r="W3663" t="str">
        <f t="shared" si="521"/>
        <v>theater</v>
      </c>
    </row>
    <row r="3664" spans="1:23" ht="60.75">
      <c r="A3664">
        <v>3662</v>
      </c>
      <c r="B3664" s="3" t="s">
        <v>7420</v>
      </c>
      <c r="C3664" s="3" t="s">
        <v>7421</v>
      </c>
      <c r="D3664" s="6">
        <v>8000</v>
      </c>
      <c r="E3664" s="8">
        <v>8114</v>
      </c>
      <c r="F3664" t="s">
        <v>25</v>
      </c>
      <c r="G3664">
        <f t="shared" si="513"/>
        <v>1</v>
      </c>
      <c r="H3664">
        <f t="shared" si="514"/>
        <v>0</v>
      </c>
      <c r="I3664" t="b">
        <f t="shared" si="515"/>
        <v>0</v>
      </c>
      <c r="J3664" t="s">
        <v>168</v>
      </c>
      <c r="K3664" t="s">
        <v>169</v>
      </c>
      <c r="L3664">
        <v>1427775414</v>
      </c>
      <c r="M3664">
        <v>1425187014</v>
      </c>
      <c r="N3664" t="b">
        <v>0</v>
      </c>
      <c r="O3664">
        <v>40</v>
      </c>
      <c r="P3664" t="b">
        <v>1</v>
      </c>
      <c r="Q3664" t="s">
        <v>1095</v>
      </c>
      <c r="R3664">
        <f t="shared" si="516"/>
        <v>101</v>
      </c>
      <c r="S3664">
        <f t="shared" si="517"/>
        <v>202.85</v>
      </c>
      <c r="T3664" t="str">
        <f t="shared" si="518"/>
        <v>06-Jan-1939</v>
      </c>
      <c r="U3664">
        <f t="shared" si="519"/>
        <v>1939</v>
      </c>
      <c r="V3664">
        <f t="shared" si="520"/>
        <v>1</v>
      </c>
      <c r="W3664" t="str">
        <f t="shared" si="521"/>
        <v>theater</v>
      </c>
    </row>
    <row r="3665" spans="1:23" ht="45.75">
      <c r="A3665">
        <v>3663</v>
      </c>
      <c r="B3665" s="3" t="s">
        <v>7422</v>
      </c>
      <c r="C3665" s="3" t="s">
        <v>7423</v>
      </c>
      <c r="D3665" s="6">
        <v>225</v>
      </c>
      <c r="E3665" s="8">
        <v>234</v>
      </c>
      <c r="F3665" t="s">
        <v>25</v>
      </c>
      <c r="G3665">
        <f t="shared" si="513"/>
        <v>1</v>
      </c>
      <c r="H3665">
        <f t="shared" si="514"/>
        <v>0</v>
      </c>
      <c r="I3665" t="b">
        <f t="shared" si="515"/>
        <v>0</v>
      </c>
      <c r="J3665" t="s">
        <v>33</v>
      </c>
      <c r="K3665" t="s">
        <v>34</v>
      </c>
      <c r="L3665">
        <v>1482321030</v>
      </c>
      <c r="M3665">
        <v>1477133430</v>
      </c>
      <c r="N3665" t="b">
        <v>0</v>
      </c>
      <c r="O3665">
        <v>9</v>
      </c>
      <c r="P3665" t="b">
        <v>1</v>
      </c>
      <c r="Q3665" t="s">
        <v>1095</v>
      </c>
      <c r="R3665">
        <f t="shared" si="516"/>
        <v>104</v>
      </c>
      <c r="S3665">
        <f t="shared" si="517"/>
        <v>26</v>
      </c>
      <c r="T3665" t="str">
        <f t="shared" si="518"/>
        <v>09-Jun-1940</v>
      </c>
      <c r="U3665">
        <f t="shared" si="519"/>
        <v>1940</v>
      </c>
      <c r="V3665">
        <f t="shared" si="520"/>
        <v>6</v>
      </c>
      <c r="W3665" t="str">
        <f t="shared" si="521"/>
        <v>theater</v>
      </c>
    </row>
    <row r="3666" spans="1:23" ht="60.75">
      <c r="A3666">
        <v>3664</v>
      </c>
      <c r="B3666" s="3" t="s">
        <v>7424</v>
      </c>
      <c r="C3666" s="3" t="s">
        <v>7425</v>
      </c>
      <c r="D3666" s="6">
        <v>800</v>
      </c>
      <c r="E3666" s="8">
        <v>875</v>
      </c>
      <c r="F3666" t="s">
        <v>25</v>
      </c>
      <c r="G3666">
        <f t="shared" si="513"/>
        <v>1</v>
      </c>
      <c r="H3666">
        <f t="shared" si="514"/>
        <v>0</v>
      </c>
      <c r="I3666" t="b">
        <f t="shared" si="515"/>
        <v>0</v>
      </c>
      <c r="J3666" t="s">
        <v>26</v>
      </c>
      <c r="K3666" t="s">
        <v>27</v>
      </c>
      <c r="L3666">
        <v>1466056689</v>
      </c>
      <c r="M3666">
        <v>1464847089</v>
      </c>
      <c r="N3666" t="b">
        <v>0</v>
      </c>
      <c r="O3666">
        <v>19</v>
      </c>
      <c r="P3666" t="b">
        <v>1</v>
      </c>
      <c r="Q3666" t="s">
        <v>1095</v>
      </c>
      <c r="R3666">
        <f t="shared" si="516"/>
        <v>109</v>
      </c>
      <c r="S3666">
        <f t="shared" si="517"/>
        <v>46.05</v>
      </c>
      <c r="T3666" t="str">
        <f t="shared" si="518"/>
        <v>07-Feb-1940</v>
      </c>
      <c r="U3666">
        <f t="shared" si="519"/>
        <v>1940</v>
      </c>
      <c r="V3666">
        <f t="shared" si="520"/>
        <v>2</v>
      </c>
      <c r="W3666" t="str">
        <f t="shared" si="521"/>
        <v>theater</v>
      </c>
    </row>
    <row r="3667" spans="1:23" ht="60.75">
      <c r="A3667">
        <v>3665</v>
      </c>
      <c r="B3667" s="3" t="s">
        <v>7426</v>
      </c>
      <c r="C3667" s="3" t="s">
        <v>7427</v>
      </c>
      <c r="D3667" s="6">
        <v>620</v>
      </c>
      <c r="E3667" s="8">
        <v>714</v>
      </c>
      <c r="F3667" t="s">
        <v>25</v>
      </c>
      <c r="G3667">
        <f t="shared" si="513"/>
        <v>1</v>
      </c>
      <c r="H3667">
        <f t="shared" si="514"/>
        <v>0</v>
      </c>
      <c r="I3667" t="b">
        <f t="shared" si="515"/>
        <v>0</v>
      </c>
      <c r="J3667" t="s">
        <v>188</v>
      </c>
      <c r="K3667" t="s">
        <v>64</v>
      </c>
      <c r="L3667">
        <v>1446062040</v>
      </c>
      <c r="M3667">
        <v>1445109822</v>
      </c>
      <c r="N3667" t="b">
        <v>0</v>
      </c>
      <c r="O3667">
        <v>14</v>
      </c>
      <c r="P3667" t="b">
        <v>1</v>
      </c>
      <c r="Q3667" t="s">
        <v>1095</v>
      </c>
      <c r="R3667">
        <f t="shared" si="516"/>
        <v>115</v>
      </c>
      <c r="S3667">
        <f t="shared" si="517"/>
        <v>51</v>
      </c>
      <c r="T3667" t="str">
        <f t="shared" si="518"/>
        <v>25-Jul-1939</v>
      </c>
      <c r="U3667">
        <f t="shared" si="519"/>
        <v>1939</v>
      </c>
      <c r="V3667">
        <f t="shared" si="520"/>
        <v>7</v>
      </c>
      <c r="W3667" t="str">
        <f t="shared" si="521"/>
        <v>theater</v>
      </c>
    </row>
    <row r="3668" spans="1:23" ht="30.75">
      <c r="A3668">
        <v>3666</v>
      </c>
      <c r="B3668" s="3" t="s">
        <v>7428</v>
      </c>
      <c r="C3668" s="3" t="s">
        <v>7429</v>
      </c>
      <c r="D3668" s="6">
        <v>1200</v>
      </c>
      <c r="E3668" s="8">
        <v>1200</v>
      </c>
      <c r="F3668" t="s">
        <v>25</v>
      </c>
      <c r="G3668">
        <f t="shared" si="513"/>
        <v>1</v>
      </c>
      <c r="H3668">
        <f t="shared" si="514"/>
        <v>0</v>
      </c>
      <c r="I3668" t="b">
        <f t="shared" si="515"/>
        <v>0</v>
      </c>
      <c r="J3668" t="s">
        <v>26</v>
      </c>
      <c r="K3668" t="s">
        <v>27</v>
      </c>
      <c r="L3668">
        <v>1406185200</v>
      </c>
      <c r="M3668">
        <v>1404337382</v>
      </c>
      <c r="N3668" t="b">
        <v>0</v>
      </c>
      <c r="O3668">
        <v>38</v>
      </c>
      <c r="P3668" t="b">
        <v>1</v>
      </c>
      <c r="Q3668" t="s">
        <v>1095</v>
      </c>
      <c r="R3668">
        <f t="shared" si="516"/>
        <v>100</v>
      </c>
      <c r="S3668">
        <f t="shared" si="517"/>
        <v>31.58</v>
      </c>
      <c r="T3668" t="str">
        <f t="shared" si="518"/>
        <v>12-Jun-1938</v>
      </c>
      <c r="U3668">
        <f t="shared" si="519"/>
        <v>1938</v>
      </c>
      <c r="V3668">
        <f t="shared" si="520"/>
        <v>6</v>
      </c>
      <c r="W3668" t="str">
        <f t="shared" si="521"/>
        <v>theater</v>
      </c>
    </row>
    <row r="3669" spans="1:23" ht="45.75">
      <c r="A3669">
        <v>3667</v>
      </c>
      <c r="B3669" s="3" t="s">
        <v>7430</v>
      </c>
      <c r="C3669" s="3" t="s">
        <v>7431</v>
      </c>
      <c r="D3669" s="6">
        <v>3000</v>
      </c>
      <c r="E3669" s="8">
        <v>3095.11</v>
      </c>
      <c r="F3669" t="s">
        <v>25</v>
      </c>
      <c r="G3669">
        <f t="shared" si="513"/>
        <v>1</v>
      </c>
      <c r="H3669">
        <f t="shared" si="514"/>
        <v>0</v>
      </c>
      <c r="I3669" t="b">
        <f t="shared" si="515"/>
        <v>0</v>
      </c>
      <c r="J3669" t="s">
        <v>33</v>
      </c>
      <c r="K3669" t="s">
        <v>34</v>
      </c>
      <c r="L3669">
        <v>1437261419</v>
      </c>
      <c r="M3669">
        <v>1434669419</v>
      </c>
      <c r="N3669" t="b">
        <v>0</v>
      </c>
      <c r="O3669">
        <v>58</v>
      </c>
      <c r="P3669" t="b">
        <v>1</v>
      </c>
      <c r="Q3669" t="s">
        <v>1095</v>
      </c>
      <c r="R3669">
        <f t="shared" si="516"/>
        <v>103</v>
      </c>
      <c r="S3669">
        <f t="shared" si="517"/>
        <v>53.36</v>
      </c>
      <c r="T3669" t="str">
        <f t="shared" si="518"/>
        <v>11-Apr-1939</v>
      </c>
      <c r="U3669">
        <f t="shared" si="519"/>
        <v>1939</v>
      </c>
      <c r="V3669">
        <f t="shared" si="520"/>
        <v>4</v>
      </c>
      <c r="W3669" t="str">
        <f t="shared" si="521"/>
        <v>theater</v>
      </c>
    </row>
    <row r="3670" spans="1:23" ht="60.75">
      <c r="A3670">
        <v>3668</v>
      </c>
      <c r="B3670" s="3" t="s">
        <v>7432</v>
      </c>
      <c r="C3670" s="3" t="s">
        <v>7433</v>
      </c>
      <c r="D3670" s="6">
        <v>1000</v>
      </c>
      <c r="E3670" s="8">
        <v>1035</v>
      </c>
      <c r="F3670" t="s">
        <v>25</v>
      </c>
      <c r="G3670">
        <f t="shared" si="513"/>
        <v>1</v>
      </c>
      <c r="H3670">
        <f t="shared" si="514"/>
        <v>0</v>
      </c>
      <c r="I3670" t="b">
        <f t="shared" si="515"/>
        <v>0</v>
      </c>
      <c r="J3670" t="s">
        <v>26</v>
      </c>
      <c r="K3670" t="s">
        <v>27</v>
      </c>
      <c r="L3670">
        <v>1437676380</v>
      </c>
      <c r="M3670">
        <v>1435670452</v>
      </c>
      <c r="N3670" t="b">
        <v>0</v>
      </c>
      <c r="O3670">
        <v>28</v>
      </c>
      <c r="P3670" t="b">
        <v>1</v>
      </c>
      <c r="Q3670" t="s">
        <v>1095</v>
      </c>
      <c r="R3670">
        <f t="shared" si="516"/>
        <v>104</v>
      </c>
      <c r="S3670">
        <f t="shared" si="517"/>
        <v>36.96</v>
      </c>
      <c r="T3670" t="str">
        <f t="shared" si="518"/>
        <v>21-Apr-1939</v>
      </c>
      <c r="U3670">
        <f t="shared" si="519"/>
        <v>1939</v>
      </c>
      <c r="V3670">
        <f t="shared" si="520"/>
        <v>4</v>
      </c>
      <c r="W3670" t="str">
        <f t="shared" si="521"/>
        <v>theater</v>
      </c>
    </row>
    <row r="3671" spans="1:23" ht="45.75">
      <c r="A3671">
        <v>3669</v>
      </c>
      <c r="B3671" s="3" t="s">
        <v>7434</v>
      </c>
      <c r="C3671" s="3" t="s">
        <v>7435</v>
      </c>
      <c r="D3671" s="6">
        <v>1000</v>
      </c>
      <c r="E3671" s="8">
        <v>1382</v>
      </c>
      <c r="F3671" t="s">
        <v>25</v>
      </c>
      <c r="G3671">
        <f t="shared" si="513"/>
        <v>1</v>
      </c>
      <c r="H3671">
        <f t="shared" si="514"/>
        <v>0</v>
      </c>
      <c r="I3671" t="b">
        <f t="shared" si="515"/>
        <v>0</v>
      </c>
      <c r="J3671" t="s">
        <v>33</v>
      </c>
      <c r="K3671" t="s">
        <v>34</v>
      </c>
      <c r="L3671">
        <v>1434039137</v>
      </c>
      <c r="M3671">
        <v>1431447137</v>
      </c>
      <c r="N3671" t="b">
        <v>0</v>
      </c>
      <c r="O3671">
        <v>17</v>
      </c>
      <c r="P3671" t="b">
        <v>1</v>
      </c>
      <c r="Q3671" t="s">
        <v>1095</v>
      </c>
      <c r="R3671">
        <f t="shared" si="516"/>
        <v>138</v>
      </c>
      <c r="S3671">
        <f t="shared" si="517"/>
        <v>81.290000000000006</v>
      </c>
      <c r="T3671" t="str">
        <f t="shared" si="518"/>
        <v>10-Mar-1939</v>
      </c>
      <c r="U3671">
        <f t="shared" si="519"/>
        <v>1939</v>
      </c>
      <c r="V3671">
        <f t="shared" si="520"/>
        <v>3</v>
      </c>
      <c r="W3671" t="str">
        <f t="shared" si="521"/>
        <v>theater</v>
      </c>
    </row>
    <row r="3672" spans="1:23" ht="45.75">
      <c r="A3672">
        <v>3670</v>
      </c>
      <c r="B3672" s="3" t="s">
        <v>7436</v>
      </c>
      <c r="C3672" s="3" t="s">
        <v>7437</v>
      </c>
      <c r="D3672" s="6">
        <v>220</v>
      </c>
      <c r="E3672" s="8">
        <v>241</v>
      </c>
      <c r="F3672" t="s">
        <v>25</v>
      </c>
      <c r="G3672">
        <f t="shared" si="513"/>
        <v>1</v>
      </c>
      <c r="H3672">
        <f t="shared" si="514"/>
        <v>0</v>
      </c>
      <c r="I3672" t="b">
        <f t="shared" si="515"/>
        <v>0</v>
      </c>
      <c r="J3672" t="s">
        <v>33</v>
      </c>
      <c r="K3672" t="s">
        <v>34</v>
      </c>
      <c r="L3672">
        <v>1433113200</v>
      </c>
      <c r="M3672">
        <v>1431951611</v>
      </c>
      <c r="N3672" t="b">
        <v>0</v>
      </c>
      <c r="O3672">
        <v>12</v>
      </c>
      <c r="P3672" t="b">
        <v>1</v>
      </c>
      <c r="Q3672" t="s">
        <v>1095</v>
      </c>
      <c r="R3672">
        <f t="shared" si="516"/>
        <v>110</v>
      </c>
      <c r="S3672">
        <f t="shared" si="517"/>
        <v>20.079999999999998</v>
      </c>
      <c r="T3672" t="str">
        <f t="shared" si="518"/>
        <v>15-Mar-1939</v>
      </c>
      <c r="U3672">
        <f t="shared" si="519"/>
        <v>1939</v>
      </c>
      <c r="V3672">
        <f t="shared" si="520"/>
        <v>3</v>
      </c>
      <c r="W3672" t="str">
        <f t="shared" si="521"/>
        <v>theater</v>
      </c>
    </row>
    <row r="3673" spans="1:23" ht="60.75">
      <c r="A3673">
        <v>3671</v>
      </c>
      <c r="B3673" s="3" t="s">
        <v>7438</v>
      </c>
      <c r="C3673" s="3" t="s">
        <v>7439</v>
      </c>
      <c r="D3673" s="6">
        <v>3500</v>
      </c>
      <c r="E3673" s="8">
        <v>3530</v>
      </c>
      <c r="F3673" t="s">
        <v>25</v>
      </c>
      <c r="G3673">
        <f t="shared" si="513"/>
        <v>1</v>
      </c>
      <c r="H3673">
        <f t="shared" si="514"/>
        <v>0</v>
      </c>
      <c r="I3673" t="b">
        <f t="shared" si="515"/>
        <v>0</v>
      </c>
      <c r="J3673" t="s">
        <v>26</v>
      </c>
      <c r="K3673" t="s">
        <v>27</v>
      </c>
      <c r="L3673">
        <v>1405915140</v>
      </c>
      <c r="M3673">
        <v>1404140667</v>
      </c>
      <c r="N3673" t="b">
        <v>0</v>
      </c>
      <c r="O3673">
        <v>40</v>
      </c>
      <c r="P3673" t="b">
        <v>1</v>
      </c>
      <c r="Q3673" t="s">
        <v>1095</v>
      </c>
      <c r="R3673">
        <f t="shared" si="516"/>
        <v>101</v>
      </c>
      <c r="S3673">
        <f t="shared" si="517"/>
        <v>88.25</v>
      </c>
      <c r="T3673" t="str">
        <f t="shared" si="518"/>
        <v>10-Jun-1938</v>
      </c>
      <c r="U3673">
        <f t="shared" si="519"/>
        <v>1938</v>
      </c>
      <c r="V3673">
        <f t="shared" si="520"/>
        <v>6</v>
      </c>
      <c r="W3673" t="str">
        <f t="shared" si="521"/>
        <v>theater</v>
      </c>
    </row>
    <row r="3674" spans="1:23" ht="60.75">
      <c r="A3674">
        <v>3672</v>
      </c>
      <c r="B3674" s="3" t="s">
        <v>7440</v>
      </c>
      <c r="C3674" s="3" t="s">
        <v>7441</v>
      </c>
      <c r="D3674" s="6">
        <v>3000</v>
      </c>
      <c r="E3674" s="8">
        <v>3046</v>
      </c>
      <c r="F3674" t="s">
        <v>25</v>
      </c>
      <c r="G3674">
        <f t="shared" si="513"/>
        <v>1</v>
      </c>
      <c r="H3674">
        <f t="shared" si="514"/>
        <v>0</v>
      </c>
      <c r="I3674" t="b">
        <f t="shared" si="515"/>
        <v>0</v>
      </c>
      <c r="J3674" t="s">
        <v>33</v>
      </c>
      <c r="K3674" t="s">
        <v>34</v>
      </c>
      <c r="L3674">
        <v>1411771384</v>
      </c>
      <c r="M3674">
        <v>1409179384</v>
      </c>
      <c r="N3674" t="b">
        <v>0</v>
      </c>
      <c r="O3674">
        <v>57</v>
      </c>
      <c r="P3674" t="b">
        <v>1</v>
      </c>
      <c r="Q3674" t="s">
        <v>1095</v>
      </c>
      <c r="R3674">
        <f t="shared" si="516"/>
        <v>102</v>
      </c>
      <c r="S3674">
        <f t="shared" si="517"/>
        <v>53.44</v>
      </c>
      <c r="T3674" t="str">
        <f t="shared" si="518"/>
        <v>30-Jul-1938</v>
      </c>
      <c r="U3674">
        <f t="shared" si="519"/>
        <v>1938</v>
      </c>
      <c r="V3674">
        <f t="shared" si="520"/>
        <v>7</v>
      </c>
      <c r="W3674" t="str">
        <f t="shared" si="521"/>
        <v>theater</v>
      </c>
    </row>
    <row r="3675" spans="1:23" ht="45.75">
      <c r="A3675">
        <v>3673</v>
      </c>
      <c r="B3675" s="3" t="s">
        <v>7442</v>
      </c>
      <c r="C3675" s="3" t="s">
        <v>7443</v>
      </c>
      <c r="D3675" s="6">
        <v>4000</v>
      </c>
      <c r="E3675" s="8">
        <v>4545</v>
      </c>
      <c r="F3675" t="s">
        <v>25</v>
      </c>
      <c r="G3675">
        <f t="shared" si="513"/>
        <v>1</v>
      </c>
      <c r="H3675">
        <f t="shared" si="514"/>
        <v>0</v>
      </c>
      <c r="I3675" t="b">
        <f t="shared" si="515"/>
        <v>0</v>
      </c>
      <c r="J3675" t="s">
        <v>33</v>
      </c>
      <c r="K3675" t="s">
        <v>34</v>
      </c>
      <c r="L3675">
        <v>1415191920</v>
      </c>
      <c r="M3675">
        <v>1412233497</v>
      </c>
      <c r="N3675" t="b">
        <v>0</v>
      </c>
      <c r="O3675">
        <v>114</v>
      </c>
      <c r="P3675" t="b">
        <v>1</v>
      </c>
      <c r="Q3675" t="s">
        <v>1095</v>
      </c>
      <c r="R3675">
        <f t="shared" si="516"/>
        <v>114</v>
      </c>
      <c r="S3675">
        <f t="shared" si="517"/>
        <v>39.869999999999997</v>
      </c>
      <c r="T3675" t="str">
        <f t="shared" si="518"/>
        <v>30-Aug-1938</v>
      </c>
      <c r="U3675">
        <f t="shared" si="519"/>
        <v>1938</v>
      </c>
      <c r="V3675">
        <f t="shared" si="520"/>
        <v>8</v>
      </c>
      <c r="W3675" t="str">
        <f t="shared" si="521"/>
        <v>theater</v>
      </c>
    </row>
    <row r="3676" spans="1:23" ht="60.75">
      <c r="A3676">
        <v>3674</v>
      </c>
      <c r="B3676" s="3" t="s">
        <v>7444</v>
      </c>
      <c r="C3676" s="3" t="s">
        <v>7445</v>
      </c>
      <c r="D3676" s="6">
        <v>4500</v>
      </c>
      <c r="E3676" s="8">
        <v>4500</v>
      </c>
      <c r="F3676" t="s">
        <v>25</v>
      </c>
      <c r="G3676">
        <f t="shared" si="513"/>
        <v>1</v>
      </c>
      <c r="H3676">
        <f t="shared" si="514"/>
        <v>0</v>
      </c>
      <c r="I3676" t="b">
        <f t="shared" si="515"/>
        <v>0</v>
      </c>
      <c r="J3676" t="s">
        <v>511</v>
      </c>
      <c r="K3676" t="s">
        <v>64</v>
      </c>
      <c r="L3676">
        <v>1472936229</v>
      </c>
      <c r="M3676">
        <v>1467752229</v>
      </c>
      <c r="N3676" t="b">
        <v>0</v>
      </c>
      <c r="O3676">
        <v>31</v>
      </c>
      <c r="P3676" t="b">
        <v>1</v>
      </c>
      <c r="Q3676" t="s">
        <v>1095</v>
      </c>
      <c r="R3676">
        <f t="shared" si="516"/>
        <v>100</v>
      </c>
      <c r="S3676">
        <f t="shared" si="517"/>
        <v>145.16</v>
      </c>
      <c r="T3676" t="str">
        <f t="shared" si="518"/>
        <v>07-Mar-1940</v>
      </c>
      <c r="U3676">
        <f t="shared" si="519"/>
        <v>1940</v>
      </c>
      <c r="V3676">
        <f t="shared" si="520"/>
        <v>3</v>
      </c>
      <c r="W3676" t="str">
        <f t="shared" si="521"/>
        <v>theater</v>
      </c>
    </row>
    <row r="3677" spans="1:23" ht="60.75">
      <c r="A3677">
        <v>3675</v>
      </c>
      <c r="B3677" s="3" t="s">
        <v>7446</v>
      </c>
      <c r="C3677" s="3" t="s">
        <v>7447</v>
      </c>
      <c r="D3677" s="6">
        <v>50</v>
      </c>
      <c r="E3677" s="8">
        <v>70</v>
      </c>
      <c r="F3677" t="s">
        <v>25</v>
      </c>
      <c r="G3677">
        <f t="shared" si="513"/>
        <v>1</v>
      </c>
      <c r="H3677">
        <f t="shared" si="514"/>
        <v>0</v>
      </c>
      <c r="I3677" t="b">
        <f t="shared" si="515"/>
        <v>0</v>
      </c>
      <c r="J3677" t="s">
        <v>33</v>
      </c>
      <c r="K3677" t="s">
        <v>34</v>
      </c>
      <c r="L3677">
        <v>1463353200</v>
      </c>
      <c r="M3677">
        <v>1462285182</v>
      </c>
      <c r="N3677" t="b">
        <v>0</v>
      </c>
      <c r="O3677">
        <v>3</v>
      </c>
      <c r="P3677" t="b">
        <v>1</v>
      </c>
      <c r="Q3677" t="s">
        <v>1095</v>
      </c>
      <c r="R3677">
        <f t="shared" si="516"/>
        <v>140</v>
      </c>
      <c r="S3677">
        <f t="shared" si="517"/>
        <v>23.33</v>
      </c>
      <c r="T3677" t="str">
        <f t="shared" si="518"/>
        <v>12-Jan-1940</v>
      </c>
      <c r="U3677">
        <f t="shared" si="519"/>
        <v>1940</v>
      </c>
      <c r="V3677">
        <f t="shared" si="520"/>
        <v>1</v>
      </c>
      <c r="W3677" t="str">
        <f t="shared" si="521"/>
        <v>theater</v>
      </c>
    </row>
    <row r="3678" spans="1:23" ht="60.75">
      <c r="A3678">
        <v>3676</v>
      </c>
      <c r="B3678" s="3" t="s">
        <v>7448</v>
      </c>
      <c r="C3678" s="3" t="s">
        <v>7449</v>
      </c>
      <c r="D3678" s="6">
        <v>800</v>
      </c>
      <c r="E3678" s="8">
        <v>1030</v>
      </c>
      <c r="F3678" t="s">
        <v>25</v>
      </c>
      <c r="G3678">
        <f t="shared" si="513"/>
        <v>1</v>
      </c>
      <c r="H3678">
        <f t="shared" si="514"/>
        <v>0</v>
      </c>
      <c r="I3678" t="b">
        <f t="shared" si="515"/>
        <v>0</v>
      </c>
      <c r="J3678" t="s">
        <v>26</v>
      </c>
      <c r="K3678" t="s">
        <v>27</v>
      </c>
      <c r="L3678">
        <v>1410550484</v>
      </c>
      <c r="M3678">
        <v>1408995284</v>
      </c>
      <c r="N3678" t="b">
        <v>0</v>
      </c>
      <c r="O3678">
        <v>16</v>
      </c>
      <c r="P3678" t="b">
        <v>1</v>
      </c>
      <c r="Q3678" t="s">
        <v>1095</v>
      </c>
      <c r="R3678">
        <f t="shared" si="516"/>
        <v>129</v>
      </c>
      <c r="S3678">
        <f t="shared" si="517"/>
        <v>64.38</v>
      </c>
      <c r="T3678" t="str">
        <f t="shared" si="518"/>
        <v>28-Jul-1938</v>
      </c>
      <c r="U3678">
        <f t="shared" si="519"/>
        <v>1938</v>
      </c>
      <c r="V3678">
        <f t="shared" si="520"/>
        <v>7</v>
      </c>
      <c r="W3678" t="str">
        <f t="shared" si="521"/>
        <v>theater</v>
      </c>
    </row>
    <row r="3679" spans="1:23" ht="45.75">
      <c r="A3679">
        <v>3677</v>
      </c>
      <c r="B3679" s="3" t="s">
        <v>7450</v>
      </c>
      <c r="C3679" s="3" t="s">
        <v>7451</v>
      </c>
      <c r="D3679" s="6">
        <v>12000</v>
      </c>
      <c r="E3679" s="8">
        <v>12348.5</v>
      </c>
      <c r="F3679" t="s">
        <v>25</v>
      </c>
      <c r="G3679">
        <f t="shared" si="513"/>
        <v>1</v>
      </c>
      <c r="H3679">
        <f t="shared" si="514"/>
        <v>0</v>
      </c>
      <c r="I3679" t="b">
        <f t="shared" si="515"/>
        <v>0</v>
      </c>
      <c r="J3679" t="s">
        <v>26</v>
      </c>
      <c r="K3679" t="s">
        <v>27</v>
      </c>
      <c r="L3679">
        <v>1404359940</v>
      </c>
      <c r="M3679">
        <v>1402580818</v>
      </c>
      <c r="N3679" t="b">
        <v>0</v>
      </c>
      <c r="O3679">
        <v>199</v>
      </c>
      <c r="P3679" t="b">
        <v>1</v>
      </c>
      <c r="Q3679" t="s">
        <v>1095</v>
      </c>
      <c r="R3679">
        <f t="shared" si="516"/>
        <v>103</v>
      </c>
      <c r="S3679">
        <f t="shared" si="517"/>
        <v>62.05</v>
      </c>
      <c r="T3679" t="str">
        <f t="shared" si="518"/>
        <v>25-May-1938</v>
      </c>
      <c r="U3679">
        <f t="shared" si="519"/>
        <v>1938</v>
      </c>
      <c r="V3679">
        <f t="shared" si="520"/>
        <v>5</v>
      </c>
      <c r="W3679" t="str">
        <f t="shared" si="521"/>
        <v>theater</v>
      </c>
    </row>
    <row r="3680" spans="1:23" ht="45.75">
      <c r="A3680">
        <v>3678</v>
      </c>
      <c r="B3680" s="3" t="s">
        <v>7452</v>
      </c>
      <c r="C3680" s="3" t="s">
        <v>7453</v>
      </c>
      <c r="D3680" s="6">
        <v>2000</v>
      </c>
      <c r="E3680" s="8">
        <v>2050</v>
      </c>
      <c r="F3680" t="s">
        <v>25</v>
      </c>
      <c r="G3680">
        <f t="shared" si="513"/>
        <v>1</v>
      </c>
      <c r="H3680">
        <f t="shared" si="514"/>
        <v>0</v>
      </c>
      <c r="I3680" t="b">
        <f t="shared" si="515"/>
        <v>0</v>
      </c>
      <c r="J3680" t="s">
        <v>33</v>
      </c>
      <c r="K3680" t="s">
        <v>34</v>
      </c>
      <c r="L3680">
        <v>1433076298</v>
      </c>
      <c r="M3680">
        <v>1430052298</v>
      </c>
      <c r="N3680" t="b">
        <v>0</v>
      </c>
      <c r="O3680">
        <v>31</v>
      </c>
      <c r="P3680" t="b">
        <v>1</v>
      </c>
      <c r="Q3680" t="s">
        <v>1095</v>
      </c>
      <c r="R3680">
        <f t="shared" si="516"/>
        <v>103</v>
      </c>
      <c r="S3680">
        <f t="shared" si="517"/>
        <v>66.13</v>
      </c>
      <c r="T3680" t="str">
        <f t="shared" si="518"/>
        <v>24-Feb-1939</v>
      </c>
      <c r="U3680">
        <f t="shared" si="519"/>
        <v>1939</v>
      </c>
      <c r="V3680">
        <f t="shared" si="520"/>
        <v>2</v>
      </c>
      <c r="W3680" t="str">
        <f t="shared" si="521"/>
        <v>theater</v>
      </c>
    </row>
    <row r="3681" spans="1:23" ht="45.75">
      <c r="A3681">
        <v>3679</v>
      </c>
      <c r="B3681" s="3" t="s">
        <v>7454</v>
      </c>
      <c r="C3681" s="3" t="s">
        <v>7455</v>
      </c>
      <c r="D3681" s="6">
        <v>2000</v>
      </c>
      <c r="E3681" s="8">
        <v>2202</v>
      </c>
      <c r="F3681" t="s">
        <v>25</v>
      </c>
      <c r="G3681">
        <f t="shared" si="513"/>
        <v>1</v>
      </c>
      <c r="H3681">
        <f t="shared" si="514"/>
        <v>0</v>
      </c>
      <c r="I3681" t="b">
        <f t="shared" si="515"/>
        <v>0</v>
      </c>
      <c r="J3681" t="s">
        <v>26</v>
      </c>
      <c r="K3681" t="s">
        <v>27</v>
      </c>
      <c r="L3681">
        <v>1404190740</v>
      </c>
      <c r="M3681">
        <v>1401214581</v>
      </c>
      <c r="N3681" t="b">
        <v>0</v>
      </c>
      <c r="O3681">
        <v>30</v>
      </c>
      <c r="P3681" t="b">
        <v>1</v>
      </c>
      <c r="Q3681" t="s">
        <v>1095</v>
      </c>
      <c r="R3681">
        <f t="shared" si="516"/>
        <v>110</v>
      </c>
      <c r="S3681">
        <f t="shared" si="517"/>
        <v>73.400000000000006</v>
      </c>
      <c r="T3681" t="str">
        <f t="shared" si="518"/>
        <v>12-May-1938</v>
      </c>
      <c r="U3681">
        <f t="shared" si="519"/>
        <v>1938</v>
      </c>
      <c r="V3681">
        <f t="shared" si="520"/>
        <v>5</v>
      </c>
      <c r="W3681" t="str">
        <f t="shared" si="521"/>
        <v>theater</v>
      </c>
    </row>
    <row r="3682" spans="1:23" ht="45.75">
      <c r="A3682">
        <v>3680</v>
      </c>
      <c r="B3682" s="3" t="s">
        <v>7456</v>
      </c>
      <c r="C3682" s="3" t="s">
        <v>7457</v>
      </c>
      <c r="D3682" s="6">
        <v>3000</v>
      </c>
      <c r="E3682" s="8">
        <v>3383</v>
      </c>
      <c r="F3682" t="s">
        <v>25</v>
      </c>
      <c r="G3682">
        <f t="shared" si="513"/>
        <v>1</v>
      </c>
      <c r="H3682">
        <f t="shared" si="514"/>
        <v>0</v>
      </c>
      <c r="I3682" t="b">
        <f t="shared" si="515"/>
        <v>0</v>
      </c>
      <c r="J3682" t="s">
        <v>26</v>
      </c>
      <c r="K3682" t="s">
        <v>27</v>
      </c>
      <c r="L3682">
        <v>1475664834</v>
      </c>
      <c r="M3682">
        <v>1473850434</v>
      </c>
      <c r="N3682" t="b">
        <v>0</v>
      </c>
      <c r="O3682">
        <v>34</v>
      </c>
      <c r="P3682" t="b">
        <v>1</v>
      </c>
      <c r="Q3682" t="s">
        <v>1095</v>
      </c>
      <c r="R3682">
        <f t="shared" si="516"/>
        <v>113</v>
      </c>
      <c r="S3682">
        <f t="shared" si="517"/>
        <v>99.5</v>
      </c>
      <c r="T3682" t="str">
        <f t="shared" si="518"/>
        <v>07-May-1940</v>
      </c>
      <c r="U3682">
        <f t="shared" si="519"/>
        <v>1940</v>
      </c>
      <c r="V3682">
        <f t="shared" si="520"/>
        <v>5</v>
      </c>
      <c r="W3682" t="str">
        <f t="shared" si="521"/>
        <v>theater</v>
      </c>
    </row>
    <row r="3683" spans="1:23" ht="60.75">
      <c r="A3683">
        <v>3681</v>
      </c>
      <c r="B3683" s="3" t="s">
        <v>7458</v>
      </c>
      <c r="C3683" s="3" t="s">
        <v>7459</v>
      </c>
      <c r="D3683" s="6">
        <v>1000</v>
      </c>
      <c r="E3683" s="8">
        <v>1119</v>
      </c>
      <c r="F3683" t="s">
        <v>25</v>
      </c>
      <c r="G3683">
        <f t="shared" si="513"/>
        <v>1</v>
      </c>
      <c r="H3683">
        <f t="shared" si="514"/>
        <v>0</v>
      </c>
      <c r="I3683" t="b">
        <f t="shared" si="515"/>
        <v>0</v>
      </c>
      <c r="J3683" t="s">
        <v>26</v>
      </c>
      <c r="K3683" t="s">
        <v>27</v>
      </c>
      <c r="L3683">
        <v>1452872290</v>
      </c>
      <c r="M3683">
        <v>1452008290</v>
      </c>
      <c r="N3683" t="b">
        <v>0</v>
      </c>
      <c r="O3683">
        <v>18</v>
      </c>
      <c r="P3683" t="b">
        <v>1</v>
      </c>
      <c r="Q3683" t="s">
        <v>1095</v>
      </c>
      <c r="R3683">
        <f t="shared" si="516"/>
        <v>112</v>
      </c>
      <c r="S3683">
        <f t="shared" si="517"/>
        <v>62.17</v>
      </c>
      <c r="T3683" t="str">
        <f t="shared" si="518"/>
        <v>02-Oct-1939</v>
      </c>
      <c r="U3683">
        <f t="shared" si="519"/>
        <v>1939</v>
      </c>
      <c r="V3683">
        <f t="shared" si="520"/>
        <v>10</v>
      </c>
      <c r="W3683" t="str">
        <f t="shared" si="521"/>
        <v>theater</v>
      </c>
    </row>
    <row r="3684" spans="1:23" ht="45.75">
      <c r="A3684">
        <v>3682</v>
      </c>
      <c r="B3684" s="3" t="s">
        <v>7460</v>
      </c>
      <c r="C3684" s="3" t="s">
        <v>7461</v>
      </c>
      <c r="D3684" s="6">
        <v>3000</v>
      </c>
      <c r="E3684" s="8">
        <v>4176</v>
      </c>
      <c r="F3684" t="s">
        <v>25</v>
      </c>
      <c r="G3684">
        <f t="shared" si="513"/>
        <v>1</v>
      </c>
      <c r="H3684">
        <f t="shared" si="514"/>
        <v>0</v>
      </c>
      <c r="I3684" t="b">
        <f t="shared" si="515"/>
        <v>0</v>
      </c>
      <c r="J3684" t="s">
        <v>26</v>
      </c>
      <c r="K3684" t="s">
        <v>27</v>
      </c>
      <c r="L3684">
        <v>1402901940</v>
      </c>
      <c r="M3684">
        <v>1399998418</v>
      </c>
      <c r="N3684" t="b">
        <v>0</v>
      </c>
      <c r="O3684">
        <v>67</v>
      </c>
      <c r="P3684" t="b">
        <v>1</v>
      </c>
      <c r="Q3684" t="s">
        <v>1095</v>
      </c>
      <c r="R3684">
        <f t="shared" si="516"/>
        <v>139</v>
      </c>
      <c r="S3684">
        <f t="shared" si="517"/>
        <v>62.33</v>
      </c>
      <c r="T3684" t="str">
        <f t="shared" si="518"/>
        <v>29-Apr-1938</v>
      </c>
      <c r="U3684">
        <f t="shared" si="519"/>
        <v>1938</v>
      </c>
      <c r="V3684">
        <f t="shared" si="520"/>
        <v>4</v>
      </c>
      <c r="W3684" t="str">
        <f t="shared" si="521"/>
        <v>theater</v>
      </c>
    </row>
    <row r="3685" spans="1:23" ht="45.75">
      <c r="A3685">
        <v>3683</v>
      </c>
      <c r="B3685" s="3" t="s">
        <v>7462</v>
      </c>
      <c r="C3685" s="3" t="s">
        <v>7463</v>
      </c>
      <c r="D3685" s="6">
        <v>3500</v>
      </c>
      <c r="E3685" s="8">
        <v>3880</v>
      </c>
      <c r="F3685" t="s">
        <v>25</v>
      </c>
      <c r="G3685">
        <f t="shared" si="513"/>
        <v>1</v>
      </c>
      <c r="H3685">
        <f t="shared" si="514"/>
        <v>0</v>
      </c>
      <c r="I3685" t="b">
        <f t="shared" si="515"/>
        <v>0</v>
      </c>
      <c r="J3685" t="s">
        <v>26</v>
      </c>
      <c r="K3685" t="s">
        <v>27</v>
      </c>
      <c r="L3685">
        <v>1476931696</v>
      </c>
      <c r="M3685">
        <v>1474339696</v>
      </c>
      <c r="N3685" t="b">
        <v>0</v>
      </c>
      <c r="O3685">
        <v>66</v>
      </c>
      <c r="P3685" t="b">
        <v>1</v>
      </c>
      <c r="Q3685" t="s">
        <v>1095</v>
      </c>
      <c r="R3685">
        <f t="shared" si="516"/>
        <v>111</v>
      </c>
      <c r="S3685">
        <f t="shared" si="517"/>
        <v>58.79</v>
      </c>
      <c r="T3685" t="str">
        <f t="shared" si="518"/>
        <v>12-May-1940</v>
      </c>
      <c r="U3685">
        <f t="shared" si="519"/>
        <v>1940</v>
      </c>
      <c r="V3685">
        <f t="shared" si="520"/>
        <v>5</v>
      </c>
      <c r="W3685" t="str">
        <f t="shared" si="521"/>
        <v>theater</v>
      </c>
    </row>
    <row r="3686" spans="1:23" ht="45.75">
      <c r="A3686">
        <v>3684</v>
      </c>
      <c r="B3686" s="3" t="s">
        <v>7464</v>
      </c>
      <c r="C3686" s="3" t="s">
        <v>7465</v>
      </c>
      <c r="D3686" s="6">
        <v>750</v>
      </c>
      <c r="E3686" s="8">
        <v>1043</v>
      </c>
      <c r="F3686" t="s">
        <v>25</v>
      </c>
      <c r="G3686">
        <f t="shared" si="513"/>
        <v>1</v>
      </c>
      <c r="H3686">
        <f t="shared" si="514"/>
        <v>0</v>
      </c>
      <c r="I3686" t="b">
        <f t="shared" si="515"/>
        <v>0</v>
      </c>
      <c r="J3686" t="s">
        <v>26</v>
      </c>
      <c r="K3686" t="s">
        <v>27</v>
      </c>
      <c r="L3686">
        <v>1441167586</v>
      </c>
      <c r="M3686">
        <v>1438575586</v>
      </c>
      <c r="N3686" t="b">
        <v>0</v>
      </c>
      <c r="O3686">
        <v>23</v>
      </c>
      <c r="P3686" t="b">
        <v>1</v>
      </c>
      <c r="Q3686" t="s">
        <v>1095</v>
      </c>
      <c r="R3686">
        <f t="shared" si="516"/>
        <v>139</v>
      </c>
      <c r="S3686">
        <f t="shared" si="517"/>
        <v>45.35</v>
      </c>
      <c r="T3686" t="str">
        <f t="shared" si="518"/>
        <v>20-May-1939</v>
      </c>
      <c r="U3686">
        <f t="shared" si="519"/>
        <v>1939</v>
      </c>
      <c r="V3686">
        <f t="shared" si="520"/>
        <v>5</v>
      </c>
      <c r="W3686" t="str">
        <f t="shared" si="521"/>
        <v>theater</v>
      </c>
    </row>
    <row r="3687" spans="1:23" ht="45.75">
      <c r="A3687">
        <v>3685</v>
      </c>
      <c r="B3687" s="3" t="s">
        <v>7466</v>
      </c>
      <c r="C3687" s="3" t="s">
        <v>7467</v>
      </c>
      <c r="D3687" s="6">
        <v>5000</v>
      </c>
      <c r="E3687" s="8">
        <v>5285</v>
      </c>
      <c r="F3687" t="s">
        <v>25</v>
      </c>
      <c r="G3687">
        <f t="shared" si="513"/>
        <v>1</v>
      </c>
      <c r="H3687">
        <f t="shared" si="514"/>
        <v>0</v>
      </c>
      <c r="I3687" t="b">
        <f t="shared" si="515"/>
        <v>0</v>
      </c>
      <c r="J3687" t="s">
        <v>26</v>
      </c>
      <c r="K3687" t="s">
        <v>27</v>
      </c>
      <c r="L3687">
        <v>1400533200</v>
      </c>
      <c r="M3687">
        <v>1398348859</v>
      </c>
      <c r="N3687" t="b">
        <v>0</v>
      </c>
      <c r="O3687">
        <v>126</v>
      </c>
      <c r="P3687" t="b">
        <v>1</v>
      </c>
      <c r="Q3687" t="s">
        <v>1095</v>
      </c>
      <c r="R3687">
        <f t="shared" si="516"/>
        <v>106</v>
      </c>
      <c r="S3687">
        <f t="shared" si="517"/>
        <v>41.94</v>
      </c>
      <c r="T3687" t="str">
        <f t="shared" si="518"/>
        <v>13-Apr-1938</v>
      </c>
      <c r="U3687">
        <f t="shared" si="519"/>
        <v>1938</v>
      </c>
      <c r="V3687">
        <f t="shared" si="520"/>
        <v>4</v>
      </c>
      <c r="W3687" t="str">
        <f t="shared" si="521"/>
        <v>theater</v>
      </c>
    </row>
    <row r="3688" spans="1:23" ht="45.75">
      <c r="A3688">
        <v>3686</v>
      </c>
      <c r="B3688" s="3" t="s">
        <v>7468</v>
      </c>
      <c r="C3688" s="3" t="s">
        <v>7469</v>
      </c>
      <c r="D3688" s="6">
        <v>350</v>
      </c>
      <c r="E3688" s="8">
        <v>355</v>
      </c>
      <c r="F3688" t="s">
        <v>25</v>
      </c>
      <c r="G3688">
        <f t="shared" si="513"/>
        <v>1</v>
      </c>
      <c r="H3688">
        <f t="shared" si="514"/>
        <v>0</v>
      </c>
      <c r="I3688" t="b">
        <f t="shared" si="515"/>
        <v>0</v>
      </c>
      <c r="J3688" t="s">
        <v>26</v>
      </c>
      <c r="K3688" t="s">
        <v>27</v>
      </c>
      <c r="L3688">
        <v>1440820740</v>
      </c>
      <c r="M3688">
        <v>1439567660</v>
      </c>
      <c r="N3688" t="b">
        <v>0</v>
      </c>
      <c r="O3688">
        <v>6</v>
      </c>
      <c r="P3688" t="b">
        <v>1</v>
      </c>
      <c r="Q3688" t="s">
        <v>1095</v>
      </c>
      <c r="R3688">
        <f t="shared" si="516"/>
        <v>101</v>
      </c>
      <c r="S3688">
        <f t="shared" si="517"/>
        <v>59.17</v>
      </c>
      <c r="T3688" t="str">
        <f t="shared" si="518"/>
        <v>30-May-1939</v>
      </c>
      <c r="U3688">
        <f t="shared" si="519"/>
        <v>1939</v>
      </c>
      <c r="V3688">
        <f t="shared" si="520"/>
        <v>5</v>
      </c>
      <c r="W3688" t="str">
        <f t="shared" si="521"/>
        <v>theater</v>
      </c>
    </row>
    <row r="3689" spans="1:23" ht="60.75">
      <c r="A3689">
        <v>3687</v>
      </c>
      <c r="B3689" s="3" t="s">
        <v>7470</v>
      </c>
      <c r="C3689" s="3" t="s">
        <v>7471</v>
      </c>
      <c r="D3689" s="6">
        <v>5000</v>
      </c>
      <c r="E3689" s="8">
        <v>5012.25</v>
      </c>
      <c r="F3689" t="s">
        <v>25</v>
      </c>
      <c r="G3689">
        <f t="shared" si="513"/>
        <v>1</v>
      </c>
      <c r="H3689">
        <f t="shared" si="514"/>
        <v>0</v>
      </c>
      <c r="I3689" t="b">
        <f t="shared" si="515"/>
        <v>0</v>
      </c>
      <c r="J3689" t="s">
        <v>26</v>
      </c>
      <c r="K3689" t="s">
        <v>27</v>
      </c>
      <c r="L3689">
        <v>1403846055</v>
      </c>
      <c r="M3689">
        <v>1401254055</v>
      </c>
      <c r="N3689" t="b">
        <v>0</v>
      </c>
      <c r="O3689">
        <v>25</v>
      </c>
      <c r="P3689" t="b">
        <v>1</v>
      </c>
      <c r="Q3689" t="s">
        <v>1095</v>
      </c>
      <c r="R3689">
        <f t="shared" si="516"/>
        <v>100</v>
      </c>
      <c r="S3689">
        <f t="shared" si="517"/>
        <v>200.49</v>
      </c>
      <c r="T3689" t="str">
        <f t="shared" si="518"/>
        <v>12-May-1938</v>
      </c>
      <c r="U3689">
        <f t="shared" si="519"/>
        <v>1938</v>
      </c>
      <c r="V3689">
        <f t="shared" si="520"/>
        <v>5</v>
      </c>
      <c r="W3689" t="str">
        <f t="shared" si="521"/>
        <v>theater</v>
      </c>
    </row>
    <row r="3690" spans="1:23" ht="45.75">
      <c r="A3690">
        <v>3688</v>
      </c>
      <c r="B3690" s="3" t="s">
        <v>7472</v>
      </c>
      <c r="C3690" s="3" t="s">
        <v>7473</v>
      </c>
      <c r="D3690" s="6">
        <v>3000</v>
      </c>
      <c r="E3690" s="8">
        <v>3275</v>
      </c>
      <c r="F3690" t="s">
        <v>25</v>
      </c>
      <c r="G3690">
        <f t="shared" si="513"/>
        <v>1</v>
      </c>
      <c r="H3690">
        <f t="shared" si="514"/>
        <v>0</v>
      </c>
      <c r="I3690" t="b">
        <f t="shared" si="515"/>
        <v>0</v>
      </c>
      <c r="J3690" t="s">
        <v>33</v>
      </c>
      <c r="K3690" t="s">
        <v>34</v>
      </c>
      <c r="L3690">
        <v>1407524004</v>
      </c>
      <c r="M3690">
        <v>1404932004</v>
      </c>
      <c r="N3690" t="b">
        <v>0</v>
      </c>
      <c r="O3690">
        <v>39</v>
      </c>
      <c r="P3690" t="b">
        <v>1</v>
      </c>
      <c r="Q3690" t="s">
        <v>1095</v>
      </c>
      <c r="R3690">
        <f t="shared" si="516"/>
        <v>109</v>
      </c>
      <c r="S3690">
        <f t="shared" si="517"/>
        <v>83.97</v>
      </c>
      <c r="T3690" t="str">
        <f t="shared" si="518"/>
        <v>18-Jun-1938</v>
      </c>
      <c r="U3690">
        <f t="shared" si="519"/>
        <v>1938</v>
      </c>
      <c r="V3690">
        <f t="shared" si="520"/>
        <v>6</v>
      </c>
      <c r="W3690" t="str">
        <f t="shared" si="521"/>
        <v>theater</v>
      </c>
    </row>
    <row r="3691" spans="1:23" ht="60.75">
      <c r="A3691">
        <v>3689</v>
      </c>
      <c r="B3691" s="3" t="s">
        <v>7474</v>
      </c>
      <c r="C3691" s="3" t="s">
        <v>7475</v>
      </c>
      <c r="D3691" s="6">
        <v>3000</v>
      </c>
      <c r="E3691" s="8">
        <v>3550</v>
      </c>
      <c r="F3691" t="s">
        <v>25</v>
      </c>
      <c r="G3691">
        <f t="shared" si="513"/>
        <v>1</v>
      </c>
      <c r="H3691">
        <f t="shared" si="514"/>
        <v>0</v>
      </c>
      <c r="I3691" t="b">
        <f t="shared" si="515"/>
        <v>0</v>
      </c>
      <c r="J3691" t="s">
        <v>26</v>
      </c>
      <c r="K3691" t="s">
        <v>27</v>
      </c>
      <c r="L3691">
        <v>1434925500</v>
      </c>
      <c r="M3691">
        <v>1432410639</v>
      </c>
      <c r="N3691" t="b">
        <v>0</v>
      </c>
      <c r="O3691">
        <v>62</v>
      </c>
      <c r="P3691" t="b">
        <v>1</v>
      </c>
      <c r="Q3691" t="s">
        <v>1095</v>
      </c>
      <c r="R3691">
        <f t="shared" si="516"/>
        <v>118</v>
      </c>
      <c r="S3691">
        <f t="shared" si="517"/>
        <v>57.26</v>
      </c>
      <c r="T3691" t="str">
        <f t="shared" si="518"/>
        <v>20-Mar-1939</v>
      </c>
      <c r="U3691">
        <f t="shared" si="519"/>
        <v>1939</v>
      </c>
      <c r="V3691">
        <f t="shared" si="520"/>
        <v>3</v>
      </c>
      <c r="W3691" t="str">
        <f t="shared" si="521"/>
        <v>theater</v>
      </c>
    </row>
    <row r="3692" spans="1:23" ht="45.75">
      <c r="A3692">
        <v>3690</v>
      </c>
      <c r="B3692" s="3" t="s">
        <v>7476</v>
      </c>
      <c r="C3692" s="3" t="s">
        <v>7477</v>
      </c>
      <c r="D3692" s="6">
        <v>1500</v>
      </c>
      <c r="E3692" s="8">
        <v>1800</v>
      </c>
      <c r="F3692" t="s">
        <v>25</v>
      </c>
      <c r="G3692">
        <f t="shared" si="513"/>
        <v>1</v>
      </c>
      <c r="H3692">
        <f t="shared" si="514"/>
        <v>0</v>
      </c>
      <c r="I3692" t="b">
        <f t="shared" si="515"/>
        <v>0</v>
      </c>
      <c r="J3692" t="s">
        <v>26</v>
      </c>
      <c r="K3692" t="s">
        <v>27</v>
      </c>
      <c r="L3692">
        <v>1417101683</v>
      </c>
      <c r="M3692">
        <v>1414506083</v>
      </c>
      <c r="N3692" t="b">
        <v>0</v>
      </c>
      <c r="O3692">
        <v>31</v>
      </c>
      <c r="P3692" t="b">
        <v>1</v>
      </c>
      <c r="Q3692" t="s">
        <v>1095</v>
      </c>
      <c r="R3692">
        <f t="shared" si="516"/>
        <v>120</v>
      </c>
      <c r="S3692">
        <f t="shared" si="517"/>
        <v>58.06</v>
      </c>
      <c r="T3692" t="str">
        <f t="shared" si="518"/>
        <v>22-Sep-1938</v>
      </c>
      <c r="U3692">
        <f t="shared" si="519"/>
        <v>1938</v>
      </c>
      <c r="V3692">
        <f t="shared" si="520"/>
        <v>9</v>
      </c>
      <c r="W3692" t="str">
        <f t="shared" si="521"/>
        <v>theater</v>
      </c>
    </row>
    <row r="3693" spans="1:23" ht="30.75">
      <c r="A3693">
        <v>3691</v>
      </c>
      <c r="B3693" s="3" t="s">
        <v>7478</v>
      </c>
      <c r="C3693" s="3" t="s">
        <v>7479</v>
      </c>
      <c r="D3693" s="6">
        <v>40000</v>
      </c>
      <c r="E3693" s="8">
        <v>51184</v>
      </c>
      <c r="F3693" t="s">
        <v>25</v>
      </c>
      <c r="G3693">
        <f t="shared" si="513"/>
        <v>1</v>
      </c>
      <c r="H3693">
        <f t="shared" si="514"/>
        <v>0</v>
      </c>
      <c r="I3693" t="b">
        <f t="shared" si="515"/>
        <v>0</v>
      </c>
      <c r="J3693" t="s">
        <v>26</v>
      </c>
      <c r="K3693" t="s">
        <v>27</v>
      </c>
      <c r="L3693">
        <v>1425272340</v>
      </c>
      <c r="M3693">
        <v>1421426929</v>
      </c>
      <c r="N3693" t="b">
        <v>0</v>
      </c>
      <c r="O3693">
        <v>274</v>
      </c>
      <c r="P3693" t="b">
        <v>1</v>
      </c>
      <c r="Q3693" t="s">
        <v>1095</v>
      </c>
      <c r="R3693">
        <f t="shared" si="516"/>
        <v>128</v>
      </c>
      <c r="S3693">
        <f t="shared" si="517"/>
        <v>186.8</v>
      </c>
      <c r="T3693" t="str">
        <f t="shared" si="518"/>
        <v>30-Nov-1938</v>
      </c>
      <c r="U3693">
        <f t="shared" si="519"/>
        <v>1938</v>
      </c>
      <c r="V3693">
        <f t="shared" si="520"/>
        <v>11</v>
      </c>
      <c r="W3693" t="str">
        <f t="shared" si="521"/>
        <v>theater</v>
      </c>
    </row>
    <row r="3694" spans="1:23" ht="30.75">
      <c r="A3694">
        <v>3692</v>
      </c>
      <c r="B3694" s="3" t="s">
        <v>7480</v>
      </c>
      <c r="C3694" s="3" t="s">
        <v>7481</v>
      </c>
      <c r="D3694" s="6">
        <v>1000</v>
      </c>
      <c r="E3694" s="8">
        <v>1260</v>
      </c>
      <c r="F3694" t="s">
        <v>25</v>
      </c>
      <c r="G3694">
        <f t="shared" si="513"/>
        <v>1</v>
      </c>
      <c r="H3694">
        <f t="shared" si="514"/>
        <v>0</v>
      </c>
      <c r="I3694" t="b">
        <f t="shared" si="515"/>
        <v>0</v>
      </c>
      <c r="J3694" t="s">
        <v>26</v>
      </c>
      <c r="K3694" t="s">
        <v>27</v>
      </c>
      <c r="L3694">
        <v>1411084800</v>
      </c>
      <c r="M3694">
        <v>1410304179</v>
      </c>
      <c r="N3694" t="b">
        <v>0</v>
      </c>
      <c r="O3694">
        <v>17</v>
      </c>
      <c r="P3694" t="b">
        <v>1</v>
      </c>
      <c r="Q3694" t="s">
        <v>1095</v>
      </c>
      <c r="R3694">
        <f t="shared" si="516"/>
        <v>126</v>
      </c>
      <c r="S3694">
        <f t="shared" si="517"/>
        <v>74.12</v>
      </c>
      <c r="T3694" t="str">
        <f t="shared" si="518"/>
        <v>11-Aug-1938</v>
      </c>
      <c r="U3694">
        <f t="shared" si="519"/>
        <v>1938</v>
      </c>
      <c r="V3694">
        <f t="shared" si="520"/>
        <v>8</v>
      </c>
      <c r="W3694" t="str">
        <f t="shared" si="521"/>
        <v>theater</v>
      </c>
    </row>
    <row r="3695" spans="1:23" ht="60.75">
      <c r="A3695">
        <v>3693</v>
      </c>
      <c r="B3695" s="3" t="s">
        <v>7482</v>
      </c>
      <c r="C3695" s="3" t="s">
        <v>7483</v>
      </c>
      <c r="D3695" s="6">
        <v>333</v>
      </c>
      <c r="E3695" s="8">
        <v>430</v>
      </c>
      <c r="F3695" t="s">
        <v>25</v>
      </c>
      <c r="G3695">
        <f t="shared" si="513"/>
        <v>1</v>
      </c>
      <c r="H3695">
        <f t="shared" si="514"/>
        <v>0</v>
      </c>
      <c r="I3695" t="b">
        <f t="shared" si="515"/>
        <v>0</v>
      </c>
      <c r="J3695" t="s">
        <v>33</v>
      </c>
      <c r="K3695" t="s">
        <v>34</v>
      </c>
      <c r="L3695">
        <v>1448922600</v>
      </c>
      <c r="M3695">
        <v>1446352529</v>
      </c>
      <c r="N3695" t="b">
        <v>0</v>
      </c>
      <c r="O3695">
        <v>14</v>
      </c>
      <c r="P3695" t="b">
        <v>1</v>
      </c>
      <c r="Q3695" t="s">
        <v>1095</v>
      </c>
      <c r="R3695">
        <f t="shared" si="516"/>
        <v>129</v>
      </c>
      <c r="S3695">
        <f t="shared" si="517"/>
        <v>30.71</v>
      </c>
      <c r="T3695" t="str">
        <f t="shared" si="518"/>
        <v>06-Aug-1939</v>
      </c>
      <c r="U3695">
        <f t="shared" si="519"/>
        <v>1939</v>
      </c>
      <c r="V3695">
        <f t="shared" si="520"/>
        <v>8</v>
      </c>
      <c r="W3695" t="str">
        <f t="shared" si="521"/>
        <v>theater</v>
      </c>
    </row>
    <row r="3696" spans="1:23" ht="60.75">
      <c r="A3696">
        <v>3694</v>
      </c>
      <c r="B3696" s="3" t="s">
        <v>7484</v>
      </c>
      <c r="C3696" s="3" t="s">
        <v>7485</v>
      </c>
      <c r="D3696" s="6">
        <v>3500</v>
      </c>
      <c r="E3696" s="8">
        <v>3760</v>
      </c>
      <c r="F3696" t="s">
        <v>25</v>
      </c>
      <c r="G3696">
        <f t="shared" si="513"/>
        <v>1</v>
      </c>
      <c r="H3696">
        <f t="shared" si="514"/>
        <v>0</v>
      </c>
      <c r="I3696" t="b">
        <f t="shared" si="515"/>
        <v>0</v>
      </c>
      <c r="J3696" t="s">
        <v>26</v>
      </c>
      <c r="K3696" t="s">
        <v>27</v>
      </c>
      <c r="L3696">
        <v>1465178400</v>
      </c>
      <c r="M3696">
        <v>1461985967</v>
      </c>
      <c r="N3696" t="b">
        <v>0</v>
      </c>
      <c r="O3696">
        <v>60</v>
      </c>
      <c r="P3696" t="b">
        <v>1</v>
      </c>
      <c r="Q3696" t="s">
        <v>1095</v>
      </c>
      <c r="R3696">
        <f t="shared" si="516"/>
        <v>107</v>
      </c>
      <c r="S3696">
        <f t="shared" si="517"/>
        <v>62.67</v>
      </c>
      <c r="T3696" t="str">
        <f t="shared" si="518"/>
        <v>09-Jan-1940</v>
      </c>
      <c r="U3696">
        <f t="shared" si="519"/>
        <v>1940</v>
      </c>
      <c r="V3696">
        <f t="shared" si="520"/>
        <v>1</v>
      </c>
      <c r="W3696" t="str">
        <f t="shared" si="521"/>
        <v>theater</v>
      </c>
    </row>
    <row r="3697" spans="1:23" ht="60.75">
      <c r="A3697">
        <v>3695</v>
      </c>
      <c r="B3697" s="3" t="s">
        <v>7486</v>
      </c>
      <c r="C3697" s="3" t="s">
        <v>7487</v>
      </c>
      <c r="D3697" s="6">
        <v>4000</v>
      </c>
      <c r="E3697" s="8">
        <v>4005</v>
      </c>
      <c r="F3697" t="s">
        <v>25</v>
      </c>
      <c r="G3697">
        <f t="shared" si="513"/>
        <v>1</v>
      </c>
      <c r="H3697">
        <f t="shared" si="514"/>
        <v>0</v>
      </c>
      <c r="I3697" t="b">
        <f t="shared" si="515"/>
        <v>0</v>
      </c>
      <c r="J3697" t="s">
        <v>26</v>
      </c>
      <c r="K3697" t="s">
        <v>27</v>
      </c>
      <c r="L3697">
        <v>1421009610</v>
      </c>
      <c r="M3697">
        <v>1419281610</v>
      </c>
      <c r="N3697" t="b">
        <v>0</v>
      </c>
      <c r="O3697">
        <v>33</v>
      </c>
      <c r="P3697" t="b">
        <v>1</v>
      </c>
      <c r="Q3697" t="s">
        <v>1095</v>
      </c>
      <c r="R3697">
        <f t="shared" si="516"/>
        <v>100</v>
      </c>
      <c r="S3697">
        <f t="shared" si="517"/>
        <v>121.36</v>
      </c>
      <c r="T3697" t="str">
        <f t="shared" si="518"/>
        <v>08-Nov-1938</v>
      </c>
      <c r="U3697">
        <f t="shared" si="519"/>
        <v>1938</v>
      </c>
      <c r="V3697">
        <f t="shared" si="520"/>
        <v>11</v>
      </c>
      <c r="W3697" t="str">
        <f t="shared" si="521"/>
        <v>theater</v>
      </c>
    </row>
    <row r="3698" spans="1:23" ht="45.75">
      <c r="A3698">
        <v>3696</v>
      </c>
      <c r="B3698" s="3" t="s">
        <v>7488</v>
      </c>
      <c r="C3698" s="3" t="s">
        <v>7489</v>
      </c>
      <c r="D3698" s="6">
        <v>2000</v>
      </c>
      <c r="E3698" s="8">
        <v>3100</v>
      </c>
      <c r="F3698" t="s">
        <v>25</v>
      </c>
      <c r="G3698">
        <f t="shared" si="513"/>
        <v>1</v>
      </c>
      <c r="H3698">
        <f t="shared" si="514"/>
        <v>0</v>
      </c>
      <c r="I3698" t="b">
        <f t="shared" si="515"/>
        <v>0</v>
      </c>
      <c r="J3698" t="s">
        <v>33</v>
      </c>
      <c r="K3698" t="s">
        <v>34</v>
      </c>
      <c r="L3698">
        <v>1423838916</v>
      </c>
      <c r="M3698">
        <v>1418654916</v>
      </c>
      <c r="N3698" t="b">
        <v>0</v>
      </c>
      <c r="O3698">
        <v>78</v>
      </c>
      <c r="P3698" t="b">
        <v>1</v>
      </c>
      <c r="Q3698" t="s">
        <v>1095</v>
      </c>
      <c r="R3698">
        <f t="shared" si="516"/>
        <v>155</v>
      </c>
      <c r="S3698">
        <f t="shared" si="517"/>
        <v>39.74</v>
      </c>
      <c r="T3698" t="str">
        <f t="shared" si="518"/>
        <v>02-Nov-1938</v>
      </c>
      <c r="U3698">
        <f t="shared" si="519"/>
        <v>1938</v>
      </c>
      <c r="V3698">
        <f t="shared" si="520"/>
        <v>11</v>
      </c>
      <c r="W3698" t="str">
        <f t="shared" si="521"/>
        <v>theater</v>
      </c>
    </row>
    <row r="3699" spans="1:23" ht="45.75">
      <c r="A3699">
        <v>3697</v>
      </c>
      <c r="B3699" s="3" t="s">
        <v>7490</v>
      </c>
      <c r="C3699" s="3" t="s">
        <v>7491</v>
      </c>
      <c r="D3699" s="6">
        <v>2000</v>
      </c>
      <c r="E3699" s="8">
        <v>2160</v>
      </c>
      <c r="F3699" t="s">
        <v>25</v>
      </c>
      <c r="G3699">
        <f t="shared" si="513"/>
        <v>1</v>
      </c>
      <c r="H3699">
        <f t="shared" si="514"/>
        <v>0</v>
      </c>
      <c r="I3699" t="b">
        <f t="shared" si="515"/>
        <v>0</v>
      </c>
      <c r="J3699" t="s">
        <v>33</v>
      </c>
      <c r="K3699" t="s">
        <v>34</v>
      </c>
      <c r="L3699">
        <v>1462878648</v>
      </c>
      <c r="M3699">
        <v>1461064248</v>
      </c>
      <c r="N3699" t="b">
        <v>0</v>
      </c>
      <c r="O3699">
        <v>30</v>
      </c>
      <c r="P3699" t="b">
        <v>1</v>
      </c>
      <c r="Q3699" t="s">
        <v>1095</v>
      </c>
      <c r="R3699">
        <f t="shared" si="516"/>
        <v>108</v>
      </c>
      <c r="S3699">
        <f t="shared" si="517"/>
        <v>72</v>
      </c>
      <c r="T3699" t="str">
        <f t="shared" si="518"/>
        <v>31-Dec-1939</v>
      </c>
      <c r="U3699">
        <f t="shared" si="519"/>
        <v>1939</v>
      </c>
      <c r="V3699">
        <f t="shared" si="520"/>
        <v>12</v>
      </c>
      <c r="W3699" t="str">
        <f t="shared" si="521"/>
        <v>theater</v>
      </c>
    </row>
    <row r="3700" spans="1:23" ht="45.75">
      <c r="A3700">
        <v>3698</v>
      </c>
      <c r="B3700" s="3" t="s">
        <v>7492</v>
      </c>
      <c r="C3700" s="3" t="s">
        <v>7493</v>
      </c>
      <c r="D3700" s="6">
        <v>5000</v>
      </c>
      <c r="E3700" s="8">
        <v>5526</v>
      </c>
      <c r="F3700" t="s">
        <v>25</v>
      </c>
      <c r="G3700">
        <f t="shared" si="513"/>
        <v>1</v>
      </c>
      <c r="H3700">
        <f t="shared" si="514"/>
        <v>0</v>
      </c>
      <c r="I3700" t="b">
        <f t="shared" si="515"/>
        <v>0</v>
      </c>
      <c r="J3700" t="s">
        <v>26</v>
      </c>
      <c r="K3700" t="s">
        <v>27</v>
      </c>
      <c r="L3700">
        <v>1456946487</v>
      </c>
      <c r="M3700">
        <v>1454354487</v>
      </c>
      <c r="N3700" t="b">
        <v>0</v>
      </c>
      <c r="O3700">
        <v>136</v>
      </c>
      <c r="P3700" t="b">
        <v>1</v>
      </c>
      <c r="Q3700" t="s">
        <v>1095</v>
      </c>
      <c r="R3700">
        <f t="shared" si="516"/>
        <v>111</v>
      </c>
      <c r="S3700">
        <f t="shared" si="517"/>
        <v>40.630000000000003</v>
      </c>
      <c r="T3700" t="str">
        <f t="shared" si="518"/>
        <v>25-Oct-1939</v>
      </c>
      <c r="U3700">
        <f t="shared" si="519"/>
        <v>1939</v>
      </c>
      <c r="V3700">
        <f t="shared" si="520"/>
        <v>10</v>
      </c>
      <c r="W3700" t="str">
        <f t="shared" si="521"/>
        <v>theater</v>
      </c>
    </row>
    <row r="3701" spans="1:23" ht="60.75">
      <c r="A3701">
        <v>3699</v>
      </c>
      <c r="B3701" s="3" t="s">
        <v>7494</v>
      </c>
      <c r="C3701" s="3" t="s">
        <v>7495</v>
      </c>
      <c r="D3701" s="6">
        <v>2500</v>
      </c>
      <c r="E3701" s="8">
        <v>2520</v>
      </c>
      <c r="F3701" t="s">
        <v>25</v>
      </c>
      <c r="G3701">
        <f t="shared" si="513"/>
        <v>1</v>
      </c>
      <c r="H3701">
        <f t="shared" si="514"/>
        <v>0</v>
      </c>
      <c r="I3701" t="b">
        <f t="shared" si="515"/>
        <v>0</v>
      </c>
      <c r="J3701" t="s">
        <v>26</v>
      </c>
      <c r="K3701" t="s">
        <v>27</v>
      </c>
      <c r="L3701">
        <v>1413383216</v>
      </c>
      <c r="M3701">
        <v>1410791216</v>
      </c>
      <c r="N3701" t="b">
        <v>0</v>
      </c>
      <c r="O3701">
        <v>40</v>
      </c>
      <c r="P3701" t="b">
        <v>1</v>
      </c>
      <c r="Q3701" t="s">
        <v>1095</v>
      </c>
      <c r="R3701">
        <f t="shared" si="516"/>
        <v>101</v>
      </c>
      <c r="S3701">
        <f t="shared" si="517"/>
        <v>63</v>
      </c>
      <c r="T3701" t="str">
        <f t="shared" si="518"/>
        <v>15-Aug-1938</v>
      </c>
      <c r="U3701">
        <f t="shared" si="519"/>
        <v>1938</v>
      </c>
      <c r="V3701">
        <f t="shared" si="520"/>
        <v>8</v>
      </c>
      <c r="W3701" t="str">
        <f t="shared" si="521"/>
        <v>theater</v>
      </c>
    </row>
    <row r="3702" spans="1:23" ht="30.75">
      <c r="A3702">
        <v>3700</v>
      </c>
      <c r="B3702" s="3" t="s">
        <v>7496</v>
      </c>
      <c r="C3702" s="3" t="s">
        <v>7497</v>
      </c>
      <c r="D3702" s="6">
        <v>500</v>
      </c>
      <c r="E3702" s="8">
        <v>606</v>
      </c>
      <c r="F3702" t="s">
        <v>25</v>
      </c>
      <c r="G3702">
        <f t="shared" si="513"/>
        <v>1</v>
      </c>
      <c r="H3702">
        <f t="shared" si="514"/>
        <v>0</v>
      </c>
      <c r="I3702" t="b">
        <f t="shared" si="515"/>
        <v>0</v>
      </c>
      <c r="J3702" t="s">
        <v>26</v>
      </c>
      <c r="K3702" t="s">
        <v>27</v>
      </c>
      <c r="L3702">
        <v>1412092800</v>
      </c>
      <c r="M3702">
        <v>1409493800</v>
      </c>
      <c r="N3702" t="b">
        <v>0</v>
      </c>
      <c r="O3702">
        <v>18</v>
      </c>
      <c r="P3702" t="b">
        <v>1</v>
      </c>
      <c r="Q3702" t="s">
        <v>1095</v>
      </c>
      <c r="R3702">
        <f t="shared" si="516"/>
        <v>121</v>
      </c>
      <c r="S3702">
        <f t="shared" si="517"/>
        <v>33.67</v>
      </c>
      <c r="T3702" t="str">
        <f t="shared" si="518"/>
        <v>02-Aug-1938</v>
      </c>
      <c r="U3702">
        <f t="shared" si="519"/>
        <v>1938</v>
      </c>
      <c r="V3702">
        <f t="shared" si="520"/>
        <v>8</v>
      </c>
      <c r="W3702" t="str">
        <f t="shared" si="521"/>
        <v>theater</v>
      </c>
    </row>
    <row r="3703" spans="1:23" ht="45.75">
      <c r="A3703">
        <v>3701</v>
      </c>
      <c r="B3703" s="3" t="s">
        <v>7498</v>
      </c>
      <c r="C3703" s="3" t="s">
        <v>7499</v>
      </c>
      <c r="D3703" s="6">
        <v>1500</v>
      </c>
      <c r="E3703" s="8">
        <v>1505</v>
      </c>
      <c r="F3703" t="s">
        <v>25</v>
      </c>
      <c r="G3703">
        <f t="shared" si="513"/>
        <v>1</v>
      </c>
      <c r="H3703">
        <f t="shared" si="514"/>
        <v>0</v>
      </c>
      <c r="I3703" t="b">
        <f t="shared" si="515"/>
        <v>0</v>
      </c>
      <c r="J3703" t="s">
        <v>33</v>
      </c>
      <c r="K3703" t="s">
        <v>34</v>
      </c>
      <c r="L3703">
        <v>1433422793</v>
      </c>
      <c r="M3703">
        <v>1430830793</v>
      </c>
      <c r="N3703" t="b">
        <v>0</v>
      </c>
      <c r="O3703">
        <v>39</v>
      </c>
      <c r="P3703" t="b">
        <v>1</v>
      </c>
      <c r="Q3703" t="s">
        <v>1095</v>
      </c>
      <c r="R3703">
        <f t="shared" si="516"/>
        <v>100</v>
      </c>
      <c r="S3703">
        <f t="shared" si="517"/>
        <v>38.590000000000003</v>
      </c>
      <c r="T3703" t="str">
        <f t="shared" si="518"/>
        <v>04-Mar-1939</v>
      </c>
      <c r="U3703">
        <f t="shared" si="519"/>
        <v>1939</v>
      </c>
      <c r="V3703">
        <f t="shared" si="520"/>
        <v>3</v>
      </c>
      <c r="W3703" t="str">
        <f t="shared" si="521"/>
        <v>theater</v>
      </c>
    </row>
    <row r="3704" spans="1:23" ht="60.75">
      <c r="A3704">
        <v>3702</v>
      </c>
      <c r="B3704" s="3" t="s">
        <v>7500</v>
      </c>
      <c r="C3704" s="3" t="s">
        <v>7501</v>
      </c>
      <c r="D3704" s="6">
        <v>3000</v>
      </c>
      <c r="E3704" s="8">
        <v>3275</v>
      </c>
      <c r="F3704" t="s">
        <v>25</v>
      </c>
      <c r="G3704">
        <f t="shared" si="513"/>
        <v>1</v>
      </c>
      <c r="H3704">
        <f t="shared" si="514"/>
        <v>0</v>
      </c>
      <c r="I3704" t="b">
        <f t="shared" si="515"/>
        <v>0</v>
      </c>
      <c r="J3704" t="s">
        <v>33</v>
      </c>
      <c r="K3704" t="s">
        <v>34</v>
      </c>
      <c r="L3704">
        <v>1468191540</v>
      </c>
      <c r="M3704">
        <v>1464958484</v>
      </c>
      <c r="N3704" t="b">
        <v>0</v>
      </c>
      <c r="O3704">
        <v>21</v>
      </c>
      <c r="P3704" t="b">
        <v>1</v>
      </c>
      <c r="Q3704" t="s">
        <v>1095</v>
      </c>
      <c r="R3704">
        <f t="shared" si="516"/>
        <v>109</v>
      </c>
      <c r="S3704">
        <f t="shared" si="517"/>
        <v>155.94999999999999</v>
      </c>
      <c r="T3704" t="str">
        <f t="shared" si="518"/>
        <v>08-Feb-1940</v>
      </c>
      <c r="U3704">
        <f t="shared" si="519"/>
        <v>1940</v>
      </c>
      <c r="V3704">
        <f t="shared" si="520"/>
        <v>2</v>
      </c>
      <c r="W3704" t="str">
        <f t="shared" si="521"/>
        <v>theater</v>
      </c>
    </row>
    <row r="3705" spans="1:23" ht="60.75">
      <c r="A3705">
        <v>3703</v>
      </c>
      <c r="B3705" s="3" t="s">
        <v>7502</v>
      </c>
      <c r="C3705" s="3" t="s">
        <v>7503</v>
      </c>
      <c r="D3705" s="6">
        <v>1050</v>
      </c>
      <c r="E3705" s="8">
        <v>1296</v>
      </c>
      <c r="F3705" t="s">
        <v>25</v>
      </c>
      <c r="G3705">
        <f t="shared" si="513"/>
        <v>1</v>
      </c>
      <c r="H3705">
        <f t="shared" si="514"/>
        <v>0</v>
      </c>
      <c r="I3705" t="b">
        <f t="shared" si="515"/>
        <v>0</v>
      </c>
      <c r="J3705" t="s">
        <v>26</v>
      </c>
      <c r="K3705" t="s">
        <v>27</v>
      </c>
      <c r="L3705">
        <v>1471071540</v>
      </c>
      <c r="M3705">
        <v>1467720388</v>
      </c>
      <c r="N3705" t="b">
        <v>0</v>
      </c>
      <c r="O3705">
        <v>30</v>
      </c>
      <c r="P3705" t="b">
        <v>1</v>
      </c>
      <c r="Q3705" t="s">
        <v>1095</v>
      </c>
      <c r="R3705">
        <f t="shared" si="516"/>
        <v>123</v>
      </c>
      <c r="S3705">
        <f t="shared" si="517"/>
        <v>43.2</v>
      </c>
      <c r="T3705" t="str">
        <f t="shared" si="518"/>
        <v>07-Mar-1940</v>
      </c>
      <c r="U3705">
        <f t="shared" si="519"/>
        <v>1940</v>
      </c>
      <c r="V3705">
        <f t="shared" si="520"/>
        <v>3</v>
      </c>
      <c r="W3705" t="str">
        <f t="shared" si="521"/>
        <v>theater</v>
      </c>
    </row>
    <row r="3706" spans="1:23" ht="45.75">
      <c r="A3706">
        <v>3704</v>
      </c>
      <c r="B3706" s="3" t="s">
        <v>7504</v>
      </c>
      <c r="C3706" s="3" t="s">
        <v>7505</v>
      </c>
      <c r="D3706" s="6">
        <v>300</v>
      </c>
      <c r="E3706" s="8">
        <v>409.01</v>
      </c>
      <c r="F3706" t="s">
        <v>25</v>
      </c>
      <c r="G3706">
        <f t="shared" si="513"/>
        <v>1</v>
      </c>
      <c r="H3706">
        <f t="shared" si="514"/>
        <v>0</v>
      </c>
      <c r="I3706" t="b">
        <f t="shared" si="515"/>
        <v>0</v>
      </c>
      <c r="J3706" t="s">
        <v>33</v>
      </c>
      <c r="K3706" t="s">
        <v>34</v>
      </c>
      <c r="L3706">
        <v>1464712394</v>
      </c>
      <c r="M3706">
        <v>1459528394</v>
      </c>
      <c r="N3706" t="b">
        <v>0</v>
      </c>
      <c r="O3706">
        <v>27</v>
      </c>
      <c r="P3706" t="b">
        <v>1</v>
      </c>
      <c r="Q3706" t="s">
        <v>1095</v>
      </c>
      <c r="R3706">
        <f t="shared" si="516"/>
        <v>136</v>
      </c>
      <c r="S3706">
        <f t="shared" si="517"/>
        <v>15.15</v>
      </c>
      <c r="T3706" t="str">
        <f t="shared" si="518"/>
        <v>16-Dec-1939</v>
      </c>
      <c r="U3706">
        <f t="shared" si="519"/>
        <v>1939</v>
      </c>
      <c r="V3706">
        <f t="shared" si="520"/>
        <v>12</v>
      </c>
      <c r="W3706" t="str">
        <f t="shared" si="521"/>
        <v>theater</v>
      </c>
    </row>
    <row r="3707" spans="1:23" ht="45.75">
      <c r="A3707">
        <v>3705</v>
      </c>
      <c r="B3707" s="3" t="s">
        <v>7506</v>
      </c>
      <c r="C3707" s="3" t="s">
        <v>7507</v>
      </c>
      <c r="D3707" s="6">
        <v>2827</v>
      </c>
      <c r="E3707" s="8">
        <v>2925</v>
      </c>
      <c r="F3707" t="s">
        <v>25</v>
      </c>
      <c r="G3707">
        <f t="shared" si="513"/>
        <v>1</v>
      </c>
      <c r="H3707">
        <f t="shared" si="514"/>
        <v>0</v>
      </c>
      <c r="I3707" t="b">
        <f t="shared" si="515"/>
        <v>0</v>
      </c>
      <c r="J3707" t="s">
        <v>26</v>
      </c>
      <c r="K3707" t="s">
        <v>27</v>
      </c>
      <c r="L3707">
        <v>1403546400</v>
      </c>
      <c r="M3707">
        <v>1401714114</v>
      </c>
      <c r="N3707" t="b">
        <v>0</v>
      </c>
      <c r="O3707">
        <v>35</v>
      </c>
      <c r="P3707" t="b">
        <v>1</v>
      </c>
      <c r="Q3707" t="s">
        <v>1095</v>
      </c>
      <c r="R3707">
        <f t="shared" si="516"/>
        <v>103</v>
      </c>
      <c r="S3707">
        <f t="shared" si="517"/>
        <v>83.57</v>
      </c>
      <c r="T3707" t="str">
        <f t="shared" si="518"/>
        <v>17-May-1938</v>
      </c>
      <c r="U3707">
        <f t="shared" si="519"/>
        <v>1938</v>
      </c>
      <c r="V3707">
        <f t="shared" si="520"/>
        <v>5</v>
      </c>
      <c r="W3707" t="str">
        <f t="shared" si="521"/>
        <v>theater</v>
      </c>
    </row>
    <row r="3708" spans="1:23" ht="45.75">
      <c r="A3708">
        <v>3706</v>
      </c>
      <c r="B3708" s="3" t="s">
        <v>7508</v>
      </c>
      <c r="C3708" s="3" t="s">
        <v>7509</v>
      </c>
      <c r="D3708" s="6">
        <v>1500</v>
      </c>
      <c r="E3708" s="8">
        <v>1820</v>
      </c>
      <c r="F3708" t="s">
        <v>25</v>
      </c>
      <c r="G3708">
        <f t="shared" si="513"/>
        <v>1</v>
      </c>
      <c r="H3708">
        <f t="shared" si="514"/>
        <v>0</v>
      </c>
      <c r="I3708" t="b">
        <f t="shared" si="515"/>
        <v>0</v>
      </c>
      <c r="J3708" t="s">
        <v>26</v>
      </c>
      <c r="K3708" t="s">
        <v>27</v>
      </c>
      <c r="L3708">
        <v>1410558949</v>
      </c>
      <c r="M3708">
        <v>1409262949</v>
      </c>
      <c r="N3708" t="b">
        <v>0</v>
      </c>
      <c r="O3708">
        <v>13</v>
      </c>
      <c r="P3708" t="b">
        <v>1</v>
      </c>
      <c r="Q3708" t="s">
        <v>1095</v>
      </c>
      <c r="R3708">
        <f t="shared" si="516"/>
        <v>121</v>
      </c>
      <c r="S3708">
        <f t="shared" si="517"/>
        <v>140</v>
      </c>
      <c r="T3708" t="str">
        <f t="shared" si="518"/>
        <v>31-Jul-1938</v>
      </c>
      <c r="U3708">
        <f t="shared" si="519"/>
        <v>1938</v>
      </c>
      <c r="V3708">
        <f t="shared" si="520"/>
        <v>7</v>
      </c>
      <c r="W3708" t="str">
        <f t="shared" si="521"/>
        <v>theater</v>
      </c>
    </row>
    <row r="3709" spans="1:23" ht="45.75">
      <c r="A3709">
        <v>3707</v>
      </c>
      <c r="B3709" s="3" t="s">
        <v>7510</v>
      </c>
      <c r="C3709" s="3" t="s">
        <v>7511</v>
      </c>
      <c r="D3709" s="6">
        <v>1000</v>
      </c>
      <c r="E3709" s="8">
        <v>1860</v>
      </c>
      <c r="F3709" t="s">
        <v>25</v>
      </c>
      <c r="G3709">
        <f t="shared" si="513"/>
        <v>1</v>
      </c>
      <c r="H3709">
        <f t="shared" si="514"/>
        <v>0</v>
      </c>
      <c r="I3709" t="b">
        <f t="shared" si="515"/>
        <v>0</v>
      </c>
      <c r="J3709" t="s">
        <v>26</v>
      </c>
      <c r="K3709" t="s">
        <v>27</v>
      </c>
      <c r="L3709">
        <v>1469165160</v>
      </c>
      <c r="M3709">
        <v>1467335378</v>
      </c>
      <c r="N3709" t="b">
        <v>0</v>
      </c>
      <c r="O3709">
        <v>23</v>
      </c>
      <c r="P3709" t="b">
        <v>1</v>
      </c>
      <c r="Q3709" t="s">
        <v>1095</v>
      </c>
      <c r="R3709">
        <f t="shared" si="516"/>
        <v>186</v>
      </c>
      <c r="S3709">
        <f t="shared" si="517"/>
        <v>80.87</v>
      </c>
      <c r="T3709" t="str">
        <f t="shared" si="518"/>
        <v>03-Mar-1940</v>
      </c>
      <c r="U3709">
        <f t="shared" si="519"/>
        <v>1940</v>
      </c>
      <c r="V3709">
        <f t="shared" si="520"/>
        <v>3</v>
      </c>
      <c r="W3709" t="str">
        <f t="shared" si="521"/>
        <v>theater</v>
      </c>
    </row>
    <row r="3710" spans="1:23" ht="60.75">
      <c r="A3710">
        <v>3708</v>
      </c>
      <c r="B3710" s="3" t="s">
        <v>7512</v>
      </c>
      <c r="C3710" s="3" t="s">
        <v>7513</v>
      </c>
      <c r="D3710" s="6">
        <v>700</v>
      </c>
      <c r="E3710" s="8">
        <v>2100</v>
      </c>
      <c r="F3710" t="s">
        <v>25</v>
      </c>
      <c r="G3710">
        <f t="shared" si="513"/>
        <v>1</v>
      </c>
      <c r="H3710">
        <f t="shared" si="514"/>
        <v>0</v>
      </c>
      <c r="I3710" t="b">
        <f t="shared" si="515"/>
        <v>0</v>
      </c>
      <c r="J3710" t="s">
        <v>26</v>
      </c>
      <c r="K3710" t="s">
        <v>27</v>
      </c>
      <c r="L3710">
        <v>1404444286</v>
      </c>
      <c r="M3710">
        <v>1403234686</v>
      </c>
      <c r="N3710" t="b">
        <v>0</v>
      </c>
      <c r="O3710">
        <v>39</v>
      </c>
      <c r="P3710" t="b">
        <v>1</v>
      </c>
      <c r="Q3710" t="s">
        <v>1095</v>
      </c>
      <c r="R3710">
        <f t="shared" si="516"/>
        <v>300</v>
      </c>
      <c r="S3710">
        <f t="shared" si="517"/>
        <v>53.85</v>
      </c>
      <c r="T3710" t="str">
        <f t="shared" si="518"/>
        <v>01-Jun-1938</v>
      </c>
      <c r="U3710">
        <f t="shared" si="519"/>
        <v>1938</v>
      </c>
      <c r="V3710">
        <f t="shared" si="520"/>
        <v>6</v>
      </c>
      <c r="W3710" t="str">
        <f t="shared" si="521"/>
        <v>theater</v>
      </c>
    </row>
    <row r="3711" spans="1:23" ht="45.75">
      <c r="A3711">
        <v>3709</v>
      </c>
      <c r="B3711" s="3" t="s">
        <v>7514</v>
      </c>
      <c r="C3711" s="3" t="s">
        <v>7515</v>
      </c>
      <c r="D3711" s="6">
        <v>1000</v>
      </c>
      <c r="E3711" s="8">
        <v>1082.5</v>
      </c>
      <c r="F3711" t="s">
        <v>25</v>
      </c>
      <c r="G3711">
        <f t="shared" si="513"/>
        <v>1</v>
      </c>
      <c r="H3711">
        <f t="shared" si="514"/>
        <v>0</v>
      </c>
      <c r="I3711" t="b">
        <f t="shared" si="515"/>
        <v>0</v>
      </c>
      <c r="J3711" t="s">
        <v>33</v>
      </c>
      <c r="K3711" t="s">
        <v>34</v>
      </c>
      <c r="L3711">
        <v>1403715546</v>
      </c>
      <c r="M3711">
        <v>1401123546</v>
      </c>
      <c r="N3711" t="b">
        <v>0</v>
      </c>
      <c r="O3711">
        <v>35</v>
      </c>
      <c r="P3711" t="b">
        <v>1</v>
      </c>
      <c r="Q3711" t="s">
        <v>1095</v>
      </c>
      <c r="R3711">
        <f t="shared" si="516"/>
        <v>108</v>
      </c>
      <c r="S3711">
        <f t="shared" si="517"/>
        <v>30.93</v>
      </c>
      <c r="T3711" t="str">
        <f t="shared" si="518"/>
        <v>11-May-1938</v>
      </c>
      <c r="U3711">
        <f t="shared" si="519"/>
        <v>1938</v>
      </c>
      <c r="V3711">
        <f t="shared" si="520"/>
        <v>5</v>
      </c>
      <c r="W3711" t="str">
        <f t="shared" si="521"/>
        <v>theater</v>
      </c>
    </row>
    <row r="3712" spans="1:23" ht="30.75">
      <c r="A3712">
        <v>3710</v>
      </c>
      <c r="B3712" s="3" t="s">
        <v>7516</v>
      </c>
      <c r="C3712" s="3" t="s">
        <v>7517</v>
      </c>
      <c r="D3712" s="6">
        <v>1300</v>
      </c>
      <c r="E3712" s="8">
        <v>1835</v>
      </c>
      <c r="F3712" t="s">
        <v>25</v>
      </c>
      <c r="G3712">
        <f t="shared" si="513"/>
        <v>1</v>
      </c>
      <c r="H3712">
        <f t="shared" si="514"/>
        <v>0</v>
      </c>
      <c r="I3712" t="b">
        <f t="shared" si="515"/>
        <v>0</v>
      </c>
      <c r="J3712" t="s">
        <v>26</v>
      </c>
      <c r="K3712" t="s">
        <v>27</v>
      </c>
      <c r="L3712">
        <v>1428068988</v>
      </c>
      <c r="M3712">
        <v>1425908988</v>
      </c>
      <c r="N3712" t="b">
        <v>0</v>
      </c>
      <c r="O3712">
        <v>27</v>
      </c>
      <c r="P3712" t="b">
        <v>1</v>
      </c>
      <c r="Q3712" t="s">
        <v>1095</v>
      </c>
      <c r="R3712">
        <f t="shared" si="516"/>
        <v>141</v>
      </c>
      <c r="S3712">
        <f t="shared" si="517"/>
        <v>67.959999999999994</v>
      </c>
      <c r="T3712" t="str">
        <f t="shared" si="518"/>
        <v>14-Jan-1939</v>
      </c>
      <c r="U3712">
        <f t="shared" si="519"/>
        <v>1939</v>
      </c>
      <c r="V3712">
        <f t="shared" si="520"/>
        <v>1</v>
      </c>
      <c r="W3712" t="str">
        <f t="shared" si="521"/>
        <v>theater</v>
      </c>
    </row>
    <row r="3713" spans="1:23" ht="30.75">
      <c r="A3713">
        <v>3711</v>
      </c>
      <c r="B3713" s="3" t="s">
        <v>7518</v>
      </c>
      <c r="C3713" s="3" t="s">
        <v>7519</v>
      </c>
      <c r="D3713" s="6">
        <v>500</v>
      </c>
      <c r="E3713" s="8">
        <v>570</v>
      </c>
      <c r="F3713" t="s">
        <v>25</v>
      </c>
      <c r="G3713">
        <f t="shared" si="513"/>
        <v>1</v>
      </c>
      <c r="H3713">
        <f t="shared" si="514"/>
        <v>0</v>
      </c>
      <c r="I3713" t="b">
        <f t="shared" si="515"/>
        <v>0</v>
      </c>
      <c r="J3713" t="s">
        <v>26</v>
      </c>
      <c r="K3713" t="s">
        <v>27</v>
      </c>
      <c r="L3713">
        <v>1402848000</v>
      </c>
      <c r="M3713">
        <v>1400606573</v>
      </c>
      <c r="N3713" t="b">
        <v>0</v>
      </c>
      <c r="O3713">
        <v>21</v>
      </c>
      <c r="P3713" t="b">
        <v>1</v>
      </c>
      <c r="Q3713" t="s">
        <v>1095</v>
      </c>
      <c r="R3713">
        <f t="shared" si="516"/>
        <v>114</v>
      </c>
      <c r="S3713">
        <f t="shared" si="517"/>
        <v>27.14</v>
      </c>
      <c r="T3713" t="str">
        <f t="shared" si="518"/>
        <v>06-May-1938</v>
      </c>
      <c r="U3713">
        <f t="shared" si="519"/>
        <v>1938</v>
      </c>
      <c r="V3713">
        <f t="shared" si="520"/>
        <v>5</v>
      </c>
      <c r="W3713" t="str">
        <f t="shared" si="521"/>
        <v>theater</v>
      </c>
    </row>
    <row r="3714" spans="1:23" ht="60.75">
      <c r="A3714">
        <v>3712</v>
      </c>
      <c r="B3714" s="3" t="s">
        <v>7520</v>
      </c>
      <c r="C3714" s="3" t="s">
        <v>7521</v>
      </c>
      <c r="D3714" s="6">
        <v>7500</v>
      </c>
      <c r="E3714" s="8">
        <v>11530</v>
      </c>
      <c r="F3714" t="s">
        <v>25</v>
      </c>
      <c r="G3714">
        <f t="shared" si="513"/>
        <v>1</v>
      </c>
      <c r="H3714">
        <f t="shared" si="514"/>
        <v>0</v>
      </c>
      <c r="I3714" t="b">
        <f t="shared" si="515"/>
        <v>0</v>
      </c>
      <c r="J3714" t="s">
        <v>26</v>
      </c>
      <c r="K3714" t="s">
        <v>27</v>
      </c>
      <c r="L3714">
        <v>1433055540</v>
      </c>
      <c r="M3714">
        <v>1431230867</v>
      </c>
      <c r="N3714" t="b">
        <v>0</v>
      </c>
      <c r="O3714">
        <v>104</v>
      </c>
      <c r="P3714" t="b">
        <v>1</v>
      </c>
      <c r="Q3714" t="s">
        <v>1095</v>
      </c>
      <c r="R3714">
        <f t="shared" si="516"/>
        <v>154</v>
      </c>
      <c r="S3714">
        <f t="shared" si="517"/>
        <v>110.87</v>
      </c>
      <c r="T3714" t="str">
        <f t="shared" si="518"/>
        <v>08-Mar-1939</v>
      </c>
      <c r="U3714">
        <f t="shared" si="519"/>
        <v>1939</v>
      </c>
      <c r="V3714">
        <f t="shared" si="520"/>
        <v>3</v>
      </c>
      <c r="W3714" t="str">
        <f t="shared" si="521"/>
        <v>theater</v>
      </c>
    </row>
    <row r="3715" spans="1:23" ht="45.75">
      <c r="A3715">
        <v>3713</v>
      </c>
      <c r="B3715" s="3" t="s">
        <v>7522</v>
      </c>
      <c r="C3715" s="3" t="s">
        <v>7523</v>
      </c>
      <c r="D3715" s="6">
        <v>2000</v>
      </c>
      <c r="E3715" s="8">
        <v>2030</v>
      </c>
      <c r="F3715" t="s">
        <v>25</v>
      </c>
      <c r="G3715">
        <f t="shared" ref="G3715:G3778" si="522">IF(F3715="successful",1,0)</f>
        <v>1</v>
      </c>
      <c r="H3715">
        <f t="shared" ref="H3715:H3778" si="523">IF(F3715="failed",1,0)</f>
        <v>0</v>
      </c>
      <c r="I3715" t="b">
        <f t="shared" ref="I3715:I3778" si="524">IF(F3715="canceled",1)</f>
        <v>0</v>
      </c>
      <c r="J3715" t="s">
        <v>26</v>
      </c>
      <c r="K3715" t="s">
        <v>27</v>
      </c>
      <c r="L3715">
        <v>1465062166</v>
      </c>
      <c r="M3715">
        <v>1463334166</v>
      </c>
      <c r="N3715" t="b">
        <v>0</v>
      </c>
      <c r="O3715">
        <v>19</v>
      </c>
      <c r="P3715" t="b">
        <v>1</v>
      </c>
      <c r="Q3715" t="s">
        <v>1095</v>
      </c>
      <c r="R3715">
        <f t="shared" ref="R3715:R3778" si="525">ROUND(E3715/D3715*100,0)</f>
        <v>102</v>
      </c>
      <c r="S3715">
        <f t="shared" ref="S3715:S3778" si="526">ROUND(E3715/O3715,2)</f>
        <v>106.84</v>
      </c>
      <c r="T3715" t="str">
        <f t="shared" ref="T3715:T3778" si="527">TEXT(LEFT(M3715,5),"dd-mmm-yyyy")</f>
        <v>23-Jan-1940</v>
      </c>
      <c r="U3715">
        <f t="shared" ref="U3715:U3778" si="528">YEAR(T3715)</f>
        <v>1940</v>
      </c>
      <c r="V3715">
        <f t="shared" ref="V3715:V3778" si="529">MONTH(T3715)</f>
        <v>1</v>
      </c>
      <c r="W3715" t="str">
        <f t="shared" ref="W3715:W3778" si="530">LEFT(Q3715,FIND("/",Q3715,1)-1)</f>
        <v>theater</v>
      </c>
    </row>
    <row r="3716" spans="1:23" ht="60.75">
      <c r="A3716">
        <v>3714</v>
      </c>
      <c r="B3716" s="3" t="s">
        <v>7524</v>
      </c>
      <c r="C3716" s="3" t="s">
        <v>7525</v>
      </c>
      <c r="D3716" s="6">
        <v>10000</v>
      </c>
      <c r="E3716" s="8">
        <v>10235</v>
      </c>
      <c r="F3716" t="s">
        <v>25</v>
      </c>
      <c r="G3716">
        <f t="shared" si="522"/>
        <v>1</v>
      </c>
      <c r="H3716">
        <f t="shared" si="523"/>
        <v>0</v>
      </c>
      <c r="I3716" t="b">
        <f t="shared" si="524"/>
        <v>0</v>
      </c>
      <c r="J3716" t="s">
        <v>26</v>
      </c>
      <c r="K3716" t="s">
        <v>27</v>
      </c>
      <c r="L3716">
        <v>1432612740</v>
      </c>
      <c r="M3716">
        <v>1429881667</v>
      </c>
      <c r="N3716" t="b">
        <v>0</v>
      </c>
      <c r="O3716">
        <v>97</v>
      </c>
      <c r="P3716" t="b">
        <v>1</v>
      </c>
      <c r="Q3716" t="s">
        <v>1095</v>
      </c>
      <c r="R3716">
        <f t="shared" si="525"/>
        <v>102</v>
      </c>
      <c r="S3716">
        <f t="shared" si="526"/>
        <v>105.52</v>
      </c>
      <c r="T3716" t="str">
        <f t="shared" si="527"/>
        <v>22-Feb-1939</v>
      </c>
      <c r="U3716">
        <f t="shared" si="528"/>
        <v>1939</v>
      </c>
      <c r="V3716">
        <f t="shared" si="529"/>
        <v>2</v>
      </c>
      <c r="W3716" t="str">
        <f t="shared" si="530"/>
        <v>theater</v>
      </c>
    </row>
    <row r="3717" spans="1:23" ht="60.75">
      <c r="A3717">
        <v>3715</v>
      </c>
      <c r="B3717" s="3" t="s">
        <v>7526</v>
      </c>
      <c r="C3717" s="3" t="s">
        <v>7527</v>
      </c>
      <c r="D3717" s="6">
        <v>3500</v>
      </c>
      <c r="E3717" s="8">
        <v>3590</v>
      </c>
      <c r="F3717" t="s">
        <v>25</v>
      </c>
      <c r="G3717">
        <f t="shared" si="522"/>
        <v>1</v>
      </c>
      <c r="H3717">
        <f t="shared" si="523"/>
        <v>0</v>
      </c>
      <c r="I3717" t="b">
        <f t="shared" si="524"/>
        <v>0</v>
      </c>
      <c r="J3717" t="s">
        <v>33</v>
      </c>
      <c r="K3717" t="s">
        <v>34</v>
      </c>
      <c r="L3717">
        <v>1427806320</v>
      </c>
      <c r="M3717">
        <v>1422834819</v>
      </c>
      <c r="N3717" t="b">
        <v>0</v>
      </c>
      <c r="O3717">
        <v>27</v>
      </c>
      <c r="P3717" t="b">
        <v>1</v>
      </c>
      <c r="Q3717" t="s">
        <v>1095</v>
      </c>
      <c r="R3717">
        <f t="shared" si="525"/>
        <v>103</v>
      </c>
      <c r="S3717">
        <f t="shared" si="526"/>
        <v>132.96</v>
      </c>
      <c r="T3717" t="str">
        <f t="shared" si="527"/>
        <v>14-Dec-1938</v>
      </c>
      <c r="U3717">
        <f t="shared" si="528"/>
        <v>1938</v>
      </c>
      <c r="V3717">
        <f t="shared" si="529"/>
        <v>12</v>
      </c>
      <c r="W3717" t="str">
        <f t="shared" si="530"/>
        <v>theater</v>
      </c>
    </row>
    <row r="3718" spans="1:23" ht="45.75">
      <c r="A3718">
        <v>3716</v>
      </c>
      <c r="B3718" s="3" t="s">
        <v>7528</v>
      </c>
      <c r="C3718" s="3" t="s">
        <v>7529</v>
      </c>
      <c r="D3718" s="6">
        <v>800</v>
      </c>
      <c r="E3718" s="8">
        <v>1246</v>
      </c>
      <c r="F3718" t="s">
        <v>25</v>
      </c>
      <c r="G3718">
        <f t="shared" si="522"/>
        <v>1</v>
      </c>
      <c r="H3718">
        <f t="shared" si="523"/>
        <v>0</v>
      </c>
      <c r="I3718" t="b">
        <f t="shared" si="524"/>
        <v>0</v>
      </c>
      <c r="J3718" t="s">
        <v>26</v>
      </c>
      <c r="K3718" t="s">
        <v>27</v>
      </c>
      <c r="L3718">
        <v>1453411109</v>
      </c>
      <c r="M3718">
        <v>1450819109</v>
      </c>
      <c r="N3718" t="b">
        <v>0</v>
      </c>
      <c r="O3718">
        <v>24</v>
      </c>
      <c r="P3718" t="b">
        <v>1</v>
      </c>
      <c r="Q3718" t="s">
        <v>1095</v>
      </c>
      <c r="R3718">
        <f t="shared" si="525"/>
        <v>156</v>
      </c>
      <c r="S3718">
        <f t="shared" si="526"/>
        <v>51.92</v>
      </c>
      <c r="T3718" t="str">
        <f t="shared" si="527"/>
        <v>20-Sep-1939</v>
      </c>
      <c r="U3718">
        <f t="shared" si="528"/>
        <v>1939</v>
      </c>
      <c r="V3718">
        <f t="shared" si="529"/>
        <v>9</v>
      </c>
      <c r="W3718" t="str">
        <f t="shared" si="530"/>
        <v>theater</v>
      </c>
    </row>
    <row r="3719" spans="1:23" ht="45.75">
      <c r="A3719">
        <v>3717</v>
      </c>
      <c r="B3719" s="3" t="s">
        <v>7530</v>
      </c>
      <c r="C3719" s="3" t="s">
        <v>7531</v>
      </c>
      <c r="D3719" s="6">
        <v>4000</v>
      </c>
      <c r="E3719" s="8">
        <v>4030</v>
      </c>
      <c r="F3719" t="s">
        <v>25</v>
      </c>
      <c r="G3719">
        <f t="shared" si="522"/>
        <v>1</v>
      </c>
      <c r="H3719">
        <f t="shared" si="523"/>
        <v>0</v>
      </c>
      <c r="I3719" t="b">
        <f t="shared" si="524"/>
        <v>0</v>
      </c>
      <c r="J3719" t="s">
        <v>33</v>
      </c>
      <c r="K3719" t="s">
        <v>34</v>
      </c>
      <c r="L3719">
        <v>1431204449</v>
      </c>
      <c r="M3719">
        <v>1428526049</v>
      </c>
      <c r="N3719" t="b">
        <v>0</v>
      </c>
      <c r="O3719">
        <v>13</v>
      </c>
      <c r="P3719" t="b">
        <v>1</v>
      </c>
      <c r="Q3719" t="s">
        <v>1095</v>
      </c>
      <c r="R3719">
        <f t="shared" si="525"/>
        <v>101</v>
      </c>
      <c r="S3719">
        <f t="shared" si="526"/>
        <v>310</v>
      </c>
      <c r="T3719" t="str">
        <f t="shared" si="527"/>
        <v>09-Feb-1939</v>
      </c>
      <c r="U3719">
        <f t="shared" si="528"/>
        <v>1939</v>
      </c>
      <c r="V3719">
        <f t="shared" si="529"/>
        <v>2</v>
      </c>
      <c r="W3719" t="str">
        <f t="shared" si="530"/>
        <v>theater</v>
      </c>
    </row>
    <row r="3720" spans="1:23" ht="45.75">
      <c r="A3720">
        <v>3718</v>
      </c>
      <c r="B3720" s="3" t="s">
        <v>7532</v>
      </c>
      <c r="C3720" s="3" t="s">
        <v>7533</v>
      </c>
      <c r="D3720" s="6">
        <v>500</v>
      </c>
      <c r="E3720" s="8">
        <v>1197</v>
      </c>
      <c r="F3720" t="s">
        <v>25</v>
      </c>
      <c r="G3720">
        <f t="shared" si="522"/>
        <v>1</v>
      </c>
      <c r="H3720">
        <f t="shared" si="523"/>
        <v>0</v>
      </c>
      <c r="I3720" t="b">
        <f t="shared" si="524"/>
        <v>0</v>
      </c>
      <c r="J3720" t="s">
        <v>33</v>
      </c>
      <c r="K3720" t="s">
        <v>34</v>
      </c>
      <c r="L3720">
        <v>1425057075</v>
      </c>
      <c r="M3720">
        <v>1422465075</v>
      </c>
      <c r="N3720" t="b">
        <v>0</v>
      </c>
      <c r="O3720">
        <v>46</v>
      </c>
      <c r="P3720" t="b">
        <v>1</v>
      </c>
      <c r="Q3720" t="s">
        <v>1095</v>
      </c>
      <c r="R3720">
        <f t="shared" si="525"/>
        <v>239</v>
      </c>
      <c r="S3720">
        <f t="shared" si="526"/>
        <v>26.02</v>
      </c>
      <c r="T3720" t="str">
        <f t="shared" si="527"/>
        <v>10-Dec-1938</v>
      </c>
      <c r="U3720">
        <f t="shared" si="528"/>
        <v>1938</v>
      </c>
      <c r="V3720">
        <f t="shared" si="529"/>
        <v>12</v>
      </c>
      <c r="W3720" t="str">
        <f t="shared" si="530"/>
        <v>theater</v>
      </c>
    </row>
    <row r="3721" spans="1:23" ht="30.75">
      <c r="A3721">
        <v>3719</v>
      </c>
      <c r="B3721" s="3" t="s">
        <v>7534</v>
      </c>
      <c r="C3721" s="3" t="s">
        <v>7535</v>
      </c>
      <c r="D3721" s="6">
        <v>200</v>
      </c>
      <c r="E3721" s="8">
        <v>420</v>
      </c>
      <c r="F3721" t="s">
        <v>25</v>
      </c>
      <c r="G3721">
        <f t="shared" si="522"/>
        <v>1</v>
      </c>
      <c r="H3721">
        <f t="shared" si="523"/>
        <v>0</v>
      </c>
      <c r="I3721" t="b">
        <f t="shared" si="524"/>
        <v>0</v>
      </c>
      <c r="J3721" t="s">
        <v>33</v>
      </c>
      <c r="K3721" t="s">
        <v>34</v>
      </c>
      <c r="L3721">
        <v>1434994266</v>
      </c>
      <c r="M3721">
        <v>1432402266</v>
      </c>
      <c r="N3721" t="b">
        <v>0</v>
      </c>
      <c r="O3721">
        <v>4</v>
      </c>
      <c r="P3721" t="b">
        <v>1</v>
      </c>
      <c r="Q3721" t="s">
        <v>1095</v>
      </c>
      <c r="R3721">
        <f t="shared" si="525"/>
        <v>210</v>
      </c>
      <c r="S3721">
        <f t="shared" si="526"/>
        <v>105</v>
      </c>
      <c r="T3721" t="str">
        <f t="shared" si="527"/>
        <v>20-Mar-1939</v>
      </c>
      <c r="U3721">
        <f t="shared" si="528"/>
        <v>1939</v>
      </c>
      <c r="V3721">
        <f t="shared" si="529"/>
        <v>3</v>
      </c>
      <c r="W3721" t="str">
        <f t="shared" si="530"/>
        <v>theater</v>
      </c>
    </row>
    <row r="3722" spans="1:23" ht="30.75">
      <c r="A3722">
        <v>3720</v>
      </c>
      <c r="B3722" s="3" t="s">
        <v>7536</v>
      </c>
      <c r="C3722" s="3" t="s">
        <v>7537</v>
      </c>
      <c r="D3722" s="6">
        <v>3300</v>
      </c>
      <c r="E3722" s="8">
        <v>3449</v>
      </c>
      <c r="F3722" t="s">
        <v>25</v>
      </c>
      <c r="G3722">
        <f t="shared" si="522"/>
        <v>1</v>
      </c>
      <c r="H3722">
        <f t="shared" si="523"/>
        <v>0</v>
      </c>
      <c r="I3722" t="b">
        <f t="shared" si="524"/>
        <v>0</v>
      </c>
      <c r="J3722" t="s">
        <v>26</v>
      </c>
      <c r="K3722" t="s">
        <v>27</v>
      </c>
      <c r="L3722">
        <v>1435881006</v>
      </c>
      <c r="M3722">
        <v>1433980206</v>
      </c>
      <c r="N3722" t="b">
        <v>0</v>
      </c>
      <c r="O3722">
        <v>40</v>
      </c>
      <c r="P3722" t="b">
        <v>1</v>
      </c>
      <c r="Q3722" t="s">
        <v>1095</v>
      </c>
      <c r="R3722">
        <f t="shared" si="525"/>
        <v>105</v>
      </c>
      <c r="S3722">
        <f t="shared" si="526"/>
        <v>86.23</v>
      </c>
      <c r="T3722" t="str">
        <f t="shared" si="527"/>
        <v>04-Apr-1939</v>
      </c>
      <c r="U3722">
        <f t="shared" si="528"/>
        <v>1939</v>
      </c>
      <c r="V3722">
        <f t="shared" si="529"/>
        <v>4</v>
      </c>
      <c r="W3722" t="str">
        <f t="shared" si="530"/>
        <v>theater</v>
      </c>
    </row>
    <row r="3723" spans="1:23" ht="60.75">
      <c r="A3723">
        <v>3721</v>
      </c>
      <c r="B3723" s="3" t="s">
        <v>7538</v>
      </c>
      <c r="C3723" s="3" t="s">
        <v>7539</v>
      </c>
      <c r="D3723" s="6">
        <v>5000</v>
      </c>
      <c r="E3723" s="8">
        <v>5040</v>
      </c>
      <c r="F3723" t="s">
        <v>25</v>
      </c>
      <c r="G3723">
        <f t="shared" si="522"/>
        <v>1</v>
      </c>
      <c r="H3723">
        <f t="shared" si="523"/>
        <v>0</v>
      </c>
      <c r="I3723" t="b">
        <f t="shared" si="524"/>
        <v>0</v>
      </c>
      <c r="J3723" t="s">
        <v>26</v>
      </c>
      <c r="K3723" t="s">
        <v>27</v>
      </c>
      <c r="L3723">
        <v>1415230084</v>
      </c>
      <c r="M3723">
        <v>1413412084</v>
      </c>
      <c r="N3723" t="b">
        <v>0</v>
      </c>
      <c r="O3723">
        <v>44</v>
      </c>
      <c r="P3723" t="b">
        <v>1</v>
      </c>
      <c r="Q3723" t="s">
        <v>1095</v>
      </c>
      <c r="R3723">
        <f t="shared" si="525"/>
        <v>101</v>
      </c>
      <c r="S3723">
        <f t="shared" si="526"/>
        <v>114.55</v>
      </c>
      <c r="T3723" t="str">
        <f t="shared" si="527"/>
        <v>11-Sep-1938</v>
      </c>
      <c r="U3723">
        <f t="shared" si="528"/>
        <v>1938</v>
      </c>
      <c r="V3723">
        <f t="shared" si="529"/>
        <v>9</v>
      </c>
      <c r="W3723" t="str">
        <f t="shared" si="530"/>
        <v>theater</v>
      </c>
    </row>
    <row r="3724" spans="1:23" ht="60.75">
      <c r="A3724">
        <v>3722</v>
      </c>
      <c r="B3724" s="3" t="s">
        <v>7540</v>
      </c>
      <c r="C3724" s="3" t="s">
        <v>7541</v>
      </c>
      <c r="D3724" s="6">
        <v>1500</v>
      </c>
      <c r="E3724" s="8">
        <v>1668</v>
      </c>
      <c r="F3724" t="s">
        <v>25</v>
      </c>
      <c r="G3724">
        <f t="shared" si="522"/>
        <v>1</v>
      </c>
      <c r="H3724">
        <f t="shared" si="523"/>
        <v>0</v>
      </c>
      <c r="I3724" t="b">
        <f t="shared" si="524"/>
        <v>0</v>
      </c>
      <c r="J3724" t="s">
        <v>168</v>
      </c>
      <c r="K3724" t="s">
        <v>169</v>
      </c>
      <c r="L3724">
        <v>1455231540</v>
      </c>
      <c r="M3724">
        <v>1452614847</v>
      </c>
      <c r="N3724" t="b">
        <v>0</v>
      </c>
      <c r="O3724">
        <v>35</v>
      </c>
      <c r="P3724" t="b">
        <v>1</v>
      </c>
      <c r="Q3724" t="s">
        <v>1095</v>
      </c>
      <c r="R3724">
        <f t="shared" si="525"/>
        <v>111</v>
      </c>
      <c r="S3724">
        <f t="shared" si="526"/>
        <v>47.66</v>
      </c>
      <c r="T3724" t="str">
        <f t="shared" si="527"/>
        <v>08-Oct-1939</v>
      </c>
      <c r="U3724">
        <f t="shared" si="528"/>
        <v>1939</v>
      </c>
      <c r="V3724">
        <f t="shared" si="529"/>
        <v>10</v>
      </c>
      <c r="W3724" t="str">
        <f t="shared" si="530"/>
        <v>theater</v>
      </c>
    </row>
    <row r="3725" spans="1:23" ht="30.75">
      <c r="A3725">
        <v>3723</v>
      </c>
      <c r="B3725" s="3" t="s">
        <v>7542</v>
      </c>
      <c r="C3725" s="3" t="s">
        <v>7543</v>
      </c>
      <c r="D3725" s="6">
        <v>4500</v>
      </c>
      <c r="E3725" s="8">
        <v>4592</v>
      </c>
      <c r="F3725" t="s">
        <v>25</v>
      </c>
      <c r="G3725">
        <f t="shared" si="522"/>
        <v>1</v>
      </c>
      <c r="H3725">
        <f t="shared" si="523"/>
        <v>0</v>
      </c>
      <c r="I3725" t="b">
        <f t="shared" si="524"/>
        <v>0</v>
      </c>
      <c r="J3725" t="s">
        <v>33</v>
      </c>
      <c r="K3725" t="s">
        <v>34</v>
      </c>
      <c r="L3725">
        <v>1417374262</v>
      </c>
      <c r="M3725">
        <v>1414778662</v>
      </c>
      <c r="N3725" t="b">
        <v>0</v>
      </c>
      <c r="O3725">
        <v>63</v>
      </c>
      <c r="P3725" t="b">
        <v>1</v>
      </c>
      <c r="Q3725" t="s">
        <v>1095</v>
      </c>
      <c r="R3725">
        <f t="shared" si="525"/>
        <v>102</v>
      </c>
      <c r="S3725">
        <f t="shared" si="526"/>
        <v>72.89</v>
      </c>
      <c r="T3725" t="str">
        <f t="shared" si="527"/>
        <v>24-Sep-1938</v>
      </c>
      <c r="U3725">
        <f t="shared" si="528"/>
        <v>1938</v>
      </c>
      <c r="V3725">
        <f t="shared" si="529"/>
        <v>9</v>
      </c>
      <c r="W3725" t="str">
        <f t="shared" si="530"/>
        <v>theater</v>
      </c>
    </row>
    <row r="3726" spans="1:23" ht="60.75">
      <c r="A3726">
        <v>3724</v>
      </c>
      <c r="B3726" s="3" t="s">
        <v>7544</v>
      </c>
      <c r="C3726" s="3" t="s">
        <v>7545</v>
      </c>
      <c r="D3726" s="6">
        <v>4300</v>
      </c>
      <c r="E3726" s="8">
        <v>4409.55</v>
      </c>
      <c r="F3726" t="s">
        <v>25</v>
      </c>
      <c r="G3726">
        <f t="shared" si="522"/>
        <v>1</v>
      </c>
      <c r="H3726">
        <f t="shared" si="523"/>
        <v>0</v>
      </c>
      <c r="I3726" t="b">
        <f t="shared" si="524"/>
        <v>0</v>
      </c>
      <c r="J3726" t="s">
        <v>33</v>
      </c>
      <c r="K3726" t="s">
        <v>34</v>
      </c>
      <c r="L3726">
        <v>1462402800</v>
      </c>
      <c r="M3726">
        <v>1459856860</v>
      </c>
      <c r="N3726" t="b">
        <v>0</v>
      </c>
      <c r="O3726">
        <v>89</v>
      </c>
      <c r="P3726" t="b">
        <v>1</v>
      </c>
      <c r="Q3726" t="s">
        <v>1095</v>
      </c>
      <c r="R3726">
        <f t="shared" si="525"/>
        <v>103</v>
      </c>
      <c r="S3726">
        <f t="shared" si="526"/>
        <v>49.55</v>
      </c>
      <c r="T3726" t="str">
        <f t="shared" si="527"/>
        <v>19-Dec-1939</v>
      </c>
      <c r="U3726">
        <f t="shared" si="528"/>
        <v>1939</v>
      </c>
      <c r="V3726">
        <f t="shared" si="529"/>
        <v>12</v>
      </c>
      <c r="W3726" t="str">
        <f t="shared" si="530"/>
        <v>theater</v>
      </c>
    </row>
    <row r="3727" spans="1:23" ht="60.75">
      <c r="A3727">
        <v>3725</v>
      </c>
      <c r="B3727" s="3" t="s">
        <v>7546</v>
      </c>
      <c r="C3727" s="3" t="s">
        <v>7547</v>
      </c>
      <c r="D3727" s="6">
        <v>300</v>
      </c>
      <c r="E3727" s="8">
        <v>381</v>
      </c>
      <c r="F3727" t="s">
        <v>25</v>
      </c>
      <c r="G3727">
        <f t="shared" si="522"/>
        <v>1</v>
      </c>
      <c r="H3727">
        <f t="shared" si="523"/>
        <v>0</v>
      </c>
      <c r="I3727" t="b">
        <f t="shared" si="524"/>
        <v>0</v>
      </c>
      <c r="J3727" t="s">
        <v>33</v>
      </c>
      <c r="K3727" t="s">
        <v>34</v>
      </c>
      <c r="L3727">
        <v>1455831000</v>
      </c>
      <c r="M3727">
        <v>1454366467</v>
      </c>
      <c r="N3727" t="b">
        <v>0</v>
      </c>
      <c r="O3727">
        <v>15</v>
      </c>
      <c r="P3727" t="b">
        <v>1</v>
      </c>
      <c r="Q3727" t="s">
        <v>1095</v>
      </c>
      <c r="R3727">
        <f t="shared" si="525"/>
        <v>127</v>
      </c>
      <c r="S3727">
        <f t="shared" si="526"/>
        <v>25.4</v>
      </c>
      <c r="T3727" t="str">
        <f t="shared" si="527"/>
        <v>25-Oct-1939</v>
      </c>
      <c r="U3727">
        <f t="shared" si="528"/>
        <v>1939</v>
      </c>
      <c r="V3727">
        <f t="shared" si="529"/>
        <v>10</v>
      </c>
      <c r="W3727" t="str">
        <f t="shared" si="530"/>
        <v>theater</v>
      </c>
    </row>
    <row r="3728" spans="1:23" ht="45.75">
      <c r="A3728">
        <v>3726</v>
      </c>
      <c r="B3728" s="3" t="s">
        <v>7548</v>
      </c>
      <c r="C3728" s="3" t="s">
        <v>7549</v>
      </c>
      <c r="D3728" s="6">
        <v>850</v>
      </c>
      <c r="E3728" s="8">
        <v>2879</v>
      </c>
      <c r="F3728" t="s">
        <v>25</v>
      </c>
      <c r="G3728">
        <f t="shared" si="522"/>
        <v>1</v>
      </c>
      <c r="H3728">
        <f t="shared" si="523"/>
        <v>0</v>
      </c>
      <c r="I3728" t="b">
        <f t="shared" si="524"/>
        <v>0</v>
      </c>
      <c r="J3728" t="s">
        <v>26</v>
      </c>
      <c r="K3728" t="s">
        <v>27</v>
      </c>
      <c r="L3728">
        <v>1461963600</v>
      </c>
      <c r="M3728">
        <v>1459567371</v>
      </c>
      <c r="N3728" t="b">
        <v>0</v>
      </c>
      <c r="O3728">
        <v>46</v>
      </c>
      <c r="P3728" t="b">
        <v>1</v>
      </c>
      <c r="Q3728" t="s">
        <v>1095</v>
      </c>
      <c r="R3728">
        <f t="shared" si="525"/>
        <v>339</v>
      </c>
      <c r="S3728">
        <f t="shared" si="526"/>
        <v>62.59</v>
      </c>
      <c r="T3728" t="str">
        <f t="shared" si="527"/>
        <v>16-Dec-1939</v>
      </c>
      <c r="U3728">
        <f t="shared" si="528"/>
        <v>1939</v>
      </c>
      <c r="V3728">
        <f t="shared" si="529"/>
        <v>12</v>
      </c>
      <c r="W3728" t="str">
        <f t="shared" si="530"/>
        <v>theater</v>
      </c>
    </row>
    <row r="3729" spans="1:23" ht="45.75">
      <c r="A3729">
        <v>3727</v>
      </c>
      <c r="B3729" s="3" t="s">
        <v>7550</v>
      </c>
      <c r="C3729" s="3" t="s">
        <v>7551</v>
      </c>
      <c r="D3729" s="6">
        <v>2000</v>
      </c>
      <c r="E3729" s="8">
        <v>2015</v>
      </c>
      <c r="F3729" t="s">
        <v>25</v>
      </c>
      <c r="G3729">
        <f t="shared" si="522"/>
        <v>1</v>
      </c>
      <c r="H3729">
        <f t="shared" si="523"/>
        <v>0</v>
      </c>
      <c r="I3729" t="b">
        <f t="shared" si="524"/>
        <v>0</v>
      </c>
      <c r="J3729" t="s">
        <v>26</v>
      </c>
      <c r="K3729" t="s">
        <v>27</v>
      </c>
      <c r="L3729">
        <v>1476939300</v>
      </c>
      <c r="M3729">
        <v>1474273294</v>
      </c>
      <c r="N3729" t="b">
        <v>0</v>
      </c>
      <c r="O3729">
        <v>33</v>
      </c>
      <c r="P3729" t="b">
        <v>1</v>
      </c>
      <c r="Q3729" t="s">
        <v>1095</v>
      </c>
      <c r="R3729">
        <f t="shared" si="525"/>
        <v>101</v>
      </c>
      <c r="S3729">
        <f t="shared" si="526"/>
        <v>61.06</v>
      </c>
      <c r="T3729" t="str">
        <f t="shared" si="527"/>
        <v>11-May-1940</v>
      </c>
      <c r="U3729">
        <f t="shared" si="528"/>
        <v>1940</v>
      </c>
      <c r="V3729">
        <f t="shared" si="529"/>
        <v>5</v>
      </c>
      <c r="W3729" t="str">
        <f t="shared" si="530"/>
        <v>theater</v>
      </c>
    </row>
    <row r="3730" spans="1:23" ht="45.75">
      <c r="A3730">
        <v>3728</v>
      </c>
      <c r="B3730" s="3" t="s">
        <v>7552</v>
      </c>
      <c r="C3730" s="3" t="s">
        <v>7553</v>
      </c>
      <c r="D3730" s="6">
        <v>20000</v>
      </c>
      <c r="E3730" s="8">
        <v>1862</v>
      </c>
      <c r="F3730" t="s">
        <v>366</v>
      </c>
      <c r="G3730">
        <f t="shared" si="522"/>
        <v>0</v>
      </c>
      <c r="H3730">
        <f t="shared" si="523"/>
        <v>1</v>
      </c>
      <c r="I3730" t="b">
        <f t="shared" si="524"/>
        <v>0</v>
      </c>
      <c r="J3730" t="s">
        <v>26</v>
      </c>
      <c r="K3730" t="s">
        <v>27</v>
      </c>
      <c r="L3730">
        <v>1439957176</v>
      </c>
      <c r="M3730">
        <v>1437365176</v>
      </c>
      <c r="N3730" t="b">
        <v>0</v>
      </c>
      <c r="O3730">
        <v>31</v>
      </c>
      <c r="P3730" t="b">
        <v>0</v>
      </c>
      <c r="Q3730" t="s">
        <v>1095</v>
      </c>
      <c r="R3730">
        <f t="shared" si="525"/>
        <v>9</v>
      </c>
      <c r="S3730">
        <f t="shared" si="526"/>
        <v>60.06</v>
      </c>
      <c r="T3730" t="str">
        <f t="shared" si="527"/>
        <v>08-May-1939</v>
      </c>
      <c r="U3730">
        <f t="shared" si="528"/>
        <v>1939</v>
      </c>
      <c r="V3730">
        <f t="shared" si="529"/>
        <v>5</v>
      </c>
      <c r="W3730" t="str">
        <f t="shared" si="530"/>
        <v>theater</v>
      </c>
    </row>
    <row r="3731" spans="1:23" ht="60.75">
      <c r="A3731">
        <v>3729</v>
      </c>
      <c r="B3731" s="3" t="s">
        <v>7554</v>
      </c>
      <c r="C3731" s="3" t="s">
        <v>7555</v>
      </c>
      <c r="D3731" s="6">
        <v>5000</v>
      </c>
      <c r="E3731" s="8">
        <v>362</v>
      </c>
      <c r="F3731" t="s">
        <v>366</v>
      </c>
      <c r="G3731">
        <f t="shared" si="522"/>
        <v>0</v>
      </c>
      <c r="H3731">
        <f t="shared" si="523"/>
        <v>1</v>
      </c>
      <c r="I3731" t="b">
        <f t="shared" si="524"/>
        <v>0</v>
      </c>
      <c r="J3731" t="s">
        <v>26</v>
      </c>
      <c r="K3731" t="s">
        <v>27</v>
      </c>
      <c r="L3731">
        <v>1427082912</v>
      </c>
      <c r="M3731">
        <v>1423198512</v>
      </c>
      <c r="N3731" t="b">
        <v>0</v>
      </c>
      <c r="O3731">
        <v>5</v>
      </c>
      <c r="P3731" t="b">
        <v>0</v>
      </c>
      <c r="Q3731" t="s">
        <v>1095</v>
      </c>
      <c r="R3731">
        <f t="shared" si="525"/>
        <v>7</v>
      </c>
      <c r="S3731">
        <f t="shared" si="526"/>
        <v>72.400000000000006</v>
      </c>
      <c r="T3731" t="str">
        <f t="shared" si="527"/>
        <v>17-Dec-1938</v>
      </c>
      <c r="U3731">
        <f t="shared" si="528"/>
        <v>1938</v>
      </c>
      <c r="V3731">
        <f t="shared" si="529"/>
        <v>12</v>
      </c>
      <c r="W3731" t="str">
        <f t="shared" si="530"/>
        <v>theater</v>
      </c>
    </row>
    <row r="3732" spans="1:23" ht="45.75">
      <c r="A3732">
        <v>3730</v>
      </c>
      <c r="B3732" s="3" t="s">
        <v>7556</v>
      </c>
      <c r="C3732" s="3" t="s">
        <v>7557</v>
      </c>
      <c r="D3732" s="6">
        <v>1000</v>
      </c>
      <c r="E3732" s="8">
        <v>100</v>
      </c>
      <c r="F3732" t="s">
        <v>366</v>
      </c>
      <c r="G3732">
        <f t="shared" si="522"/>
        <v>0</v>
      </c>
      <c r="H3732">
        <f t="shared" si="523"/>
        <v>1</v>
      </c>
      <c r="I3732" t="b">
        <f t="shared" si="524"/>
        <v>0</v>
      </c>
      <c r="J3732" t="s">
        <v>26</v>
      </c>
      <c r="K3732" t="s">
        <v>27</v>
      </c>
      <c r="L3732">
        <v>1439828159</v>
      </c>
      <c r="M3732">
        <v>1437236159</v>
      </c>
      <c r="N3732" t="b">
        <v>0</v>
      </c>
      <c r="O3732">
        <v>1</v>
      </c>
      <c r="P3732" t="b">
        <v>0</v>
      </c>
      <c r="Q3732" t="s">
        <v>1095</v>
      </c>
      <c r="R3732">
        <f t="shared" si="525"/>
        <v>10</v>
      </c>
      <c r="S3732">
        <f t="shared" si="526"/>
        <v>100</v>
      </c>
      <c r="T3732" t="str">
        <f t="shared" si="527"/>
        <v>07-May-1939</v>
      </c>
      <c r="U3732">
        <f t="shared" si="528"/>
        <v>1939</v>
      </c>
      <c r="V3732">
        <f t="shared" si="529"/>
        <v>5</v>
      </c>
      <c r="W3732" t="str">
        <f t="shared" si="530"/>
        <v>theater</v>
      </c>
    </row>
    <row r="3733" spans="1:23" ht="45.75">
      <c r="A3733">
        <v>3731</v>
      </c>
      <c r="B3733" s="3" t="s">
        <v>7558</v>
      </c>
      <c r="C3733" s="3" t="s">
        <v>7559</v>
      </c>
      <c r="D3733" s="6">
        <v>5500</v>
      </c>
      <c r="E3733" s="8">
        <v>620</v>
      </c>
      <c r="F3733" t="s">
        <v>366</v>
      </c>
      <c r="G3733">
        <f t="shared" si="522"/>
        <v>0</v>
      </c>
      <c r="H3733">
        <f t="shared" si="523"/>
        <v>1</v>
      </c>
      <c r="I3733" t="b">
        <f t="shared" si="524"/>
        <v>0</v>
      </c>
      <c r="J3733" t="s">
        <v>26</v>
      </c>
      <c r="K3733" t="s">
        <v>27</v>
      </c>
      <c r="L3733">
        <v>1420860180</v>
      </c>
      <c r="M3733">
        <v>1418234646</v>
      </c>
      <c r="N3733" t="b">
        <v>0</v>
      </c>
      <c r="O3733">
        <v>12</v>
      </c>
      <c r="P3733" t="b">
        <v>0</v>
      </c>
      <c r="Q3733" t="s">
        <v>1095</v>
      </c>
      <c r="R3733">
        <f t="shared" si="525"/>
        <v>11</v>
      </c>
      <c r="S3733">
        <f t="shared" si="526"/>
        <v>51.67</v>
      </c>
      <c r="T3733" t="str">
        <f t="shared" si="527"/>
        <v>29-Oct-1938</v>
      </c>
      <c r="U3733">
        <f t="shared" si="528"/>
        <v>1938</v>
      </c>
      <c r="V3733">
        <f t="shared" si="529"/>
        <v>10</v>
      </c>
      <c r="W3733" t="str">
        <f t="shared" si="530"/>
        <v>theater</v>
      </c>
    </row>
    <row r="3734" spans="1:23" ht="45.75">
      <c r="A3734">
        <v>3732</v>
      </c>
      <c r="B3734" s="3" t="s">
        <v>7560</v>
      </c>
      <c r="C3734" s="3" t="s">
        <v>7561</v>
      </c>
      <c r="D3734" s="6">
        <v>850</v>
      </c>
      <c r="E3734" s="8">
        <v>131</v>
      </c>
      <c r="F3734" t="s">
        <v>366</v>
      </c>
      <c r="G3734">
        <f t="shared" si="522"/>
        <v>0</v>
      </c>
      <c r="H3734">
        <f t="shared" si="523"/>
        <v>1</v>
      </c>
      <c r="I3734" t="b">
        <f t="shared" si="524"/>
        <v>0</v>
      </c>
      <c r="J3734" t="s">
        <v>396</v>
      </c>
      <c r="K3734" t="s">
        <v>64</v>
      </c>
      <c r="L3734">
        <v>1422100800</v>
      </c>
      <c r="M3734">
        <v>1416932133</v>
      </c>
      <c r="N3734" t="b">
        <v>0</v>
      </c>
      <c r="O3734">
        <v>4</v>
      </c>
      <c r="P3734" t="b">
        <v>0</v>
      </c>
      <c r="Q3734" t="s">
        <v>1095</v>
      </c>
      <c r="R3734">
        <f t="shared" si="525"/>
        <v>15</v>
      </c>
      <c r="S3734">
        <f t="shared" si="526"/>
        <v>32.75</v>
      </c>
      <c r="T3734" t="str">
        <f t="shared" si="527"/>
        <v>16-Oct-1938</v>
      </c>
      <c r="U3734">
        <f t="shared" si="528"/>
        <v>1938</v>
      </c>
      <c r="V3734">
        <f t="shared" si="529"/>
        <v>10</v>
      </c>
      <c r="W3734" t="str">
        <f t="shared" si="530"/>
        <v>theater</v>
      </c>
    </row>
    <row r="3735" spans="1:23" ht="45.75">
      <c r="A3735">
        <v>3733</v>
      </c>
      <c r="B3735" s="3" t="s">
        <v>7562</v>
      </c>
      <c r="C3735" s="3" t="s">
        <v>7563</v>
      </c>
      <c r="D3735" s="6">
        <v>1500</v>
      </c>
      <c r="E3735" s="8">
        <v>0</v>
      </c>
      <c r="F3735" t="s">
        <v>366</v>
      </c>
      <c r="G3735">
        <f t="shared" si="522"/>
        <v>0</v>
      </c>
      <c r="H3735">
        <f t="shared" si="523"/>
        <v>1</v>
      </c>
      <c r="I3735" t="b">
        <f t="shared" si="524"/>
        <v>0</v>
      </c>
      <c r="J3735" t="s">
        <v>26</v>
      </c>
      <c r="K3735" t="s">
        <v>27</v>
      </c>
      <c r="L3735">
        <v>1429396200</v>
      </c>
      <c r="M3735">
        <v>1428539708</v>
      </c>
      <c r="N3735" t="b">
        <v>0</v>
      </c>
      <c r="O3735">
        <v>0</v>
      </c>
      <c r="P3735" t="b">
        <v>0</v>
      </c>
      <c r="Q3735" t="s">
        <v>1095</v>
      </c>
      <c r="R3735">
        <f t="shared" si="525"/>
        <v>0</v>
      </c>
      <c r="S3735" t="e">
        <f t="shared" si="526"/>
        <v>#DIV/0!</v>
      </c>
      <c r="T3735" t="str">
        <f t="shared" si="527"/>
        <v>09-Feb-1939</v>
      </c>
      <c r="U3735">
        <f t="shared" si="528"/>
        <v>1939</v>
      </c>
      <c r="V3735">
        <f t="shared" si="529"/>
        <v>2</v>
      </c>
      <c r="W3735" t="str">
        <f t="shared" si="530"/>
        <v>theater</v>
      </c>
    </row>
    <row r="3736" spans="1:23" ht="60.75">
      <c r="A3736">
        <v>3734</v>
      </c>
      <c r="B3736" s="3" t="s">
        <v>7564</v>
      </c>
      <c r="C3736" s="3" t="s">
        <v>7565</v>
      </c>
      <c r="D3736" s="6">
        <v>1500</v>
      </c>
      <c r="E3736" s="8">
        <v>427</v>
      </c>
      <c r="F3736" t="s">
        <v>366</v>
      </c>
      <c r="G3736">
        <f t="shared" si="522"/>
        <v>0</v>
      </c>
      <c r="H3736">
        <f t="shared" si="523"/>
        <v>1</v>
      </c>
      <c r="I3736" t="b">
        <f t="shared" si="524"/>
        <v>0</v>
      </c>
      <c r="J3736" t="s">
        <v>26</v>
      </c>
      <c r="K3736" t="s">
        <v>27</v>
      </c>
      <c r="L3736">
        <v>1432589896</v>
      </c>
      <c r="M3736">
        <v>1427405896</v>
      </c>
      <c r="N3736" t="b">
        <v>0</v>
      </c>
      <c r="O3736">
        <v>7</v>
      </c>
      <c r="P3736" t="b">
        <v>0</v>
      </c>
      <c r="Q3736" t="s">
        <v>1095</v>
      </c>
      <c r="R3736">
        <f t="shared" si="525"/>
        <v>28</v>
      </c>
      <c r="S3736">
        <f t="shared" si="526"/>
        <v>61</v>
      </c>
      <c r="T3736" t="str">
        <f t="shared" si="527"/>
        <v>29-Jan-1939</v>
      </c>
      <c r="U3736">
        <f t="shared" si="528"/>
        <v>1939</v>
      </c>
      <c r="V3736">
        <f t="shared" si="529"/>
        <v>1</v>
      </c>
      <c r="W3736" t="str">
        <f t="shared" si="530"/>
        <v>theater</v>
      </c>
    </row>
    <row r="3737" spans="1:23" ht="30.75">
      <c r="A3737">
        <v>3735</v>
      </c>
      <c r="B3737" s="3" t="s">
        <v>7566</v>
      </c>
      <c r="C3737" s="3" t="s">
        <v>7567</v>
      </c>
      <c r="D3737" s="6">
        <v>150</v>
      </c>
      <c r="E3737" s="8">
        <v>20</v>
      </c>
      <c r="F3737" t="s">
        <v>366</v>
      </c>
      <c r="G3737">
        <f t="shared" si="522"/>
        <v>0</v>
      </c>
      <c r="H3737">
        <f t="shared" si="523"/>
        <v>1</v>
      </c>
      <c r="I3737" t="b">
        <f t="shared" si="524"/>
        <v>0</v>
      </c>
      <c r="J3737" t="s">
        <v>33</v>
      </c>
      <c r="K3737" t="s">
        <v>34</v>
      </c>
      <c r="L3737">
        <v>1432831089</v>
      </c>
      <c r="M3737">
        <v>1430239089</v>
      </c>
      <c r="N3737" t="b">
        <v>0</v>
      </c>
      <c r="O3737">
        <v>2</v>
      </c>
      <c r="P3737" t="b">
        <v>0</v>
      </c>
      <c r="Q3737" t="s">
        <v>1095</v>
      </c>
      <c r="R3737">
        <f t="shared" si="525"/>
        <v>13</v>
      </c>
      <c r="S3737">
        <f t="shared" si="526"/>
        <v>10</v>
      </c>
      <c r="T3737" t="str">
        <f t="shared" si="527"/>
        <v>26-Feb-1939</v>
      </c>
      <c r="U3737">
        <f t="shared" si="528"/>
        <v>1939</v>
      </c>
      <c r="V3737">
        <f t="shared" si="529"/>
        <v>2</v>
      </c>
      <c r="W3737" t="str">
        <f t="shared" si="530"/>
        <v>theater</v>
      </c>
    </row>
    <row r="3738" spans="1:23" ht="45.75">
      <c r="A3738">
        <v>3736</v>
      </c>
      <c r="B3738" s="3" t="s">
        <v>7568</v>
      </c>
      <c r="C3738" s="3" t="s">
        <v>7569</v>
      </c>
      <c r="D3738" s="6">
        <v>1500</v>
      </c>
      <c r="E3738" s="8">
        <v>10</v>
      </c>
      <c r="F3738" t="s">
        <v>366</v>
      </c>
      <c r="G3738">
        <f t="shared" si="522"/>
        <v>0</v>
      </c>
      <c r="H3738">
        <f t="shared" si="523"/>
        <v>1</v>
      </c>
      <c r="I3738" t="b">
        <f t="shared" si="524"/>
        <v>0</v>
      </c>
      <c r="J3738" t="s">
        <v>33</v>
      </c>
      <c r="K3738" t="s">
        <v>34</v>
      </c>
      <c r="L3738">
        <v>1427133600</v>
      </c>
      <c r="M3738">
        <v>1423847093</v>
      </c>
      <c r="N3738" t="b">
        <v>0</v>
      </c>
      <c r="O3738">
        <v>1</v>
      </c>
      <c r="P3738" t="b">
        <v>0</v>
      </c>
      <c r="Q3738" t="s">
        <v>1095</v>
      </c>
      <c r="R3738">
        <f t="shared" si="525"/>
        <v>1</v>
      </c>
      <c r="S3738">
        <f t="shared" si="526"/>
        <v>10</v>
      </c>
      <c r="T3738" t="str">
        <f t="shared" si="527"/>
        <v>24-Dec-1938</v>
      </c>
      <c r="U3738">
        <f t="shared" si="528"/>
        <v>1938</v>
      </c>
      <c r="V3738">
        <f t="shared" si="529"/>
        <v>12</v>
      </c>
      <c r="W3738" t="str">
        <f t="shared" si="530"/>
        <v>theater</v>
      </c>
    </row>
    <row r="3739" spans="1:23" ht="45.75">
      <c r="A3739">
        <v>3737</v>
      </c>
      <c r="B3739" s="3" t="s">
        <v>7570</v>
      </c>
      <c r="C3739" s="3" t="s">
        <v>7571</v>
      </c>
      <c r="D3739" s="6">
        <v>700</v>
      </c>
      <c r="E3739" s="8">
        <v>150</v>
      </c>
      <c r="F3739" t="s">
        <v>366</v>
      </c>
      <c r="G3739">
        <f t="shared" si="522"/>
        <v>0</v>
      </c>
      <c r="H3739">
        <f t="shared" si="523"/>
        <v>1</v>
      </c>
      <c r="I3739" t="b">
        <f t="shared" si="524"/>
        <v>0</v>
      </c>
      <c r="J3739" t="s">
        <v>26</v>
      </c>
      <c r="K3739" t="s">
        <v>27</v>
      </c>
      <c r="L3739">
        <v>1447311540</v>
      </c>
      <c r="M3739">
        <v>1445358903</v>
      </c>
      <c r="N3739" t="b">
        <v>0</v>
      </c>
      <c r="O3739">
        <v>4</v>
      </c>
      <c r="P3739" t="b">
        <v>0</v>
      </c>
      <c r="Q3739" t="s">
        <v>1095</v>
      </c>
      <c r="R3739">
        <f t="shared" si="525"/>
        <v>21</v>
      </c>
      <c r="S3739">
        <f t="shared" si="526"/>
        <v>37.5</v>
      </c>
      <c r="T3739" t="str">
        <f t="shared" si="527"/>
        <v>27-Jul-1939</v>
      </c>
      <c r="U3739">
        <f t="shared" si="528"/>
        <v>1939</v>
      </c>
      <c r="V3739">
        <f t="shared" si="529"/>
        <v>7</v>
      </c>
      <c r="W3739" t="str">
        <f t="shared" si="530"/>
        <v>theater</v>
      </c>
    </row>
    <row r="3740" spans="1:23" ht="45.75">
      <c r="A3740">
        <v>3738</v>
      </c>
      <c r="B3740" s="3" t="s">
        <v>7572</v>
      </c>
      <c r="C3740" s="3" t="s">
        <v>7573</v>
      </c>
      <c r="D3740" s="6">
        <v>1500</v>
      </c>
      <c r="E3740" s="8">
        <v>270</v>
      </c>
      <c r="F3740" t="s">
        <v>366</v>
      </c>
      <c r="G3740">
        <f t="shared" si="522"/>
        <v>0</v>
      </c>
      <c r="H3740">
        <f t="shared" si="523"/>
        <v>1</v>
      </c>
      <c r="I3740" t="b">
        <f t="shared" si="524"/>
        <v>0</v>
      </c>
      <c r="J3740" t="s">
        <v>33</v>
      </c>
      <c r="K3740" t="s">
        <v>34</v>
      </c>
      <c r="L3740">
        <v>1405461600</v>
      </c>
      <c r="M3740">
        <v>1403562705</v>
      </c>
      <c r="N3740" t="b">
        <v>0</v>
      </c>
      <c r="O3740">
        <v>6</v>
      </c>
      <c r="P3740" t="b">
        <v>0</v>
      </c>
      <c r="Q3740" t="s">
        <v>1095</v>
      </c>
      <c r="R3740">
        <f t="shared" si="525"/>
        <v>18</v>
      </c>
      <c r="S3740">
        <f t="shared" si="526"/>
        <v>45</v>
      </c>
      <c r="T3740" t="str">
        <f t="shared" si="527"/>
        <v>04-Jun-1938</v>
      </c>
      <c r="U3740">
        <f t="shared" si="528"/>
        <v>1938</v>
      </c>
      <c r="V3740">
        <f t="shared" si="529"/>
        <v>6</v>
      </c>
      <c r="W3740" t="str">
        <f t="shared" si="530"/>
        <v>theater</v>
      </c>
    </row>
    <row r="3741" spans="1:23" ht="60.75">
      <c r="A3741">
        <v>3739</v>
      </c>
      <c r="B3741" s="3" t="s">
        <v>7574</v>
      </c>
      <c r="C3741" s="3" t="s">
        <v>7575</v>
      </c>
      <c r="D3741" s="6">
        <v>4000</v>
      </c>
      <c r="E3741" s="8">
        <v>805</v>
      </c>
      <c r="F3741" t="s">
        <v>366</v>
      </c>
      <c r="G3741">
        <f t="shared" si="522"/>
        <v>0</v>
      </c>
      <c r="H3741">
        <f t="shared" si="523"/>
        <v>1</v>
      </c>
      <c r="I3741" t="b">
        <f t="shared" si="524"/>
        <v>0</v>
      </c>
      <c r="J3741" t="s">
        <v>33</v>
      </c>
      <c r="K3741" t="s">
        <v>34</v>
      </c>
      <c r="L3741">
        <v>1468752468</v>
      </c>
      <c r="M3741">
        <v>1467024468</v>
      </c>
      <c r="N3741" t="b">
        <v>0</v>
      </c>
      <c r="O3741">
        <v>8</v>
      </c>
      <c r="P3741" t="b">
        <v>0</v>
      </c>
      <c r="Q3741" t="s">
        <v>1095</v>
      </c>
      <c r="R3741">
        <f t="shared" si="525"/>
        <v>20</v>
      </c>
      <c r="S3741">
        <f t="shared" si="526"/>
        <v>100.63</v>
      </c>
      <c r="T3741" t="str">
        <f t="shared" si="527"/>
        <v>29-Feb-1940</v>
      </c>
      <c r="U3741">
        <f t="shared" si="528"/>
        <v>1940</v>
      </c>
      <c r="V3741">
        <f t="shared" si="529"/>
        <v>2</v>
      </c>
      <c r="W3741" t="str">
        <f t="shared" si="530"/>
        <v>theater</v>
      </c>
    </row>
    <row r="3742" spans="1:23" ht="60.75">
      <c r="A3742">
        <v>3740</v>
      </c>
      <c r="B3742" s="3" t="s">
        <v>7576</v>
      </c>
      <c r="C3742" s="3" t="s">
        <v>7577</v>
      </c>
      <c r="D3742" s="6">
        <v>2000</v>
      </c>
      <c r="E3742" s="8">
        <v>358</v>
      </c>
      <c r="F3742" t="s">
        <v>366</v>
      </c>
      <c r="G3742">
        <f t="shared" si="522"/>
        <v>0</v>
      </c>
      <c r="H3742">
        <f t="shared" si="523"/>
        <v>1</v>
      </c>
      <c r="I3742" t="b">
        <f t="shared" si="524"/>
        <v>0</v>
      </c>
      <c r="J3742" t="s">
        <v>26</v>
      </c>
      <c r="K3742" t="s">
        <v>27</v>
      </c>
      <c r="L3742">
        <v>1407808438</v>
      </c>
      <c r="M3742">
        <v>1405217355</v>
      </c>
      <c r="N3742" t="b">
        <v>0</v>
      </c>
      <c r="O3742">
        <v>14</v>
      </c>
      <c r="P3742" t="b">
        <v>0</v>
      </c>
      <c r="Q3742" t="s">
        <v>1095</v>
      </c>
      <c r="R3742">
        <f t="shared" si="525"/>
        <v>18</v>
      </c>
      <c r="S3742">
        <f t="shared" si="526"/>
        <v>25.57</v>
      </c>
      <c r="T3742" t="str">
        <f t="shared" si="527"/>
        <v>21-Jun-1938</v>
      </c>
      <c r="U3742">
        <f t="shared" si="528"/>
        <v>1938</v>
      </c>
      <c r="V3742">
        <f t="shared" si="529"/>
        <v>6</v>
      </c>
      <c r="W3742" t="str">
        <f t="shared" si="530"/>
        <v>theater</v>
      </c>
    </row>
    <row r="3743" spans="1:23" ht="45.75">
      <c r="A3743">
        <v>3741</v>
      </c>
      <c r="B3743" s="3" t="s">
        <v>7578</v>
      </c>
      <c r="C3743" s="3" t="s">
        <v>7579</v>
      </c>
      <c r="D3743" s="6">
        <v>20000</v>
      </c>
      <c r="E3743" s="8">
        <v>0</v>
      </c>
      <c r="F3743" t="s">
        <v>366</v>
      </c>
      <c r="G3743">
        <f t="shared" si="522"/>
        <v>0</v>
      </c>
      <c r="H3743">
        <f t="shared" si="523"/>
        <v>1</v>
      </c>
      <c r="I3743" t="b">
        <f t="shared" si="524"/>
        <v>0</v>
      </c>
      <c r="J3743" t="s">
        <v>26</v>
      </c>
      <c r="K3743" t="s">
        <v>27</v>
      </c>
      <c r="L3743">
        <v>1450389950</v>
      </c>
      <c r="M3743">
        <v>1447797950</v>
      </c>
      <c r="N3743" t="b">
        <v>0</v>
      </c>
      <c r="O3743">
        <v>0</v>
      </c>
      <c r="P3743" t="b">
        <v>0</v>
      </c>
      <c r="Q3743" t="s">
        <v>1095</v>
      </c>
      <c r="R3743">
        <f t="shared" si="525"/>
        <v>0</v>
      </c>
      <c r="S3743" t="e">
        <f t="shared" si="526"/>
        <v>#DIV/0!</v>
      </c>
      <c r="T3743" t="str">
        <f t="shared" si="527"/>
        <v>20-Aug-1939</v>
      </c>
      <c r="U3743">
        <f t="shared" si="528"/>
        <v>1939</v>
      </c>
      <c r="V3743">
        <f t="shared" si="529"/>
        <v>8</v>
      </c>
      <c r="W3743" t="str">
        <f t="shared" si="530"/>
        <v>theater</v>
      </c>
    </row>
    <row r="3744" spans="1:23" ht="45.75">
      <c r="A3744">
        <v>3742</v>
      </c>
      <c r="B3744" s="3" t="s">
        <v>7580</v>
      </c>
      <c r="C3744" s="3" t="s">
        <v>7581</v>
      </c>
      <c r="D3744" s="6">
        <v>5000</v>
      </c>
      <c r="E3744" s="8">
        <v>100</v>
      </c>
      <c r="F3744" t="s">
        <v>366</v>
      </c>
      <c r="G3744">
        <f t="shared" si="522"/>
        <v>0</v>
      </c>
      <c r="H3744">
        <f t="shared" si="523"/>
        <v>1</v>
      </c>
      <c r="I3744" t="b">
        <f t="shared" si="524"/>
        <v>0</v>
      </c>
      <c r="J3744" t="s">
        <v>26</v>
      </c>
      <c r="K3744" t="s">
        <v>27</v>
      </c>
      <c r="L3744">
        <v>1409980144</v>
      </c>
      <c r="M3744">
        <v>1407388144</v>
      </c>
      <c r="N3744" t="b">
        <v>0</v>
      </c>
      <c r="O3744">
        <v>4</v>
      </c>
      <c r="P3744" t="b">
        <v>0</v>
      </c>
      <c r="Q3744" t="s">
        <v>1095</v>
      </c>
      <c r="R3744">
        <f t="shared" si="525"/>
        <v>2</v>
      </c>
      <c r="S3744">
        <f t="shared" si="526"/>
        <v>25</v>
      </c>
      <c r="T3744" t="str">
        <f t="shared" si="527"/>
        <v>12-Jul-1938</v>
      </c>
      <c r="U3744">
        <f t="shared" si="528"/>
        <v>1938</v>
      </c>
      <c r="V3744">
        <f t="shared" si="529"/>
        <v>7</v>
      </c>
      <c r="W3744" t="str">
        <f t="shared" si="530"/>
        <v>theater</v>
      </c>
    </row>
    <row r="3745" spans="1:23" ht="45.75">
      <c r="A3745">
        <v>3743</v>
      </c>
      <c r="B3745" s="3" t="s">
        <v>7582</v>
      </c>
      <c r="C3745" s="3" t="s">
        <v>7583</v>
      </c>
      <c r="D3745" s="6">
        <v>2200</v>
      </c>
      <c r="E3745" s="8">
        <v>0</v>
      </c>
      <c r="F3745" t="s">
        <v>366</v>
      </c>
      <c r="G3745">
        <f t="shared" si="522"/>
        <v>0</v>
      </c>
      <c r="H3745">
        <f t="shared" si="523"/>
        <v>1</v>
      </c>
      <c r="I3745" t="b">
        <f t="shared" si="524"/>
        <v>0</v>
      </c>
      <c r="J3745" t="s">
        <v>26</v>
      </c>
      <c r="K3745" t="s">
        <v>27</v>
      </c>
      <c r="L3745">
        <v>1404406964</v>
      </c>
      <c r="M3745">
        <v>1401814964</v>
      </c>
      <c r="N3745" t="b">
        <v>0</v>
      </c>
      <c r="O3745">
        <v>0</v>
      </c>
      <c r="P3745" t="b">
        <v>0</v>
      </c>
      <c r="Q3745" t="s">
        <v>1095</v>
      </c>
      <c r="R3745">
        <f t="shared" si="525"/>
        <v>0</v>
      </c>
      <c r="S3745" t="e">
        <f t="shared" si="526"/>
        <v>#DIV/0!</v>
      </c>
      <c r="T3745" t="str">
        <f t="shared" si="527"/>
        <v>18-May-1938</v>
      </c>
      <c r="U3745">
        <f t="shared" si="528"/>
        <v>1938</v>
      </c>
      <c r="V3745">
        <f t="shared" si="529"/>
        <v>5</v>
      </c>
      <c r="W3745" t="str">
        <f t="shared" si="530"/>
        <v>theater</v>
      </c>
    </row>
    <row r="3746" spans="1:23" ht="60.75">
      <c r="A3746">
        <v>3744</v>
      </c>
      <c r="B3746" s="3" t="s">
        <v>7584</v>
      </c>
      <c r="C3746" s="3" t="s">
        <v>7585</v>
      </c>
      <c r="D3746" s="6">
        <v>1200</v>
      </c>
      <c r="E3746" s="8">
        <v>0</v>
      </c>
      <c r="F3746" t="s">
        <v>366</v>
      </c>
      <c r="G3746">
        <f t="shared" si="522"/>
        <v>0</v>
      </c>
      <c r="H3746">
        <f t="shared" si="523"/>
        <v>1</v>
      </c>
      <c r="I3746" t="b">
        <f t="shared" si="524"/>
        <v>0</v>
      </c>
      <c r="J3746" t="s">
        <v>26</v>
      </c>
      <c r="K3746" t="s">
        <v>27</v>
      </c>
      <c r="L3746">
        <v>1404532740</v>
      </c>
      <c r="M3746">
        <v>1401823952</v>
      </c>
      <c r="N3746" t="b">
        <v>0</v>
      </c>
      <c r="O3746">
        <v>0</v>
      </c>
      <c r="P3746" t="b">
        <v>0</v>
      </c>
      <c r="Q3746" t="s">
        <v>1095</v>
      </c>
      <c r="R3746">
        <f t="shared" si="525"/>
        <v>0</v>
      </c>
      <c r="S3746" t="e">
        <f t="shared" si="526"/>
        <v>#DIV/0!</v>
      </c>
      <c r="T3746" t="str">
        <f t="shared" si="527"/>
        <v>18-May-1938</v>
      </c>
      <c r="U3746">
        <f t="shared" si="528"/>
        <v>1938</v>
      </c>
      <c r="V3746">
        <f t="shared" si="529"/>
        <v>5</v>
      </c>
      <c r="W3746" t="str">
        <f t="shared" si="530"/>
        <v>theater</v>
      </c>
    </row>
    <row r="3747" spans="1:23" ht="45.75">
      <c r="A3747">
        <v>3745</v>
      </c>
      <c r="B3747" s="3" t="s">
        <v>7586</v>
      </c>
      <c r="C3747" s="3" t="s">
        <v>7587</v>
      </c>
      <c r="D3747" s="6">
        <v>100</v>
      </c>
      <c r="E3747" s="8">
        <v>10</v>
      </c>
      <c r="F3747" t="s">
        <v>366</v>
      </c>
      <c r="G3747">
        <f t="shared" si="522"/>
        <v>0</v>
      </c>
      <c r="H3747">
        <f t="shared" si="523"/>
        <v>1</v>
      </c>
      <c r="I3747" t="b">
        <f t="shared" si="524"/>
        <v>0</v>
      </c>
      <c r="J3747" t="s">
        <v>26</v>
      </c>
      <c r="K3747" t="s">
        <v>27</v>
      </c>
      <c r="L3747">
        <v>1407689102</v>
      </c>
      <c r="M3747">
        <v>1405097102</v>
      </c>
      <c r="N3747" t="b">
        <v>0</v>
      </c>
      <c r="O3747">
        <v>1</v>
      </c>
      <c r="P3747" t="b">
        <v>0</v>
      </c>
      <c r="Q3747" t="s">
        <v>1095</v>
      </c>
      <c r="R3747">
        <f t="shared" si="525"/>
        <v>10</v>
      </c>
      <c r="S3747">
        <f t="shared" si="526"/>
        <v>10</v>
      </c>
      <c r="T3747" t="str">
        <f t="shared" si="527"/>
        <v>19-Jun-1938</v>
      </c>
      <c r="U3747">
        <f t="shared" si="528"/>
        <v>1938</v>
      </c>
      <c r="V3747">
        <f t="shared" si="529"/>
        <v>6</v>
      </c>
      <c r="W3747" t="str">
        <f t="shared" si="530"/>
        <v>theater</v>
      </c>
    </row>
    <row r="3748" spans="1:23" ht="30.75">
      <c r="A3748">
        <v>3746</v>
      </c>
      <c r="B3748" s="3" t="s">
        <v>7588</v>
      </c>
      <c r="C3748" s="3" t="s">
        <v>7589</v>
      </c>
      <c r="D3748" s="6">
        <v>8500</v>
      </c>
      <c r="E3748" s="8">
        <v>202</v>
      </c>
      <c r="F3748" t="s">
        <v>366</v>
      </c>
      <c r="G3748">
        <f t="shared" si="522"/>
        <v>0</v>
      </c>
      <c r="H3748">
        <f t="shared" si="523"/>
        <v>1</v>
      </c>
      <c r="I3748" t="b">
        <f t="shared" si="524"/>
        <v>0</v>
      </c>
      <c r="J3748" t="s">
        <v>26</v>
      </c>
      <c r="K3748" t="s">
        <v>27</v>
      </c>
      <c r="L3748">
        <v>1475918439</v>
      </c>
      <c r="M3748">
        <v>1473326439</v>
      </c>
      <c r="N3748" t="b">
        <v>0</v>
      </c>
      <c r="O3748">
        <v>1</v>
      </c>
      <c r="P3748" t="b">
        <v>0</v>
      </c>
      <c r="Q3748" t="s">
        <v>1095</v>
      </c>
      <c r="R3748">
        <f t="shared" si="525"/>
        <v>2</v>
      </c>
      <c r="S3748">
        <f t="shared" si="526"/>
        <v>202</v>
      </c>
      <c r="T3748" t="str">
        <f t="shared" si="527"/>
        <v>02-May-1940</v>
      </c>
      <c r="U3748">
        <f t="shared" si="528"/>
        <v>1940</v>
      </c>
      <c r="V3748">
        <f t="shared" si="529"/>
        <v>5</v>
      </c>
      <c r="W3748" t="str">
        <f t="shared" si="530"/>
        <v>theater</v>
      </c>
    </row>
    <row r="3749" spans="1:23" ht="30.75">
      <c r="A3749">
        <v>3747</v>
      </c>
      <c r="B3749" s="3" t="s">
        <v>7590</v>
      </c>
      <c r="C3749" s="3" t="s">
        <v>7591</v>
      </c>
      <c r="D3749" s="6">
        <v>2500</v>
      </c>
      <c r="E3749" s="8">
        <v>25</v>
      </c>
      <c r="F3749" t="s">
        <v>366</v>
      </c>
      <c r="G3749">
        <f t="shared" si="522"/>
        <v>0</v>
      </c>
      <c r="H3749">
        <f t="shared" si="523"/>
        <v>1</v>
      </c>
      <c r="I3749" t="b">
        <f t="shared" si="524"/>
        <v>0</v>
      </c>
      <c r="J3749" t="s">
        <v>33</v>
      </c>
      <c r="K3749" t="s">
        <v>34</v>
      </c>
      <c r="L3749">
        <v>1436137140</v>
      </c>
      <c r="M3749">
        <v>1433833896</v>
      </c>
      <c r="N3749" t="b">
        <v>0</v>
      </c>
      <c r="O3749">
        <v>1</v>
      </c>
      <c r="P3749" t="b">
        <v>0</v>
      </c>
      <c r="Q3749" t="s">
        <v>1095</v>
      </c>
      <c r="R3749">
        <f t="shared" si="525"/>
        <v>1</v>
      </c>
      <c r="S3749">
        <f t="shared" si="526"/>
        <v>25</v>
      </c>
      <c r="T3749" t="str">
        <f t="shared" si="527"/>
        <v>03-Apr-1939</v>
      </c>
      <c r="U3749">
        <f t="shared" si="528"/>
        <v>1939</v>
      </c>
      <c r="V3749">
        <f t="shared" si="529"/>
        <v>4</v>
      </c>
      <c r="W3749" t="str">
        <f t="shared" si="530"/>
        <v>theater</v>
      </c>
    </row>
    <row r="3750" spans="1:23" ht="45.75">
      <c r="A3750">
        <v>3748</v>
      </c>
      <c r="B3750" s="3" t="s">
        <v>7592</v>
      </c>
      <c r="C3750" s="3" t="s">
        <v>7593</v>
      </c>
      <c r="D3750" s="6">
        <v>5000</v>
      </c>
      <c r="E3750" s="8">
        <v>5176</v>
      </c>
      <c r="F3750" t="s">
        <v>25</v>
      </c>
      <c r="G3750">
        <f t="shared" si="522"/>
        <v>1</v>
      </c>
      <c r="H3750">
        <f t="shared" si="523"/>
        <v>0</v>
      </c>
      <c r="I3750" t="b">
        <f t="shared" si="524"/>
        <v>0</v>
      </c>
      <c r="J3750" t="s">
        <v>26</v>
      </c>
      <c r="K3750" t="s">
        <v>27</v>
      </c>
      <c r="L3750">
        <v>1455602340</v>
      </c>
      <c r="M3750">
        <v>1453827436</v>
      </c>
      <c r="N3750" t="b">
        <v>0</v>
      </c>
      <c r="O3750">
        <v>52</v>
      </c>
      <c r="P3750" t="b">
        <v>1</v>
      </c>
      <c r="Q3750" t="s">
        <v>5940</v>
      </c>
      <c r="R3750">
        <f t="shared" si="525"/>
        <v>104</v>
      </c>
      <c r="S3750">
        <f t="shared" si="526"/>
        <v>99.54</v>
      </c>
      <c r="T3750" t="str">
        <f t="shared" si="527"/>
        <v>20-Oct-1939</v>
      </c>
      <c r="U3750">
        <f t="shared" si="528"/>
        <v>1939</v>
      </c>
      <c r="V3750">
        <f t="shared" si="529"/>
        <v>10</v>
      </c>
      <c r="W3750" t="str">
        <f t="shared" si="530"/>
        <v>theater</v>
      </c>
    </row>
    <row r="3751" spans="1:23" ht="45.75">
      <c r="A3751">
        <v>3749</v>
      </c>
      <c r="B3751" s="3" t="s">
        <v>7594</v>
      </c>
      <c r="C3751" s="3" t="s">
        <v>7595</v>
      </c>
      <c r="D3751" s="6">
        <v>500</v>
      </c>
      <c r="E3751" s="8">
        <v>525</v>
      </c>
      <c r="F3751" t="s">
        <v>25</v>
      </c>
      <c r="G3751">
        <f t="shared" si="522"/>
        <v>1</v>
      </c>
      <c r="H3751">
        <f t="shared" si="523"/>
        <v>0</v>
      </c>
      <c r="I3751" t="b">
        <f t="shared" si="524"/>
        <v>0</v>
      </c>
      <c r="J3751" t="s">
        <v>26</v>
      </c>
      <c r="K3751" t="s">
        <v>27</v>
      </c>
      <c r="L3751">
        <v>1461902340</v>
      </c>
      <c r="M3751">
        <v>1459220588</v>
      </c>
      <c r="N3751" t="b">
        <v>0</v>
      </c>
      <c r="O3751">
        <v>7</v>
      </c>
      <c r="P3751" t="b">
        <v>1</v>
      </c>
      <c r="Q3751" t="s">
        <v>5940</v>
      </c>
      <c r="R3751">
        <f t="shared" si="525"/>
        <v>105</v>
      </c>
      <c r="S3751">
        <f t="shared" si="526"/>
        <v>75</v>
      </c>
      <c r="T3751" t="str">
        <f t="shared" si="527"/>
        <v>13-Dec-1939</v>
      </c>
      <c r="U3751">
        <f t="shared" si="528"/>
        <v>1939</v>
      </c>
      <c r="V3751">
        <f t="shared" si="529"/>
        <v>12</v>
      </c>
      <c r="W3751" t="str">
        <f t="shared" si="530"/>
        <v>theater</v>
      </c>
    </row>
    <row r="3752" spans="1:23" ht="91.5">
      <c r="A3752">
        <v>3750</v>
      </c>
      <c r="B3752" s="3" t="s">
        <v>7596</v>
      </c>
      <c r="C3752" s="3" t="s">
        <v>7597</v>
      </c>
      <c r="D3752" s="6">
        <v>6000</v>
      </c>
      <c r="E3752" s="8">
        <v>6027</v>
      </c>
      <c r="F3752" t="s">
        <v>25</v>
      </c>
      <c r="G3752">
        <f t="shared" si="522"/>
        <v>1</v>
      </c>
      <c r="H3752">
        <f t="shared" si="523"/>
        <v>0</v>
      </c>
      <c r="I3752" t="b">
        <f t="shared" si="524"/>
        <v>0</v>
      </c>
      <c r="J3752" t="s">
        <v>26</v>
      </c>
      <c r="K3752" t="s">
        <v>27</v>
      </c>
      <c r="L3752">
        <v>1423555140</v>
      </c>
      <c r="M3752">
        <v>1421105608</v>
      </c>
      <c r="N3752" t="b">
        <v>0</v>
      </c>
      <c r="O3752">
        <v>28</v>
      </c>
      <c r="P3752" t="b">
        <v>1</v>
      </c>
      <c r="Q3752" t="s">
        <v>5940</v>
      </c>
      <c r="R3752">
        <f t="shared" si="525"/>
        <v>100</v>
      </c>
      <c r="S3752">
        <f t="shared" si="526"/>
        <v>215.25</v>
      </c>
      <c r="T3752" t="str">
        <f t="shared" si="527"/>
        <v>27-Nov-1938</v>
      </c>
      <c r="U3752">
        <f t="shared" si="528"/>
        <v>1938</v>
      </c>
      <c r="V3752">
        <f t="shared" si="529"/>
        <v>11</v>
      </c>
      <c r="W3752" t="str">
        <f t="shared" si="530"/>
        <v>theater</v>
      </c>
    </row>
    <row r="3753" spans="1:23" ht="45.75">
      <c r="A3753">
        <v>3751</v>
      </c>
      <c r="B3753" s="3" t="s">
        <v>7598</v>
      </c>
      <c r="C3753" s="3" t="s">
        <v>7599</v>
      </c>
      <c r="D3753" s="6">
        <v>1000</v>
      </c>
      <c r="E3753" s="8">
        <v>1326</v>
      </c>
      <c r="F3753" t="s">
        <v>25</v>
      </c>
      <c r="G3753">
        <f t="shared" si="522"/>
        <v>1</v>
      </c>
      <c r="H3753">
        <f t="shared" si="523"/>
        <v>0</v>
      </c>
      <c r="I3753" t="b">
        <f t="shared" si="524"/>
        <v>0</v>
      </c>
      <c r="J3753" t="s">
        <v>26</v>
      </c>
      <c r="K3753" t="s">
        <v>27</v>
      </c>
      <c r="L3753">
        <v>1459641073</v>
      </c>
      <c r="M3753">
        <v>1454460673</v>
      </c>
      <c r="N3753" t="b">
        <v>0</v>
      </c>
      <c r="O3753">
        <v>11</v>
      </c>
      <c r="P3753" t="b">
        <v>1</v>
      </c>
      <c r="Q3753" t="s">
        <v>5940</v>
      </c>
      <c r="R3753">
        <f t="shared" si="525"/>
        <v>133</v>
      </c>
      <c r="S3753">
        <f t="shared" si="526"/>
        <v>120.55</v>
      </c>
      <c r="T3753" t="str">
        <f t="shared" si="527"/>
        <v>26-Oct-1939</v>
      </c>
      <c r="U3753">
        <f t="shared" si="528"/>
        <v>1939</v>
      </c>
      <c r="V3753">
        <f t="shared" si="529"/>
        <v>10</v>
      </c>
      <c r="W3753" t="str">
        <f t="shared" si="530"/>
        <v>theater</v>
      </c>
    </row>
    <row r="3754" spans="1:23" ht="60.75">
      <c r="A3754">
        <v>3752</v>
      </c>
      <c r="B3754" s="3" t="s">
        <v>7600</v>
      </c>
      <c r="C3754" s="3" t="s">
        <v>7601</v>
      </c>
      <c r="D3754" s="6">
        <v>500</v>
      </c>
      <c r="E3754" s="8">
        <v>565</v>
      </c>
      <c r="F3754" t="s">
        <v>25</v>
      </c>
      <c r="G3754">
        <f t="shared" si="522"/>
        <v>1</v>
      </c>
      <c r="H3754">
        <f t="shared" si="523"/>
        <v>0</v>
      </c>
      <c r="I3754" t="b">
        <f t="shared" si="524"/>
        <v>0</v>
      </c>
      <c r="J3754" t="s">
        <v>33</v>
      </c>
      <c r="K3754" t="s">
        <v>34</v>
      </c>
      <c r="L3754">
        <v>1476651600</v>
      </c>
      <c r="M3754">
        <v>1473189335</v>
      </c>
      <c r="N3754" t="b">
        <v>0</v>
      </c>
      <c r="O3754">
        <v>15</v>
      </c>
      <c r="P3754" t="b">
        <v>1</v>
      </c>
      <c r="Q3754" t="s">
        <v>5940</v>
      </c>
      <c r="R3754">
        <f t="shared" si="525"/>
        <v>113</v>
      </c>
      <c r="S3754">
        <f t="shared" si="526"/>
        <v>37.67</v>
      </c>
      <c r="T3754" t="str">
        <f t="shared" si="527"/>
        <v>30-Apr-1940</v>
      </c>
      <c r="U3754">
        <f t="shared" si="528"/>
        <v>1940</v>
      </c>
      <c r="V3754">
        <f t="shared" si="529"/>
        <v>4</v>
      </c>
      <c r="W3754" t="str">
        <f t="shared" si="530"/>
        <v>theater</v>
      </c>
    </row>
    <row r="3755" spans="1:23" ht="60.75">
      <c r="A3755">
        <v>3753</v>
      </c>
      <c r="B3755" s="3" t="s">
        <v>7602</v>
      </c>
      <c r="C3755" s="3" t="s">
        <v>7603</v>
      </c>
      <c r="D3755" s="6">
        <v>5000</v>
      </c>
      <c r="E3755" s="8">
        <v>5167</v>
      </c>
      <c r="F3755" t="s">
        <v>25</v>
      </c>
      <c r="G3755">
        <f t="shared" si="522"/>
        <v>1</v>
      </c>
      <c r="H3755">
        <f t="shared" si="523"/>
        <v>0</v>
      </c>
      <c r="I3755" t="b">
        <f t="shared" si="524"/>
        <v>0</v>
      </c>
      <c r="J3755" t="s">
        <v>26</v>
      </c>
      <c r="K3755" t="s">
        <v>27</v>
      </c>
      <c r="L3755">
        <v>1433289600</v>
      </c>
      <c r="M3755">
        <v>1430768800</v>
      </c>
      <c r="N3755" t="b">
        <v>0</v>
      </c>
      <c r="O3755">
        <v>30</v>
      </c>
      <c r="P3755" t="b">
        <v>1</v>
      </c>
      <c r="Q3755" t="s">
        <v>5940</v>
      </c>
      <c r="R3755">
        <f t="shared" si="525"/>
        <v>103</v>
      </c>
      <c r="S3755">
        <f t="shared" si="526"/>
        <v>172.23</v>
      </c>
      <c r="T3755" t="str">
        <f t="shared" si="527"/>
        <v>03-Mar-1939</v>
      </c>
      <c r="U3755">
        <f t="shared" si="528"/>
        <v>1939</v>
      </c>
      <c r="V3755">
        <f t="shared" si="529"/>
        <v>3</v>
      </c>
      <c r="W3755" t="str">
        <f t="shared" si="530"/>
        <v>theater</v>
      </c>
    </row>
    <row r="3756" spans="1:23" ht="45.75">
      <c r="A3756">
        <v>3754</v>
      </c>
      <c r="B3756" s="3" t="s">
        <v>7604</v>
      </c>
      <c r="C3756" s="3" t="s">
        <v>7605</v>
      </c>
      <c r="D3756" s="6">
        <v>2500</v>
      </c>
      <c r="E3756" s="8">
        <v>3000</v>
      </c>
      <c r="F3756" t="s">
        <v>25</v>
      </c>
      <c r="G3756">
        <f t="shared" si="522"/>
        <v>1</v>
      </c>
      <c r="H3756">
        <f t="shared" si="523"/>
        <v>0</v>
      </c>
      <c r="I3756" t="b">
        <f t="shared" si="524"/>
        <v>0</v>
      </c>
      <c r="J3756" t="s">
        <v>26</v>
      </c>
      <c r="K3756" t="s">
        <v>27</v>
      </c>
      <c r="L3756">
        <v>1406350740</v>
      </c>
      <c r="M3756">
        <v>1403125737</v>
      </c>
      <c r="N3756" t="b">
        <v>0</v>
      </c>
      <c r="O3756">
        <v>27</v>
      </c>
      <c r="P3756" t="b">
        <v>1</v>
      </c>
      <c r="Q3756" t="s">
        <v>5940</v>
      </c>
      <c r="R3756">
        <f t="shared" si="525"/>
        <v>120</v>
      </c>
      <c r="S3756">
        <f t="shared" si="526"/>
        <v>111.11</v>
      </c>
      <c r="T3756" t="str">
        <f t="shared" si="527"/>
        <v>31-May-1938</v>
      </c>
      <c r="U3756">
        <f t="shared" si="528"/>
        <v>1938</v>
      </c>
      <c r="V3756">
        <f t="shared" si="529"/>
        <v>5</v>
      </c>
      <c r="W3756" t="str">
        <f t="shared" si="530"/>
        <v>theater</v>
      </c>
    </row>
    <row r="3757" spans="1:23" ht="45.75">
      <c r="A3757">
        <v>3755</v>
      </c>
      <c r="B3757" s="3" t="s">
        <v>7606</v>
      </c>
      <c r="C3757" s="3" t="s">
        <v>7607</v>
      </c>
      <c r="D3757" s="6">
        <v>550</v>
      </c>
      <c r="E3757" s="8">
        <v>713</v>
      </c>
      <c r="F3757" t="s">
        <v>25</v>
      </c>
      <c r="G3757">
        <f t="shared" si="522"/>
        <v>1</v>
      </c>
      <c r="H3757">
        <f t="shared" si="523"/>
        <v>0</v>
      </c>
      <c r="I3757" t="b">
        <f t="shared" si="524"/>
        <v>0</v>
      </c>
      <c r="J3757" t="s">
        <v>33</v>
      </c>
      <c r="K3757" t="s">
        <v>34</v>
      </c>
      <c r="L3757">
        <v>1460753307</v>
      </c>
      <c r="M3757">
        <v>1458161307</v>
      </c>
      <c r="N3757" t="b">
        <v>0</v>
      </c>
      <c r="O3757">
        <v>28</v>
      </c>
      <c r="P3757" t="b">
        <v>1</v>
      </c>
      <c r="Q3757" t="s">
        <v>5940</v>
      </c>
      <c r="R3757">
        <f t="shared" si="525"/>
        <v>130</v>
      </c>
      <c r="S3757">
        <f t="shared" si="526"/>
        <v>25.46</v>
      </c>
      <c r="T3757" t="str">
        <f t="shared" si="527"/>
        <v>02-Dec-1939</v>
      </c>
      <c r="U3757">
        <f t="shared" si="528"/>
        <v>1939</v>
      </c>
      <c r="V3757">
        <f t="shared" si="529"/>
        <v>12</v>
      </c>
      <c r="W3757" t="str">
        <f t="shared" si="530"/>
        <v>theater</v>
      </c>
    </row>
    <row r="3758" spans="1:23" ht="45.75">
      <c r="A3758">
        <v>3756</v>
      </c>
      <c r="B3758" s="3" t="s">
        <v>7608</v>
      </c>
      <c r="C3758" s="3" t="s">
        <v>7609</v>
      </c>
      <c r="D3758" s="6">
        <v>4500</v>
      </c>
      <c r="E3758" s="8">
        <v>4550</v>
      </c>
      <c r="F3758" t="s">
        <v>25</v>
      </c>
      <c r="G3758">
        <f t="shared" si="522"/>
        <v>1</v>
      </c>
      <c r="H3758">
        <f t="shared" si="523"/>
        <v>0</v>
      </c>
      <c r="I3758" t="b">
        <f t="shared" si="524"/>
        <v>0</v>
      </c>
      <c r="J3758" t="s">
        <v>26</v>
      </c>
      <c r="K3758" t="s">
        <v>27</v>
      </c>
      <c r="L3758">
        <v>1402515198</v>
      </c>
      <c r="M3758">
        <v>1399923198</v>
      </c>
      <c r="N3758" t="b">
        <v>0</v>
      </c>
      <c r="O3758">
        <v>17</v>
      </c>
      <c r="P3758" t="b">
        <v>1</v>
      </c>
      <c r="Q3758" t="s">
        <v>5940</v>
      </c>
      <c r="R3758">
        <f t="shared" si="525"/>
        <v>101</v>
      </c>
      <c r="S3758">
        <f t="shared" si="526"/>
        <v>267.64999999999998</v>
      </c>
      <c r="T3758" t="str">
        <f t="shared" si="527"/>
        <v>29-Apr-1938</v>
      </c>
      <c r="U3758">
        <f t="shared" si="528"/>
        <v>1938</v>
      </c>
      <c r="V3758">
        <f t="shared" si="529"/>
        <v>4</v>
      </c>
      <c r="W3758" t="str">
        <f t="shared" si="530"/>
        <v>theater</v>
      </c>
    </row>
    <row r="3759" spans="1:23" ht="45.75">
      <c r="A3759">
        <v>3757</v>
      </c>
      <c r="B3759" s="3" t="s">
        <v>7610</v>
      </c>
      <c r="C3759" s="3" t="s">
        <v>7611</v>
      </c>
      <c r="D3759" s="6">
        <v>3500</v>
      </c>
      <c r="E3759" s="8">
        <v>3798</v>
      </c>
      <c r="F3759" t="s">
        <v>25</v>
      </c>
      <c r="G3759">
        <f t="shared" si="522"/>
        <v>1</v>
      </c>
      <c r="H3759">
        <f t="shared" si="523"/>
        <v>0</v>
      </c>
      <c r="I3759" t="b">
        <f t="shared" si="524"/>
        <v>0</v>
      </c>
      <c r="J3759" t="s">
        <v>26</v>
      </c>
      <c r="K3759" t="s">
        <v>27</v>
      </c>
      <c r="L3759">
        <v>1417465515</v>
      </c>
      <c r="M3759">
        <v>1415737515</v>
      </c>
      <c r="N3759" t="b">
        <v>0</v>
      </c>
      <c r="O3759">
        <v>50</v>
      </c>
      <c r="P3759" t="b">
        <v>1</v>
      </c>
      <c r="Q3759" t="s">
        <v>5940</v>
      </c>
      <c r="R3759">
        <f t="shared" si="525"/>
        <v>109</v>
      </c>
      <c r="S3759">
        <f t="shared" si="526"/>
        <v>75.959999999999994</v>
      </c>
      <c r="T3759" t="str">
        <f t="shared" si="527"/>
        <v>04-Oct-1938</v>
      </c>
      <c r="U3759">
        <f t="shared" si="528"/>
        <v>1938</v>
      </c>
      <c r="V3759">
        <f t="shared" si="529"/>
        <v>10</v>
      </c>
      <c r="W3759" t="str">
        <f t="shared" si="530"/>
        <v>theater</v>
      </c>
    </row>
    <row r="3760" spans="1:23" ht="30.75">
      <c r="A3760">
        <v>3758</v>
      </c>
      <c r="B3760" s="3" t="s">
        <v>7612</v>
      </c>
      <c r="C3760" s="3" t="s">
        <v>7613</v>
      </c>
      <c r="D3760" s="6">
        <v>1500</v>
      </c>
      <c r="E3760" s="8">
        <v>1535</v>
      </c>
      <c r="F3760" t="s">
        <v>25</v>
      </c>
      <c r="G3760">
        <f t="shared" si="522"/>
        <v>1</v>
      </c>
      <c r="H3760">
        <f t="shared" si="523"/>
        <v>0</v>
      </c>
      <c r="I3760" t="b">
        <f t="shared" si="524"/>
        <v>0</v>
      </c>
      <c r="J3760" t="s">
        <v>26</v>
      </c>
      <c r="K3760" t="s">
        <v>27</v>
      </c>
      <c r="L3760">
        <v>1400475600</v>
      </c>
      <c r="M3760">
        <v>1397819938</v>
      </c>
      <c r="N3760" t="b">
        <v>0</v>
      </c>
      <c r="O3760">
        <v>26</v>
      </c>
      <c r="P3760" t="b">
        <v>1</v>
      </c>
      <c r="Q3760" t="s">
        <v>5940</v>
      </c>
      <c r="R3760">
        <f t="shared" si="525"/>
        <v>102</v>
      </c>
      <c r="S3760">
        <f t="shared" si="526"/>
        <v>59.04</v>
      </c>
      <c r="T3760" t="str">
        <f t="shared" si="527"/>
        <v>08-Apr-1938</v>
      </c>
      <c r="U3760">
        <f t="shared" si="528"/>
        <v>1938</v>
      </c>
      <c r="V3760">
        <f t="shared" si="529"/>
        <v>4</v>
      </c>
      <c r="W3760" t="str">
        <f t="shared" si="530"/>
        <v>theater</v>
      </c>
    </row>
    <row r="3761" spans="1:23" ht="30.75">
      <c r="A3761">
        <v>3759</v>
      </c>
      <c r="B3761" s="3" t="s">
        <v>7614</v>
      </c>
      <c r="C3761" s="3" t="s">
        <v>7615</v>
      </c>
      <c r="D3761" s="6">
        <v>4000</v>
      </c>
      <c r="E3761" s="8">
        <v>4409.7700000000004</v>
      </c>
      <c r="F3761" t="s">
        <v>25</v>
      </c>
      <c r="G3761">
        <f t="shared" si="522"/>
        <v>1</v>
      </c>
      <c r="H3761">
        <f t="shared" si="523"/>
        <v>0</v>
      </c>
      <c r="I3761" t="b">
        <f t="shared" si="524"/>
        <v>0</v>
      </c>
      <c r="J3761" t="s">
        <v>26</v>
      </c>
      <c r="K3761" t="s">
        <v>27</v>
      </c>
      <c r="L3761">
        <v>1440556553</v>
      </c>
      <c r="M3761">
        <v>1435372553</v>
      </c>
      <c r="N3761" t="b">
        <v>0</v>
      </c>
      <c r="O3761">
        <v>88</v>
      </c>
      <c r="P3761" t="b">
        <v>1</v>
      </c>
      <c r="Q3761" t="s">
        <v>5940</v>
      </c>
      <c r="R3761">
        <f t="shared" si="525"/>
        <v>110</v>
      </c>
      <c r="S3761">
        <f t="shared" si="526"/>
        <v>50.11</v>
      </c>
      <c r="T3761" t="str">
        <f t="shared" si="527"/>
        <v>18-Apr-1939</v>
      </c>
      <c r="U3761">
        <f t="shared" si="528"/>
        <v>1939</v>
      </c>
      <c r="V3761">
        <f t="shared" si="529"/>
        <v>4</v>
      </c>
      <c r="W3761" t="str">
        <f t="shared" si="530"/>
        <v>theater</v>
      </c>
    </row>
    <row r="3762" spans="1:23" ht="45.75">
      <c r="A3762">
        <v>3760</v>
      </c>
      <c r="B3762" s="3" t="s">
        <v>7616</v>
      </c>
      <c r="C3762" s="3" t="s">
        <v>7617</v>
      </c>
      <c r="D3762" s="6">
        <v>5000</v>
      </c>
      <c r="E3762" s="8">
        <v>5050.7700000000004</v>
      </c>
      <c r="F3762" t="s">
        <v>25</v>
      </c>
      <c r="G3762">
        <f t="shared" si="522"/>
        <v>1</v>
      </c>
      <c r="H3762">
        <f t="shared" si="523"/>
        <v>0</v>
      </c>
      <c r="I3762" t="b">
        <f t="shared" si="524"/>
        <v>0</v>
      </c>
      <c r="J3762" t="s">
        <v>26</v>
      </c>
      <c r="K3762" t="s">
        <v>27</v>
      </c>
      <c r="L3762">
        <v>1399293386</v>
      </c>
      <c r="M3762">
        <v>1397133386</v>
      </c>
      <c r="N3762" t="b">
        <v>0</v>
      </c>
      <c r="O3762">
        <v>91</v>
      </c>
      <c r="P3762" t="b">
        <v>1</v>
      </c>
      <c r="Q3762" t="s">
        <v>5940</v>
      </c>
      <c r="R3762">
        <f t="shared" si="525"/>
        <v>101</v>
      </c>
      <c r="S3762">
        <f t="shared" si="526"/>
        <v>55.5</v>
      </c>
      <c r="T3762" t="str">
        <f t="shared" si="527"/>
        <v>01-Apr-1938</v>
      </c>
      <c r="U3762">
        <f t="shared" si="528"/>
        <v>1938</v>
      </c>
      <c r="V3762">
        <f t="shared" si="529"/>
        <v>4</v>
      </c>
      <c r="W3762" t="str">
        <f t="shared" si="530"/>
        <v>theater</v>
      </c>
    </row>
    <row r="3763" spans="1:23" ht="60.75">
      <c r="A3763">
        <v>3761</v>
      </c>
      <c r="B3763" s="3" t="s">
        <v>7618</v>
      </c>
      <c r="C3763" s="3" t="s">
        <v>7619</v>
      </c>
      <c r="D3763" s="6">
        <v>500</v>
      </c>
      <c r="E3763" s="8">
        <v>500</v>
      </c>
      <c r="F3763" t="s">
        <v>25</v>
      </c>
      <c r="G3763">
        <f t="shared" si="522"/>
        <v>1</v>
      </c>
      <c r="H3763">
        <f t="shared" si="523"/>
        <v>0</v>
      </c>
      <c r="I3763" t="b">
        <f t="shared" si="524"/>
        <v>0</v>
      </c>
      <c r="J3763" t="s">
        <v>33</v>
      </c>
      <c r="K3763" t="s">
        <v>34</v>
      </c>
      <c r="L3763">
        <v>1439247600</v>
      </c>
      <c r="M3763">
        <v>1434625937</v>
      </c>
      <c r="N3763" t="b">
        <v>0</v>
      </c>
      <c r="O3763">
        <v>3</v>
      </c>
      <c r="P3763" t="b">
        <v>1</v>
      </c>
      <c r="Q3763" t="s">
        <v>5940</v>
      </c>
      <c r="R3763">
        <f t="shared" si="525"/>
        <v>100</v>
      </c>
      <c r="S3763">
        <f t="shared" si="526"/>
        <v>166.67</v>
      </c>
      <c r="T3763" t="str">
        <f t="shared" si="527"/>
        <v>11-Apr-1939</v>
      </c>
      <c r="U3763">
        <f t="shared" si="528"/>
        <v>1939</v>
      </c>
      <c r="V3763">
        <f t="shared" si="529"/>
        <v>4</v>
      </c>
      <c r="W3763" t="str">
        <f t="shared" si="530"/>
        <v>theater</v>
      </c>
    </row>
    <row r="3764" spans="1:23" ht="45.75">
      <c r="A3764">
        <v>3762</v>
      </c>
      <c r="B3764" s="3" t="s">
        <v>7620</v>
      </c>
      <c r="C3764" s="3" t="s">
        <v>7621</v>
      </c>
      <c r="D3764" s="6">
        <v>1250</v>
      </c>
      <c r="E3764" s="8">
        <v>1328</v>
      </c>
      <c r="F3764" t="s">
        <v>25</v>
      </c>
      <c r="G3764">
        <f t="shared" si="522"/>
        <v>1</v>
      </c>
      <c r="H3764">
        <f t="shared" si="523"/>
        <v>0</v>
      </c>
      <c r="I3764" t="b">
        <f t="shared" si="524"/>
        <v>0</v>
      </c>
      <c r="J3764" t="s">
        <v>33</v>
      </c>
      <c r="K3764" t="s">
        <v>34</v>
      </c>
      <c r="L3764">
        <v>1438543889</v>
      </c>
      <c r="M3764">
        <v>1436383889</v>
      </c>
      <c r="N3764" t="b">
        <v>0</v>
      </c>
      <c r="O3764">
        <v>28</v>
      </c>
      <c r="P3764" t="b">
        <v>1</v>
      </c>
      <c r="Q3764" t="s">
        <v>5940</v>
      </c>
      <c r="R3764">
        <f t="shared" si="525"/>
        <v>106</v>
      </c>
      <c r="S3764">
        <f t="shared" si="526"/>
        <v>47.43</v>
      </c>
      <c r="T3764" t="str">
        <f t="shared" si="527"/>
        <v>28-Apr-1939</v>
      </c>
      <c r="U3764">
        <f t="shared" si="528"/>
        <v>1939</v>
      </c>
      <c r="V3764">
        <f t="shared" si="529"/>
        <v>4</v>
      </c>
      <c r="W3764" t="str">
        <f t="shared" si="530"/>
        <v>theater</v>
      </c>
    </row>
    <row r="3765" spans="1:23" ht="30.75">
      <c r="A3765">
        <v>3763</v>
      </c>
      <c r="B3765" s="3" t="s">
        <v>7622</v>
      </c>
      <c r="C3765" s="3" t="s">
        <v>7623</v>
      </c>
      <c r="D3765" s="6">
        <v>5000</v>
      </c>
      <c r="E3765" s="8">
        <v>5000</v>
      </c>
      <c r="F3765" t="s">
        <v>25</v>
      </c>
      <c r="G3765">
        <f t="shared" si="522"/>
        <v>1</v>
      </c>
      <c r="H3765">
        <f t="shared" si="523"/>
        <v>0</v>
      </c>
      <c r="I3765" t="b">
        <f t="shared" si="524"/>
        <v>0</v>
      </c>
      <c r="J3765" t="s">
        <v>26</v>
      </c>
      <c r="K3765" t="s">
        <v>27</v>
      </c>
      <c r="L3765">
        <v>1427907626</v>
      </c>
      <c r="M3765">
        <v>1425319226</v>
      </c>
      <c r="N3765" t="b">
        <v>0</v>
      </c>
      <c r="O3765">
        <v>77</v>
      </c>
      <c r="P3765" t="b">
        <v>1</v>
      </c>
      <c r="Q3765" t="s">
        <v>5940</v>
      </c>
      <c r="R3765">
        <f t="shared" si="525"/>
        <v>100</v>
      </c>
      <c r="S3765">
        <f t="shared" si="526"/>
        <v>64.94</v>
      </c>
      <c r="T3765" t="str">
        <f t="shared" si="527"/>
        <v>08-Jan-1939</v>
      </c>
      <c r="U3765">
        <f t="shared" si="528"/>
        <v>1939</v>
      </c>
      <c r="V3765">
        <f t="shared" si="529"/>
        <v>1</v>
      </c>
      <c r="W3765" t="str">
        <f t="shared" si="530"/>
        <v>theater</v>
      </c>
    </row>
    <row r="3766" spans="1:23" ht="45.75">
      <c r="A3766">
        <v>3764</v>
      </c>
      <c r="B3766" s="3" t="s">
        <v>7624</v>
      </c>
      <c r="C3766" s="3" t="s">
        <v>7625</v>
      </c>
      <c r="D3766" s="6">
        <v>1500</v>
      </c>
      <c r="E3766" s="8">
        <v>1500</v>
      </c>
      <c r="F3766" t="s">
        <v>25</v>
      </c>
      <c r="G3766">
        <f t="shared" si="522"/>
        <v>1</v>
      </c>
      <c r="H3766">
        <f t="shared" si="523"/>
        <v>0</v>
      </c>
      <c r="I3766" t="b">
        <f t="shared" si="524"/>
        <v>0</v>
      </c>
      <c r="J3766" t="s">
        <v>26</v>
      </c>
      <c r="K3766" t="s">
        <v>27</v>
      </c>
      <c r="L3766">
        <v>1464482160</v>
      </c>
      <c r="M3766">
        <v>1462824832</v>
      </c>
      <c r="N3766" t="b">
        <v>0</v>
      </c>
      <c r="O3766">
        <v>27</v>
      </c>
      <c r="P3766" t="b">
        <v>1</v>
      </c>
      <c r="Q3766" t="s">
        <v>5940</v>
      </c>
      <c r="R3766">
        <f t="shared" si="525"/>
        <v>100</v>
      </c>
      <c r="S3766">
        <f t="shared" si="526"/>
        <v>55.56</v>
      </c>
      <c r="T3766" t="str">
        <f t="shared" si="527"/>
        <v>18-Jan-1940</v>
      </c>
      <c r="U3766">
        <f t="shared" si="528"/>
        <v>1940</v>
      </c>
      <c r="V3766">
        <f t="shared" si="529"/>
        <v>1</v>
      </c>
      <c r="W3766" t="str">
        <f t="shared" si="530"/>
        <v>theater</v>
      </c>
    </row>
    <row r="3767" spans="1:23" ht="60.75">
      <c r="A3767">
        <v>3765</v>
      </c>
      <c r="B3767" s="3" t="s">
        <v>7626</v>
      </c>
      <c r="C3767" s="3" t="s">
        <v>7627</v>
      </c>
      <c r="D3767" s="6">
        <v>7000</v>
      </c>
      <c r="E3767" s="8">
        <v>7942</v>
      </c>
      <c r="F3767" t="s">
        <v>25</v>
      </c>
      <c r="G3767">
        <f t="shared" si="522"/>
        <v>1</v>
      </c>
      <c r="H3767">
        <f t="shared" si="523"/>
        <v>0</v>
      </c>
      <c r="I3767" t="b">
        <f t="shared" si="524"/>
        <v>0</v>
      </c>
      <c r="J3767" t="s">
        <v>26</v>
      </c>
      <c r="K3767" t="s">
        <v>27</v>
      </c>
      <c r="L3767">
        <v>1406745482</v>
      </c>
      <c r="M3767">
        <v>1404153482</v>
      </c>
      <c r="N3767" t="b">
        <v>0</v>
      </c>
      <c r="O3767">
        <v>107</v>
      </c>
      <c r="P3767" t="b">
        <v>1</v>
      </c>
      <c r="Q3767" t="s">
        <v>5940</v>
      </c>
      <c r="R3767">
        <f t="shared" si="525"/>
        <v>113</v>
      </c>
      <c r="S3767">
        <f t="shared" si="526"/>
        <v>74.22</v>
      </c>
      <c r="T3767" t="str">
        <f t="shared" si="527"/>
        <v>10-Jun-1938</v>
      </c>
      <c r="U3767">
        <f t="shared" si="528"/>
        <v>1938</v>
      </c>
      <c r="V3767">
        <f t="shared" si="529"/>
        <v>6</v>
      </c>
      <c r="W3767" t="str">
        <f t="shared" si="530"/>
        <v>theater</v>
      </c>
    </row>
    <row r="3768" spans="1:23" ht="45.75">
      <c r="A3768">
        <v>3766</v>
      </c>
      <c r="B3768" s="3" t="s">
        <v>7628</v>
      </c>
      <c r="C3768" s="3" t="s">
        <v>7629</v>
      </c>
      <c r="D3768" s="6">
        <v>10000</v>
      </c>
      <c r="E3768" s="8">
        <v>10265.01</v>
      </c>
      <c r="F3768" t="s">
        <v>25</v>
      </c>
      <c r="G3768">
        <f t="shared" si="522"/>
        <v>1</v>
      </c>
      <c r="H3768">
        <f t="shared" si="523"/>
        <v>0</v>
      </c>
      <c r="I3768" t="b">
        <f t="shared" si="524"/>
        <v>0</v>
      </c>
      <c r="J3768" t="s">
        <v>26</v>
      </c>
      <c r="K3768" t="s">
        <v>27</v>
      </c>
      <c r="L3768">
        <v>1404360045</v>
      </c>
      <c r="M3768">
        <v>1401336045</v>
      </c>
      <c r="N3768" t="b">
        <v>0</v>
      </c>
      <c r="O3768">
        <v>96</v>
      </c>
      <c r="P3768" t="b">
        <v>1</v>
      </c>
      <c r="Q3768" t="s">
        <v>5940</v>
      </c>
      <c r="R3768">
        <f t="shared" si="525"/>
        <v>103</v>
      </c>
      <c r="S3768">
        <f t="shared" si="526"/>
        <v>106.93</v>
      </c>
      <c r="T3768" t="str">
        <f t="shared" si="527"/>
        <v>13-May-1938</v>
      </c>
      <c r="U3768">
        <f t="shared" si="528"/>
        <v>1938</v>
      </c>
      <c r="V3768">
        <f t="shared" si="529"/>
        <v>5</v>
      </c>
      <c r="W3768" t="str">
        <f t="shared" si="530"/>
        <v>theater</v>
      </c>
    </row>
    <row r="3769" spans="1:23" ht="45.75">
      <c r="A3769">
        <v>3767</v>
      </c>
      <c r="B3769" s="3" t="s">
        <v>7630</v>
      </c>
      <c r="C3769" s="3" t="s">
        <v>7631</v>
      </c>
      <c r="D3769" s="6">
        <v>2000</v>
      </c>
      <c r="E3769" s="8">
        <v>2335</v>
      </c>
      <c r="F3769" t="s">
        <v>25</v>
      </c>
      <c r="G3769">
        <f t="shared" si="522"/>
        <v>1</v>
      </c>
      <c r="H3769">
        <f t="shared" si="523"/>
        <v>0</v>
      </c>
      <c r="I3769" t="b">
        <f t="shared" si="524"/>
        <v>0</v>
      </c>
      <c r="J3769" t="s">
        <v>26</v>
      </c>
      <c r="K3769" t="s">
        <v>27</v>
      </c>
      <c r="L3769">
        <v>1425185940</v>
      </c>
      <c r="M3769">
        <v>1423960097</v>
      </c>
      <c r="N3769" t="b">
        <v>0</v>
      </c>
      <c r="O3769">
        <v>56</v>
      </c>
      <c r="P3769" t="b">
        <v>1</v>
      </c>
      <c r="Q3769" t="s">
        <v>5940</v>
      </c>
      <c r="R3769">
        <f t="shared" si="525"/>
        <v>117</v>
      </c>
      <c r="S3769">
        <f t="shared" si="526"/>
        <v>41.7</v>
      </c>
      <c r="T3769" t="str">
        <f t="shared" si="527"/>
        <v>25-Dec-1938</v>
      </c>
      <c r="U3769">
        <f t="shared" si="528"/>
        <v>1938</v>
      </c>
      <c r="V3769">
        <f t="shared" si="529"/>
        <v>12</v>
      </c>
      <c r="W3769" t="str">
        <f t="shared" si="530"/>
        <v>theater</v>
      </c>
    </row>
    <row r="3770" spans="1:23" ht="45.75">
      <c r="A3770">
        <v>3768</v>
      </c>
      <c r="B3770" s="3" t="s">
        <v>7632</v>
      </c>
      <c r="C3770" s="3" t="s">
        <v>7633</v>
      </c>
      <c r="D3770" s="6">
        <v>4000</v>
      </c>
      <c r="E3770" s="8">
        <v>4306.1099999999997</v>
      </c>
      <c r="F3770" t="s">
        <v>25</v>
      </c>
      <c r="G3770">
        <f t="shared" si="522"/>
        <v>1</v>
      </c>
      <c r="H3770">
        <f t="shared" si="523"/>
        <v>0</v>
      </c>
      <c r="I3770" t="b">
        <f t="shared" si="524"/>
        <v>0</v>
      </c>
      <c r="J3770" t="s">
        <v>26</v>
      </c>
      <c r="K3770" t="s">
        <v>27</v>
      </c>
      <c r="L3770">
        <v>1402594090</v>
      </c>
      <c r="M3770">
        <v>1400002090</v>
      </c>
      <c r="N3770" t="b">
        <v>0</v>
      </c>
      <c r="O3770">
        <v>58</v>
      </c>
      <c r="P3770" t="b">
        <v>1</v>
      </c>
      <c r="Q3770" t="s">
        <v>5940</v>
      </c>
      <c r="R3770">
        <f t="shared" si="525"/>
        <v>108</v>
      </c>
      <c r="S3770">
        <f t="shared" si="526"/>
        <v>74.239999999999995</v>
      </c>
      <c r="T3770" t="str">
        <f t="shared" si="527"/>
        <v>30-Apr-1938</v>
      </c>
      <c r="U3770">
        <f t="shared" si="528"/>
        <v>1938</v>
      </c>
      <c r="V3770">
        <f t="shared" si="529"/>
        <v>4</v>
      </c>
      <c r="W3770" t="str">
        <f t="shared" si="530"/>
        <v>theater</v>
      </c>
    </row>
    <row r="3771" spans="1:23" ht="45.75">
      <c r="A3771">
        <v>3769</v>
      </c>
      <c r="B3771" s="3" t="s">
        <v>7634</v>
      </c>
      <c r="C3771" s="3" t="s">
        <v>7635</v>
      </c>
      <c r="D3771" s="6">
        <v>1100</v>
      </c>
      <c r="E3771" s="8">
        <v>1100</v>
      </c>
      <c r="F3771" t="s">
        <v>25</v>
      </c>
      <c r="G3771">
        <f t="shared" si="522"/>
        <v>1</v>
      </c>
      <c r="H3771">
        <f t="shared" si="523"/>
        <v>0</v>
      </c>
      <c r="I3771" t="b">
        <f t="shared" si="524"/>
        <v>0</v>
      </c>
      <c r="J3771" t="s">
        <v>26</v>
      </c>
      <c r="K3771" t="s">
        <v>27</v>
      </c>
      <c r="L3771">
        <v>1460730079</v>
      </c>
      <c r="M3771">
        <v>1458138079</v>
      </c>
      <c r="N3771" t="b">
        <v>0</v>
      </c>
      <c r="O3771">
        <v>15</v>
      </c>
      <c r="P3771" t="b">
        <v>1</v>
      </c>
      <c r="Q3771" t="s">
        <v>5940</v>
      </c>
      <c r="R3771">
        <f t="shared" si="525"/>
        <v>100</v>
      </c>
      <c r="S3771">
        <f t="shared" si="526"/>
        <v>73.33</v>
      </c>
      <c r="T3771" t="str">
        <f t="shared" si="527"/>
        <v>02-Dec-1939</v>
      </c>
      <c r="U3771">
        <f t="shared" si="528"/>
        <v>1939</v>
      </c>
      <c r="V3771">
        <f t="shared" si="529"/>
        <v>12</v>
      </c>
      <c r="W3771" t="str">
        <f t="shared" si="530"/>
        <v>theater</v>
      </c>
    </row>
    <row r="3772" spans="1:23" ht="45.75">
      <c r="A3772">
        <v>3770</v>
      </c>
      <c r="B3772" s="3" t="s">
        <v>7636</v>
      </c>
      <c r="C3772" s="3" t="s">
        <v>7637</v>
      </c>
      <c r="D3772" s="6">
        <v>2000</v>
      </c>
      <c r="E3772" s="8">
        <v>2000</v>
      </c>
      <c r="F3772" t="s">
        <v>25</v>
      </c>
      <c r="G3772">
        <f t="shared" si="522"/>
        <v>1</v>
      </c>
      <c r="H3772">
        <f t="shared" si="523"/>
        <v>0</v>
      </c>
      <c r="I3772" t="b">
        <f t="shared" si="524"/>
        <v>0</v>
      </c>
      <c r="J3772" t="s">
        <v>33</v>
      </c>
      <c r="K3772" t="s">
        <v>34</v>
      </c>
      <c r="L3772">
        <v>1434234010</v>
      </c>
      <c r="M3772">
        <v>1431642010</v>
      </c>
      <c r="N3772" t="b">
        <v>0</v>
      </c>
      <c r="O3772">
        <v>20</v>
      </c>
      <c r="P3772" t="b">
        <v>1</v>
      </c>
      <c r="Q3772" t="s">
        <v>5940</v>
      </c>
      <c r="R3772">
        <f t="shared" si="525"/>
        <v>100</v>
      </c>
      <c r="S3772">
        <f t="shared" si="526"/>
        <v>100</v>
      </c>
      <c r="T3772" t="str">
        <f t="shared" si="527"/>
        <v>12-Mar-1939</v>
      </c>
      <c r="U3772">
        <f t="shared" si="528"/>
        <v>1939</v>
      </c>
      <c r="V3772">
        <f t="shared" si="529"/>
        <v>3</v>
      </c>
      <c r="W3772" t="str">
        <f t="shared" si="530"/>
        <v>theater</v>
      </c>
    </row>
    <row r="3773" spans="1:23" ht="30.75">
      <c r="A3773">
        <v>3771</v>
      </c>
      <c r="B3773" s="3" t="s">
        <v>7638</v>
      </c>
      <c r="C3773" s="3" t="s">
        <v>7639</v>
      </c>
      <c r="D3773" s="6">
        <v>1000</v>
      </c>
      <c r="E3773" s="8">
        <v>1460</v>
      </c>
      <c r="F3773" t="s">
        <v>25</v>
      </c>
      <c r="G3773">
        <f t="shared" si="522"/>
        <v>1</v>
      </c>
      <c r="H3773">
        <f t="shared" si="523"/>
        <v>0</v>
      </c>
      <c r="I3773" t="b">
        <f t="shared" si="524"/>
        <v>0</v>
      </c>
      <c r="J3773" t="s">
        <v>26</v>
      </c>
      <c r="K3773" t="s">
        <v>27</v>
      </c>
      <c r="L3773">
        <v>1463529600</v>
      </c>
      <c r="M3773">
        <v>1462307652</v>
      </c>
      <c r="N3773" t="b">
        <v>0</v>
      </c>
      <c r="O3773">
        <v>38</v>
      </c>
      <c r="P3773" t="b">
        <v>1</v>
      </c>
      <c r="Q3773" t="s">
        <v>5940</v>
      </c>
      <c r="R3773">
        <f t="shared" si="525"/>
        <v>146</v>
      </c>
      <c r="S3773">
        <f t="shared" si="526"/>
        <v>38.42</v>
      </c>
      <c r="T3773" t="str">
        <f t="shared" si="527"/>
        <v>13-Jan-1940</v>
      </c>
      <c r="U3773">
        <f t="shared" si="528"/>
        <v>1940</v>
      </c>
      <c r="V3773">
        <f t="shared" si="529"/>
        <v>1</v>
      </c>
      <c r="W3773" t="str">
        <f t="shared" si="530"/>
        <v>theater</v>
      </c>
    </row>
    <row r="3774" spans="1:23" ht="45.75">
      <c r="A3774">
        <v>3772</v>
      </c>
      <c r="B3774" s="3" t="s">
        <v>7640</v>
      </c>
      <c r="C3774" s="3" t="s">
        <v>7641</v>
      </c>
      <c r="D3774" s="6">
        <v>5000</v>
      </c>
      <c r="E3774" s="8">
        <v>5510</v>
      </c>
      <c r="F3774" t="s">
        <v>25</v>
      </c>
      <c r="G3774">
        <f t="shared" si="522"/>
        <v>1</v>
      </c>
      <c r="H3774">
        <f t="shared" si="523"/>
        <v>0</v>
      </c>
      <c r="I3774" t="b">
        <f t="shared" si="524"/>
        <v>0</v>
      </c>
      <c r="J3774" t="s">
        <v>26</v>
      </c>
      <c r="K3774" t="s">
        <v>27</v>
      </c>
      <c r="L3774">
        <v>1480399200</v>
      </c>
      <c r="M3774">
        <v>1478616506</v>
      </c>
      <c r="N3774" t="b">
        <v>0</v>
      </c>
      <c r="O3774">
        <v>33</v>
      </c>
      <c r="P3774" t="b">
        <v>1</v>
      </c>
      <c r="Q3774" t="s">
        <v>5940</v>
      </c>
      <c r="R3774">
        <f t="shared" si="525"/>
        <v>110</v>
      </c>
      <c r="S3774">
        <f t="shared" si="526"/>
        <v>166.97</v>
      </c>
      <c r="T3774" t="str">
        <f t="shared" si="527"/>
        <v>24-Jun-1940</v>
      </c>
      <c r="U3774">
        <f t="shared" si="528"/>
        <v>1940</v>
      </c>
      <c r="V3774">
        <f t="shared" si="529"/>
        <v>6</v>
      </c>
      <c r="W3774" t="str">
        <f t="shared" si="530"/>
        <v>theater</v>
      </c>
    </row>
    <row r="3775" spans="1:23" ht="30.75">
      <c r="A3775">
        <v>3773</v>
      </c>
      <c r="B3775" s="3" t="s">
        <v>7642</v>
      </c>
      <c r="C3775" s="3" t="s">
        <v>7643</v>
      </c>
      <c r="D3775" s="6">
        <v>5000</v>
      </c>
      <c r="E3775" s="8">
        <v>5410</v>
      </c>
      <c r="F3775" t="s">
        <v>25</v>
      </c>
      <c r="G3775">
        <f t="shared" si="522"/>
        <v>1</v>
      </c>
      <c r="H3775">
        <f t="shared" si="523"/>
        <v>0</v>
      </c>
      <c r="I3775" t="b">
        <f t="shared" si="524"/>
        <v>0</v>
      </c>
      <c r="J3775" t="s">
        <v>26</v>
      </c>
      <c r="K3775" t="s">
        <v>27</v>
      </c>
      <c r="L3775">
        <v>1479175680</v>
      </c>
      <c r="M3775">
        <v>1476317247</v>
      </c>
      <c r="N3775" t="b">
        <v>0</v>
      </c>
      <c r="O3775">
        <v>57</v>
      </c>
      <c r="P3775" t="b">
        <v>1</v>
      </c>
      <c r="Q3775" t="s">
        <v>5940</v>
      </c>
      <c r="R3775">
        <f t="shared" si="525"/>
        <v>108</v>
      </c>
      <c r="S3775">
        <f t="shared" si="526"/>
        <v>94.91</v>
      </c>
      <c r="T3775" t="str">
        <f t="shared" si="527"/>
        <v>01-Jun-1940</v>
      </c>
      <c r="U3775">
        <f t="shared" si="528"/>
        <v>1940</v>
      </c>
      <c r="V3775">
        <f t="shared" si="529"/>
        <v>6</v>
      </c>
      <c r="W3775" t="str">
        <f t="shared" si="530"/>
        <v>theater</v>
      </c>
    </row>
    <row r="3776" spans="1:23" ht="60.75">
      <c r="A3776">
        <v>3774</v>
      </c>
      <c r="B3776" s="3" t="s">
        <v>7644</v>
      </c>
      <c r="C3776" s="3" t="s">
        <v>7645</v>
      </c>
      <c r="D3776" s="6">
        <v>2500</v>
      </c>
      <c r="E3776" s="8">
        <v>2500</v>
      </c>
      <c r="F3776" t="s">
        <v>25</v>
      </c>
      <c r="G3776">
        <f t="shared" si="522"/>
        <v>1</v>
      </c>
      <c r="H3776">
        <f t="shared" si="523"/>
        <v>0</v>
      </c>
      <c r="I3776" t="b">
        <f t="shared" si="524"/>
        <v>0</v>
      </c>
      <c r="J3776" t="s">
        <v>168</v>
      </c>
      <c r="K3776" t="s">
        <v>169</v>
      </c>
      <c r="L3776">
        <v>1428606055</v>
      </c>
      <c r="M3776">
        <v>1427223655</v>
      </c>
      <c r="N3776" t="b">
        <v>0</v>
      </c>
      <c r="O3776">
        <v>25</v>
      </c>
      <c r="P3776" t="b">
        <v>1</v>
      </c>
      <c r="Q3776" t="s">
        <v>5940</v>
      </c>
      <c r="R3776">
        <f t="shared" si="525"/>
        <v>100</v>
      </c>
      <c r="S3776">
        <f t="shared" si="526"/>
        <v>100</v>
      </c>
      <c r="T3776" t="str">
        <f t="shared" si="527"/>
        <v>27-Jan-1939</v>
      </c>
      <c r="U3776">
        <f t="shared" si="528"/>
        <v>1939</v>
      </c>
      <c r="V3776">
        <f t="shared" si="529"/>
        <v>1</v>
      </c>
      <c r="W3776" t="str">
        <f t="shared" si="530"/>
        <v>theater</v>
      </c>
    </row>
    <row r="3777" spans="1:23" ht="45.75">
      <c r="A3777">
        <v>3775</v>
      </c>
      <c r="B3777" s="3" t="s">
        <v>7646</v>
      </c>
      <c r="C3777" s="3" t="s">
        <v>7647</v>
      </c>
      <c r="D3777" s="6">
        <v>2000</v>
      </c>
      <c r="E3777" s="8">
        <v>2005</v>
      </c>
      <c r="F3777" t="s">
        <v>25</v>
      </c>
      <c r="G3777">
        <f t="shared" si="522"/>
        <v>1</v>
      </c>
      <c r="H3777">
        <f t="shared" si="523"/>
        <v>0</v>
      </c>
      <c r="I3777" t="b">
        <f t="shared" si="524"/>
        <v>0</v>
      </c>
      <c r="J3777" t="s">
        <v>26</v>
      </c>
      <c r="K3777" t="s">
        <v>27</v>
      </c>
      <c r="L3777">
        <v>1428552000</v>
      </c>
      <c r="M3777">
        <v>1426199843</v>
      </c>
      <c r="N3777" t="b">
        <v>0</v>
      </c>
      <c r="O3777">
        <v>14</v>
      </c>
      <c r="P3777" t="b">
        <v>1</v>
      </c>
      <c r="Q3777" t="s">
        <v>5940</v>
      </c>
      <c r="R3777">
        <f t="shared" si="525"/>
        <v>100</v>
      </c>
      <c r="S3777">
        <f t="shared" si="526"/>
        <v>143.21</v>
      </c>
      <c r="T3777" t="str">
        <f t="shared" si="527"/>
        <v>16-Jan-1939</v>
      </c>
      <c r="U3777">
        <f t="shared" si="528"/>
        <v>1939</v>
      </c>
      <c r="V3777">
        <f t="shared" si="529"/>
        <v>1</v>
      </c>
      <c r="W3777" t="str">
        <f t="shared" si="530"/>
        <v>theater</v>
      </c>
    </row>
    <row r="3778" spans="1:23" ht="60.75">
      <c r="A3778">
        <v>3776</v>
      </c>
      <c r="B3778" s="3" t="s">
        <v>7648</v>
      </c>
      <c r="C3778" s="3" t="s">
        <v>7649</v>
      </c>
      <c r="D3778" s="6">
        <v>8000</v>
      </c>
      <c r="E3778" s="8">
        <v>8537</v>
      </c>
      <c r="F3778" t="s">
        <v>25</v>
      </c>
      <c r="G3778">
        <f t="shared" si="522"/>
        <v>1</v>
      </c>
      <c r="H3778">
        <f t="shared" si="523"/>
        <v>0</v>
      </c>
      <c r="I3778" t="b">
        <f t="shared" si="524"/>
        <v>0</v>
      </c>
      <c r="J3778" t="s">
        <v>26</v>
      </c>
      <c r="K3778" t="s">
        <v>27</v>
      </c>
      <c r="L3778">
        <v>1406854800</v>
      </c>
      <c r="M3778">
        <v>1403599778</v>
      </c>
      <c r="N3778" t="b">
        <v>0</v>
      </c>
      <c r="O3778">
        <v>94</v>
      </c>
      <c r="P3778" t="b">
        <v>1</v>
      </c>
      <c r="Q3778" t="s">
        <v>5940</v>
      </c>
      <c r="R3778">
        <f t="shared" si="525"/>
        <v>107</v>
      </c>
      <c r="S3778">
        <f t="shared" si="526"/>
        <v>90.82</v>
      </c>
      <c r="T3778" t="str">
        <f t="shared" si="527"/>
        <v>04-Jun-1938</v>
      </c>
      <c r="U3778">
        <f t="shared" si="528"/>
        <v>1938</v>
      </c>
      <c r="V3778">
        <f t="shared" si="529"/>
        <v>6</v>
      </c>
      <c r="W3778" t="str">
        <f t="shared" si="530"/>
        <v>theater</v>
      </c>
    </row>
    <row r="3779" spans="1:23" ht="45.75">
      <c r="A3779">
        <v>3777</v>
      </c>
      <c r="B3779" s="3" t="s">
        <v>7650</v>
      </c>
      <c r="C3779" s="3" t="s">
        <v>7651</v>
      </c>
      <c r="D3779" s="6">
        <v>2000</v>
      </c>
      <c r="E3779" s="8">
        <v>2864</v>
      </c>
      <c r="F3779" t="s">
        <v>25</v>
      </c>
      <c r="G3779">
        <f t="shared" ref="G3779:G3842" si="531">IF(F3779="successful",1,0)</f>
        <v>1</v>
      </c>
      <c r="H3779">
        <f t="shared" ref="H3779:H3842" si="532">IF(F3779="failed",1,0)</f>
        <v>0</v>
      </c>
      <c r="I3779" t="b">
        <f t="shared" ref="I3779:I3842" si="533">IF(F3779="canceled",1)</f>
        <v>0</v>
      </c>
      <c r="J3779" t="s">
        <v>26</v>
      </c>
      <c r="K3779" t="s">
        <v>27</v>
      </c>
      <c r="L3779">
        <v>1411790400</v>
      </c>
      <c r="M3779">
        <v>1409884821</v>
      </c>
      <c r="N3779" t="b">
        <v>0</v>
      </c>
      <c r="O3779">
        <v>59</v>
      </c>
      <c r="P3779" t="b">
        <v>1</v>
      </c>
      <c r="Q3779" t="s">
        <v>5940</v>
      </c>
      <c r="R3779">
        <f t="shared" ref="R3779:R3842" si="534">ROUND(E3779/D3779*100,0)</f>
        <v>143</v>
      </c>
      <c r="S3779">
        <f t="shared" ref="S3779:S3842" si="535">ROUND(E3779/O3779,2)</f>
        <v>48.54</v>
      </c>
      <c r="T3779" t="str">
        <f t="shared" ref="T3779:T3842" si="536">TEXT(LEFT(M3779,5),"dd-mmm-yyyy")</f>
        <v>06-Aug-1938</v>
      </c>
      <c r="U3779">
        <f t="shared" ref="U3779:U3842" si="537">YEAR(T3779)</f>
        <v>1938</v>
      </c>
      <c r="V3779">
        <f t="shared" ref="V3779:V3842" si="538">MONTH(T3779)</f>
        <v>8</v>
      </c>
      <c r="W3779" t="str">
        <f t="shared" ref="W3779:W3842" si="539">LEFT(Q3779,FIND("/",Q3779,1)-1)</f>
        <v>theater</v>
      </c>
    </row>
    <row r="3780" spans="1:23" ht="30.75">
      <c r="A3780">
        <v>3778</v>
      </c>
      <c r="B3780" s="3" t="s">
        <v>7652</v>
      </c>
      <c r="C3780" s="3" t="s">
        <v>7653</v>
      </c>
      <c r="D3780" s="6">
        <v>2400</v>
      </c>
      <c r="E3780" s="8">
        <v>2521</v>
      </c>
      <c r="F3780" t="s">
        <v>25</v>
      </c>
      <c r="G3780">
        <f t="shared" si="531"/>
        <v>1</v>
      </c>
      <c r="H3780">
        <f t="shared" si="532"/>
        <v>0</v>
      </c>
      <c r="I3780" t="b">
        <f t="shared" si="533"/>
        <v>0</v>
      </c>
      <c r="J3780" t="s">
        <v>26</v>
      </c>
      <c r="K3780" t="s">
        <v>27</v>
      </c>
      <c r="L3780">
        <v>1423942780</v>
      </c>
      <c r="M3780">
        <v>1418758780</v>
      </c>
      <c r="N3780" t="b">
        <v>0</v>
      </c>
      <c r="O3780">
        <v>36</v>
      </c>
      <c r="P3780" t="b">
        <v>1</v>
      </c>
      <c r="Q3780" t="s">
        <v>5940</v>
      </c>
      <c r="R3780">
        <f t="shared" si="534"/>
        <v>105</v>
      </c>
      <c r="S3780">
        <f t="shared" si="535"/>
        <v>70.03</v>
      </c>
      <c r="T3780" t="str">
        <f t="shared" si="536"/>
        <v>03-Nov-1938</v>
      </c>
      <c r="U3780">
        <f t="shared" si="537"/>
        <v>1938</v>
      </c>
      <c r="V3780">
        <f t="shared" si="538"/>
        <v>11</v>
      </c>
      <c r="W3780" t="str">
        <f t="shared" si="539"/>
        <v>theater</v>
      </c>
    </row>
    <row r="3781" spans="1:23" ht="30.75">
      <c r="A3781">
        <v>3779</v>
      </c>
      <c r="B3781" s="3" t="s">
        <v>7654</v>
      </c>
      <c r="C3781" s="3" t="s">
        <v>7655</v>
      </c>
      <c r="D3781" s="6">
        <v>15000</v>
      </c>
      <c r="E3781" s="8">
        <v>15597</v>
      </c>
      <c r="F3781" t="s">
        <v>25</v>
      </c>
      <c r="G3781">
        <f t="shared" si="531"/>
        <v>1</v>
      </c>
      <c r="H3781">
        <f t="shared" si="532"/>
        <v>0</v>
      </c>
      <c r="I3781" t="b">
        <f t="shared" si="533"/>
        <v>0</v>
      </c>
      <c r="J3781" t="s">
        <v>26</v>
      </c>
      <c r="K3781" t="s">
        <v>27</v>
      </c>
      <c r="L3781">
        <v>1459010340</v>
      </c>
      <c r="M3781">
        <v>1456421940</v>
      </c>
      <c r="N3781" t="b">
        <v>0</v>
      </c>
      <c r="O3781">
        <v>115</v>
      </c>
      <c r="P3781" t="b">
        <v>1</v>
      </c>
      <c r="Q3781" t="s">
        <v>5940</v>
      </c>
      <c r="R3781">
        <f t="shared" si="534"/>
        <v>104</v>
      </c>
      <c r="S3781">
        <f t="shared" si="535"/>
        <v>135.63</v>
      </c>
      <c r="T3781" t="str">
        <f t="shared" si="536"/>
        <v>15-Nov-1939</v>
      </c>
      <c r="U3781">
        <f t="shared" si="537"/>
        <v>1939</v>
      </c>
      <c r="V3781">
        <f t="shared" si="538"/>
        <v>11</v>
      </c>
      <c r="W3781" t="str">
        <f t="shared" si="539"/>
        <v>theater</v>
      </c>
    </row>
    <row r="3782" spans="1:23" ht="45.75">
      <c r="A3782">
        <v>3780</v>
      </c>
      <c r="B3782" s="3" t="s">
        <v>7656</v>
      </c>
      <c r="C3782" s="3" t="s">
        <v>7657</v>
      </c>
      <c r="D3782" s="6">
        <v>2500</v>
      </c>
      <c r="E3782" s="8">
        <v>3000</v>
      </c>
      <c r="F3782" t="s">
        <v>25</v>
      </c>
      <c r="G3782">
        <f t="shared" si="531"/>
        <v>1</v>
      </c>
      <c r="H3782">
        <f t="shared" si="532"/>
        <v>0</v>
      </c>
      <c r="I3782" t="b">
        <f t="shared" si="533"/>
        <v>0</v>
      </c>
      <c r="J3782" t="s">
        <v>26</v>
      </c>
      <c r="K3782" t="s">
        <v>27</v>
      </c>
      <c r="L3782">
        <v>1436817960</v>
      </c>
      <c r="M3782">
        <v>1433999785</v>
      </c>
      <c r="N3782" t="b">
        <v>0</v>
      </c>
      <c r="O3782">
        <v>30</v>
      </c>
      <c r="P3782" t="b">
        <v>1</v>
      </c>
      <c r="Q3782" t="s">
        <v>5940</v>
      </c>
      <c r="R3782">
        <f t="shared" si="534"/>
        <v>120</v>
      </c>
      <c r="S3782">
        <f t="shared" si="535"/>
        <v>100</v>
      </c>
      <c r="T3782" t="str">
        <f t="shared" si="536"/>
        <v>04-Apr-1939</v>
      </c>
      <c r="U3782">
        <f t="shared" si="537"/>
        <v>1939</v>
      </c>
      <c r="V3782">
        <f t="shared" si="538"/>
        <v>4</v>
      </c>
      <c r="W3782" t="str">
        <f t="shared" si="539"/>
        <v>theater</v>
      </c>
    </row>
    <row r="3783" spans="1:23" ht="60.75">
      <c r="A3783">
        <v>3781</v>
      </c>
      <c r="B3783" s="3" t="s">
        <v>7658</v>
      </c>
      <c r="C3783" s="3" t="s">
        <v>7659</v>
      </c>
      <c r="D3783" s="6">
        <v>4500</v>
      </c>
      <c r="E3783" s="8">
        <v>4935</v>
      </c>
      <c r="F3783" t="s">
        <v>25</v>
      </c>
      <c r="G3783">
        <f t="shared" si="531"/>
        <v>1</v>
      </c>
      <c r="H3783">
        <f t="shared" si="532"/>
        <v>0</v>
      </c>
      <c r="I3783" t="b">
        <f t="shared" si="533"/>
        <v>0</v>
      </c>
      <c r="J3783" t="s">
        <v>26</v>
      </c>
      <c r="K3783" t="s">
        <v>27</v>
      </c>
      <c r="L3783">
        <v>1410210685</v>
      </c>
      <c r="M3783">
        <v>1408050685</v>
      </c>
      <c r="N3783" t="b">
        <v>0</v>
      </c>
      <c r="O3783">
        <v>52</v>
      </c>
      <c r="P3783" t="b">
        <v>1</v>
      </c>
      <c r="Q3783" t="s">
        <v>5940</v>
      </c>
      <c r="R3783">
        <f t="shared" si="534"/>
        <v>110</v>
      </c>
      <c r="S3783">
        <f t="shared" si="535"/>
        <v>94.9</v>
      </c>
      <c r="T3783" t="str">
        <f t="shared" si="536"/>
        <v>19-Jul-1938</v>
      </c>
      <c r="U3783">
        <f t="shared" si="537"/>
        <v>1938</v>
      </c>
      <c r="V3783">
        <f t="shared" si="538"/>
        <v>7</v>
      </c>
      <c r="W3783" t="str">
        <f t="shared" si="539"/>
        <v>theater</v>
      </c>
    </row>
    <row r="3784" spans="1:23" ht="45.75">
      <c r="A3784">
        <v>3782</v>
      </c>
      <c r="B3784" s="3" t="s">
        <v>7660</v>
      </c>
      <c r="C3784" s="3" t="s">
        <v>7661</v>
      </c>
      <c r="D3784" s="6">
        <v>2000</v>
      </c>
      <c r="E3784" s="8">
        <v>2035</v>
      </c>
      <c r="F3784" t="s">
        <v>25</v>
      </c>
      <c r="G3784">
        <f t="shared" si="531"/>
        <v>1</v>
      </c>
      <c r="H3784">
        <f t="shared" si="532"/>
        <v>0</v>
      </c>
      <c r="I3784" t="b">
        <f t="shared" si="533"/>
        <v>0</v>
      </c>
      <c r="J3784" t="s">
        <v>33</v>
      </c>
      <c r="K3784" t="s">
        <v>34</v>
      </c>
      <c r="L3784">
        <v>1469401200</v>
      </c>
      <c r="M3784">
        <v>1466887297</v>
      </c>
      <c r="N3784" t="b">
        <v>0</v>
      </c>
      <c r="O3784">
        <v>27</v>
      </c>
      <c r="P3784" t="b">
        <v>1</v>
      </c>
      <c r="Q3784" t="s">
        <v>5940</v>
      </c>
      <c r="R3784">
        <f t="shared" si="534"/>
        <v>102</v>
      </c>
      <c r="S3784">
        <f t="shared" si="535"/>
        <v>75.37</v>
      </c>
      <c r="T3784" t="str">
        <f t="shared" si="536"/>
        <v>27-Feb-1940</v>
      </c>
      <c r="U3784">
        <f t="shared" si="537"/>
        <v>1940</v>
      </c>
      <c r="V3784">
        <f t="shared" si="538"/>
        <v>2</v>
      </c>
      <c r="W3784" t="str">
        <f t="shared" si="539"/>
        <v>theater</v>
      </c>
    </row>
    <row r="3785" spans="1:23" ht="45.75">
      <c r="A3785">
        <v>3783</v>
      </c>
      <c r="B3785" s="3" t="s">
        <v>7662</v>
      </c>
      <c r="C3785" s="3" t="s">
        <v>7663</v>
      </c>
      <c r="D3785" s="6">
        <v>1200</v>
      </c>
      <c r="E3785" s="8">
        <v>1547</v>
      </c>
      <c r="F3785" t="s">
        <v>25</v>
      </c>
      <c r="G3785">
        <f t="shared" si="531"/>
        <v>1</v>
      </c>
      <c r="H3785">
        <f t="shared" si="532"/>
        <v>0</v>
      </c>
      <c r="I3785" t="b">
        <f t="shared" si="533"/>
        <v>0</v>
      </c>
      <c r="J3785" t="s">
        <v>26</v>
      </c>
      <c r="K3785" t="s">
        <v>27</v>
      </c>
      <c r="L3785">
        <v>1458057600</v>
      </c>
      <c r="M3785">
        <v>1455938520</v>
      </c>
      <c r="N3785" t="b">
        <v>0</v>
      </c>
      <c r="O3785">
        <v>24</v>
      </c>
      <c r="P3785" t="b">
        <v>1</v>
      </c>
      <c r="Q3785" t="s">
        <v>5940</v>
      </c>
      <c r="R3785">
        <f t="shared" si="534"/>
        <v>129</v>
      </c>
      <c r="S3785">
        <f t="shared" si="535"/>
        <v>64.459999999999994</v>
      </c>
      <c r="T3785" t="str">
        <f t="shared" si="536"/>
        <v>10-Nov-1939</v>
      </c>
      <c r="U3785">
        <f t="shared" si="537"/>
        <v>1939</v>
      </c>
      <c r="V3785">
        <f t="shared" si="538"/>
        <v>11</v>
      </c>
      <c r="W3785" t="str">
        <f t="shared" si="539"/>
        <v>theater</v>
      </c>
    </row>
    <row r="3786" spans="1:23" ht="60.75">
      <c r="A3786">
        <v>3784</v>
      </c>
      <c r="B3786" s="3" t="s">
        <v>7664</v>
      </c>
      <c r="C3786" s="3" t="s">
        <v>7665</v>
      </c>
      <c r="D3786" s="6">
        <v>1000</v>
      </c>
      <c r="E3786" s="8">
        <v>1150</v>
      </c>
      <c r="F3786" t="s">
        <v>25</v>
      </c>
      <c r="G3786">
        <f t="shared" si="531"/>
        <v>1</v>
      </c>
      <c r="H3786">
        <f t="shared" si="532"/>
        <v>0</v>
      </c>
      <c r="I3786" t="b">
        <f t="shared" si="533"/>
        <v>0</v>
      </c>
      <c r="J3786" t="s">
        <v>168</v>
      </c>
      <c r="K3786" t="s">
        <v>169</v>
      </c>
      <c r="L3786">
        <v>1468193532</v>
      </c>
      <c r="M3786">
        <v>1465601532</v>
      </c>
      <c r="N3786" t="b">
        <v>0</v>
      </c>
      <c r="O3786">
        <v>10</v>
      </c>
      <c r="P3786" t="b">
        <v>1</v>
      </c>
      <c r="Q3786" t="s">
        <v>5940</v>
      </c>
      <c r="R3786">
        <f t="shared" si="534"/>
        <v>115</v>
      </c>
      <c r="S3786">
        <f t="shared" si="535"/>
        <v>115</v>
      </c>
      <c r="T3786" t="str">
        <f t="shared" si="536"/>
        <v>15-Feb-1940</v>
      </c>
      <c r="U3786">
        <f t="shared" si="537"/>
        <v>1940</v>
      </c>
      <c r="V3786">
        <f t="shared" si="538"/>
        <v>2</v>
      </c>
      <c r="W3786" t="str">
        <f t="shared" si="539"/>
        <v>theater</v>
      </c>
    </row>
    <row r="3787" spans="1:23" ht="45.75">
      <c r="A3787">
        <v>3785</v>
      </c>
      <c r="B3787" s="3" t="s">
        <v>7666</v>
      </c>
      <c r="C3787" s="3" t="s">
        <v>7667</v>
      </c>
      <c r="D3787" s="6">
        <v>2000</v>
      </c>
      <c r="E3787" s="8">
        <v>3015</v>
      </c>
      <c r="F3787" t="s">
        <v>25</v>
      </c>
      <c r="G3787">
        <f t="shared" si="531"/>
        <v>1</v>
      </c>
      <c r="H3787">
        <f t="shared" si="532"/>
        <v>0</v>
      </c>
      <c r="I3787" t="b">
        <f t="shared" si="533"/>
        <v>0</v>
      </c>
      <c r="J3787" t="s">
        <v>33</v>
      </c>
      <c r="K3787" t="s">
        <v>34</v>
      </c>
      <c r="L3787">
        <v>1470132180</v>
      </c>
      <c r="M3787">
        <v>1467040769</v>
      </c>
      <c r="N3787" t="b">
        <v>0</v>
      </c>
      <c r="O3787">
        <v>30</v>
      </c>
      <c r="P3787" t="b">
        <v>1</v>
      </c>
      <c r="Q3787" t="s">
        <v>5940</v>
      </c>
      <c r="R3787">
        <f t="shared" si="534"/>
        <v>151</v>
      </c>
      <c r="S3787">
        <f t="shared" si="535"/>
        <v>100.5</v>
      </c>
      <c r="T3787" t="str">
        <f t="shared" si="536"/>
        <v>29-Feb-1940</v>
      </c>
      <c r="U3787">
        <f t="shared" si="537"/>
        <v>1940</v>
      </c>
      <c r="V3787">
        <f t="shared" si="538"/>
        <v>2</v>
      </c>
      <c r="W3787" t="str">
        <f t="shared" si="539"/>
        <v>theater</v>
      </c>
    </row>
    <row r="3788" spans="1:23" ht="45.75">
      <c r="A3788">
        <v>3786</v>
      </c>
      <c r="B3788" s="3" t="s">
        <v>7668</v>
      </c>
      <c r="C3788" s="3" t="s">
        <v>7669</v>
      </c>
      <c r="D3788" s="6">
        <v>6000</v>
      </c>
      <c r="E3788" s="8">
        <v>6658</v>
      </c>
      <c r="F3788" t="s">
        <v>25</v>
      </c>
      <c r="G3788">
        <f t="shared" si="531"/>
        <v>1</v>
      </c>
      <c r="H3788">
        <f t="shared" si="532"/>
        <v>0</v>
      </c>
      <c r="I3788" t="b">
        <f t="shared" si="533"/>
        <v>0</v>
      </c>
      <c r="J3788" t="s">
        <v>26</v>
      </c>
      <c r="K3788" t="s">
        <v>27</v>
      </c>
      <c r="L3788">
        <v>1464310475</v>
      </c>
      <c r="M3788">
        <v>1461718475</v>
      </c>
      <c r="N3788" t="b">
        <v>0</v>
      </c>
      <c r="O3788">
        <v>71</v>
      </c>
      <c r="P3788" t="b">
        <v>1</v>
      </c>
      <c r="Q3788" t="s">
        <v>5940</v>
      </c>
      <c r="R3788">
        <f t="shared" si="534"/>
        <v>111</v>
      </c>
      <c r="S3788">
        <f t="shared" si="535"/>
        <v>93.77</v>
      </c>
      <c r="T3788" t="str">
        <f t="shared" si="536"/>
        <v>07-Jan-1940</v>
      </c>
      <c r="U3788">
        <f t="shared" si="537"/>
        <v>1940</v>
      </c>
      <c r="V3788">
        <f t="shared" si="538"/>
        <v>1</v>
      </c>
      <c r="W3788" t="str">
        <f t="shared" si="539"/>
        <v>theater</v>
      </c>
    </row>
    <row r="3789" spans="1:23" ht="45.75">
      <c r="A3789">
        <v>3787</v>
      </c>
      <c r="B3789" s="3" t="s">
        <v>7670</v>
      </c>
      <c r="C3789" s="3" t="s">
        <v>7671</v>
      </c>
      <c r="D3789" s="6">
        <v>350</v>
      </c>
      <c r="E3789" s="8">
        <v>351</v>
      </c>
      <c r="F3789" t="s">
        <v>25</v>
      </c>
      <c r="G3789">
        <f t="shared" si="531"/>
        <v>1</v>
      </c>
      <c r="H3789">
        <f t="shared" si="532"/>
        <v>0</v>
      </c>
      <c r="I3789" t="b">
        <f t="shared" si="533"/>
        <v>0</v>
      </c>
      <c r="J3789" t="s">
        <v>26</v>
      </c>
      <c r="K3789" t="s">
        <v>27</v>
      </c>
      <c r="L3789">
        <v>1436587140</v>
      </c>
      <c r="M3789">
        <v>1434113406</v>
      </c>
      <c r="N3789" t="b">
        <v>0</v>
      </c>
      <c r="O3789">
        <v>10</v>
      </c>
      <c r="P3789" t="b">
        <v>1</v>
      </c>
      <c r="Q3789" t="s">
        <v>5940</v>
      </c>
      <c r="R3789">
        <f t="shared" si="534"/>
        <v>100</v>
      </c>
      <c r="S3789">
        <f t="shared" si="535"/>
        <v>35.1</v>
      </c>
      <c r="T3789" t="str">
        <f t="shared" si="536"/>
        <v>06-Apr-1939</v>
      </c>
      <c r="U3789">
        <f t="shared" si="537"/>
        <v>1939</v>
      </c>
      <c r="V3789">
        <f t="shared" si="538"/>
        <v>4</v>
      </c>
      <c r="W3789" t="str">
        <f t="shared" si="539"/>
        <v>theater</v>
      </c>
    </row>
    <row r="3790" spans="1:23" ht="76.5">
      <c r="A3790">
        <v>3788</v>
      </c>
      <c r="B3790" s="3" t="s">
        <v>7672</v>
      </c>
      <c r="C3790" s="3" t="s">
        <v>7673</v>
      </c>
      <c r="D3790" s="6">
        <v>75000</v>
      </c>
      <c r="E3790" s="8">
        <v>500</v>
      </c>
      <c r="F3790" t="s">
        <v>366</v>
      </c>
      <c r="G3790">
        <f t="shared" si="531"/>
        <v>0</v>
      </c>
      <c r="H3790">
        <f t="shared" si="532"/>
        <v>1</v>
      </c>
      <c r="I3790" t="b">
        <f t="shared" si="533"/>
        <v>0</v>
      </c>
      <c r="J3790" t="s">
        <v>26</v>
      </c>
      <c r="K3790" t="s">
        <v>27</v>
      </c>
      <c r="L3790">
        <v>1450887480</v>
      </c>
      <c r="M3790">
        <v>1448469719</v>
      </c>
      <c r="N3790" t="b">
        <v>0</v>
      </c>
      <c r="O3790">
        <v>1</v>
      </c>
      <c r="P3790" t="b">
        <v>0</v>
      </c>
      <c r="Q3790" t="s">
        <v>5940</v>
      </c>
      <c r="R3790">
        <f t="shared" si="534"/>
        <v>1</v>
      </c>
      <c r="S3790">
        <f t="shared" si="535"/>
        <v>500</v>
      </c>
      <c r="T3790" t="str">
        <f t="shared" si="536"/>
        <v>27-Aug-1939</v>
      </c>
      <c r="U3790">
        <f t="shared" si="537"/>
        <v>1939</v>
      </c>
      <c r="V3790">
        <f t="shared" si="538"/>
        <v>8</v>
      </c>
      <c r="W3790" t="str">
        <f t="shared" si="539"/>
        <v>theater</v>
      </c>
    </row>
    <row r="3791" spans="1:23" ht="45.75">
      <c r="A3791">
        <v>3789</v>
      </c>
      <c r="B3791" s="3" t="s">
        <v>7674</v>
      </c>
      <c r="C3791" s="3" t="s">
        <v>7675</v>
      </c>
      <c r="D3791" s="6">
        <v>3550</v>
      </c>
      <c r="E3791" s="8">
        <v>116</v>
      </c>
      <c r="F3791" t="s">
        <v>366</v>
      </c>
      <c r="G3791">
        <f t="shared" si="531"/>
        <v>0</v>
      </c>
      <c r="H3791">
        <f t="shared" si="532"/>
        <v>1</v>
      </c>
      <c r="I3791" t="b">
        <f t="shared" si="533"/>
        <v>0</v>
      </c>
      <c r="J3791" t="s">
        <v>33</v>
      </c>
      <c r="K3791" t="s">
        <v>34</v>
      </c>
      <c r="L3791">
        <v>1434395418</v>
      </c>
      <c r="M3791">
        <v>1431630618</v>
      </c>
      <c r="N3791" t="b">
        <v>0</v>
      </c>
      <c r="O3791">
        <v>4</v>
      </c>
      <c r="P3791" t="b">
        <v>0</v>
      </c>
      <c r="Q3791" t="s">
        <v>5940</v>
      </c>
      <c r="R3791">
        <f t="shared" si="534"/>
        <v>3</v>
      </c>
      <c r="S3791">
        <f t="shared" si="535"/>
        <v>29</v>
      </c>
      <c r="T3791" t="str">
        <f t="shared" si="536"/>
        <v>12-Mar-1939</v>
      </c>
      <c r="U3791">
        <f t="shared" si="537"/>
        <v>1939</v>
      </c>
      <c r="V3791">
        <f t="shared" si="538"/>
        <v>3</v>
      </c>
      <c r="W3791" t="str">
        <f t="shared" si="539"/>
        <v>theater</v>
      </c>
    </row>
    <row r="3792" spans="1:23" ht="45.75">
      <c r="A3792">
        <v>3790</v>
      </c>
      <c r="B3792" s="3" t="s">
        <v>7676</v>
      </c>
      <c r="C3792" s="3" t="s">
        <v>7677</v>
      </c>
      <c r="D3792" s="6">
        <v>15000</v>
      </c>
      <c r="E3792" s="8">
        <v>0</v>
      </c>
      <c r="F3792" t="s">
        <v>366</v>
      </c>
      <c r="G3792">
        <f t="shared" si="531"/>
        <v>0</v>
      </c>
      <c r="H3792">
        <f t="shared" si="532"/>
        <v>1</v>
      </c>
      <c r="I3792" t="b">
        <f t="shared" si="533"/>
        <v>0</v>
      </c>
      <c r="J3792" t="s">
        <v>26</v>
      </c>
      <c r="K3792" t="s">
        <v>27</v>
      </c>
      <c r="L3792">
        <v>1479834023</v>
      </c>
      <c r="M3792">
        <v>1477238423</v>
      </c>
      <c r="N3792" t="b">
        <v>0</v>
      </c>
      <c r="O3792">
        <v>0</v>
      </c>
      <c r="P3792" t="b">
        <v>0</v>
      </c>
      <c r="Q3792" t="s">
        <v>5940</v>
      </c>
      <c r="R3792">
        <f t="shared" si="534"/>
        <v>0</v>
      </c>
      <c r="S3792" t="e">
        <f t="shared" si="535"/>
        <v>#DIV/0!</v>
      </c>
      <c r="T3792" t="str">
        <f t="shared" si="536"/>
        <v>10-Jun-1940</v>
      </c>
      <c r="U3792">
        <f t="shared" si="537"/>
        <v>1940</v>
      </c>
      <c r="V3792">
        <f t="shared" si="538"/>
        <v>6</v>
      </c>
      <c r="W3792" t="str">
        <f t="shared" si="539"/>
        <v>theater</v>
      </c>
    </row>
    <row r="3793" spans="1:23" ht="30.75">
      <c r="A3793">
        <v>3791</v>
      </c>
      <c r="B3793" s="3" t="s">
        <v>7678</v>
      </c>
      <c r="C3793" s="3" t="s">
        <v>7679</v>
      </c>
      <c r="D3793" s="6">
        <v>1500</v>
      </c>
      <c r="E3793" s="8">
        <v>0</v>
      </c>
      <c r="F3793" t="s">
        <v>366</v>
      </c>
      <c r="G3793">
        <f t="shared" si="531"/>
        <v>0</v>
      </c>
      <c r="H3793">
        <f t="shared" si="532"/>
        <v>1</v>
      </c>
      <c r="I3793" t="b">
        <f t="shared" si="533"/>
        <v>0</v>
      </c>
      <c r="J3793" t="s">
        <v>26</v>
      </c>
      <c r="K3793" t="s">
        <v>27</v>
      </c>
      <c r="L3793">
        <v>1404664592</v>
      </c>
      <c r="M3793">
        <v>1399480592</v>
      </c>
      <c r="N3793" t="b">
        <v>0</v>
      </c>
      <c r="O3793">
        <v>0</v>
      </c>
      <c r="P3793" t="b">
        <v>0</v>
      </c>
      <c r="Q3793" t="s">
        <v>5940</v>
      </c>
      <c r="R3793">
        <f t="shared" si="534"/>
        <v>0</v>
      </c>
      <c r="S3793" t="e">
        <f t="shared" si="535"/>
        <v>#DIV/0!</v>
      </c>
      <c r="T3793" t="str">
        <f t="shared" si="536"/>
        <v>24-Apr-1938</v>
      </c>
      <c r="U3793">
        <f t="shared" si="537"/>
        <v>1938</v>
      </c>
      <c r="V3793">
        <f t="shared" si="538"/>
        <v>4</v>
      </c>
      <c r="W3793" t="str">
        <f t="shared" si="539"/>
        <v>theater</v>
      </c>
    </row>
    <row r="3794" spans="1:23" ht="30.75">
      <c r="A3794">
        <v>3792</v>
      </c>
      <c r="B3794" s="3" t="s">
        <v>7680</v>
      </c>
      <c r="C3794" s="3" t="s">
        <v>7681</v>
      </c>
      <c r="D3794" s="6">
        <v>12500</v>
      </c>
      <c r="E3794" s="8">
        <v>35</v>
      </c>
      <c r="F3794" t="s">
        <v>366</v>
      </c>
      <c r="G3794">
        <f t="shared" si="531"/>
        <v>0</v>
      </c>
      <c r="H3794">
        <f t="shared" si="532"/>
        <v>1</v>
      </c>
      <c r="I3794" t="b">
        <f t="shared" si="533"/>
        <v>0</v>
      </c>
      <c r="J3794" t="s">
        <v>26</v>
      </c>
      <c r="K3794" t="s">
        <v>27</v>
      </c>
      <c r="L3794">
        <v>1436957022</v>
      </c>
      <c r="M3794">
        <v>1434365022</v>
      </c>
      <c r="N3794" t="b">
        <v>0</v>
      </c>
      <c r="O3794">
        <v>2</v>
      </c>
      <c r="P3794" t="b">
        <v>0</v>
      </c>
      <c r="Q3794" t="s">
        <v>5940</v>
      </c>
      <c r="R3794">
        <f t="shared" si="534"/>
        <v>0</v>
      </c>
      <c r="S3794">
        <f t="shared" si="535"/>
        <v>17.5</v>
      </c>
      <c r="T3794" t="str">
        <f t="shared" si="536"/>
        <v>08-Apr-1939</v>
      </c>
      <c r="U3794">
        <f t="shared" si="537"/>
        <v>1939</v>
      </c>
      <c r="V3794">
        <f t="shared" si="538"/>
        <v>4</v>
      </c>
      <c r="W3794" t="str">
        <f t="shared" si="539"/>
        <v>theater</v>
      </c>
    </row>
    <row r="3795" spans="1:23" ht="60.75">
      <c r="A3795">
        <v>3793</v>
      </c>
      <c r="B3795" s="3" t="s">
        <v>7682</v>
      </c>
      <c r="C3795" s="3" t="s">
        <v>7683</v>
      </c>
      <c r="D3795" s="6">
        <v>7000</v>
      </c>
      <c r="E3795" s="8">
        <v>4176</v>
      </c>
      <c r="F3795" t="s">
        <v>366</v>
      </c>
      <c r="G3795">
        <f t="shared" si="531"/>
        <v>0</v>
      </c>
      <c r="H3795">
        <f t="shared" si="532"/>
        <v>1</v>
      </c>
      <c r="I3795" t="b">
        <f t="shared" si="533"/>
        <v>0</v>
      </c>
      <c r="J3795" t="s">
        <v>26</v>
      </c>
      <c r="K3795" t="s">
        <v>27</v>
      </c>
      <c r="L3795">
        <v>1418769129</v>
      </c>
      <c r="M3795">
        <v>1416954729</v>
      </c>
      <c r="N3795" t="b">
        <v>0</v>
      </c>
      <c r="O3795">
        <v>24</v>
      </c>
      <c r="P3795" t="b">
        <v>0</v>
      </c>
      <c r="Q3795" t="s">
        <v>5940</v>
      </c>
      <c r="R3795">
        <f t="shared" si="534"/>
        <v>60</v>
      </c>
      <c r="S3795">
        <f t="shared" si="535"/>
        <v>174</v>
      </c>
      <c r="T3795" t="str">
        <f t="shared" si="536"/>
        <v>16-Oct-1938</v>
      </c>
      <c r="U3795">
        <f t="shared" si="537"/>
        <v>1938</v>
      </c>
      <c r="V3795">
        <f t="shared" si="538"/>
        <v>10</v>
      </c>
      <c r="W3795" t="str">
        <f t="shared" si="539"/>
        <v>theater</v>
      </c>
    </row>
    <row r="3796" spans="1:23" ht="60.75">
      <c r="A3796">
        <v>3794</v>
      </c>
      <c r="B3796" s="3" t="s">
        <v>7684</v>
      </c>
      <c r="C3796" s="3" t="s">
        <v>7685</v>
      </c>
      <c r="D3796" s="6">
        <v>5000</v>
      </c>
      <c r="E3796" s="8">
        <v>50</v>
      </c>
      <c r="F3796" t="s">
        <v>366</v>
      </c>
      <c r="G3796">
        <f t="shared" si="531"/>
        <v>0</v>
      </c>
      <c r="H3796">
        <f t="shared" si="532"/>
        <v>1</v>
      </c>
      <c r="I3796" t="b">
        <f t="shared" si="533"/>
        <v>0</v>
      </c>
      <c r="J3796" t="s">
        <v>33</v>
      </c>
      <c r="K3796" t="s">
        <v>34</v>
      </c>
      <c r="L3796">
        <v>1433685354</v>
      </c>
      <c r="M3796">
        <v>1431093354</v>
      </c>
      <c r="N3796" t="b">
        <v>0</v>
      </c>
      <c r="O3796">
        <v>1</v>
      </c>
      <c r="P3796" t="b">
        <v>0</v>
      </c>
      <c r="Q3796" t="s">
        <v>5940</v>
      </c>
      <c r="R3796">
        <f t="shared" si="534"/>
        <v>1</v>
      </c>
      <c r="S3796">
        <f t="shared" si="535"/>
        <v>50</v>
      </c>
      <c r="T3796" t="str">
        <f t="shared" si="536"/>
        <v>06-Mar-1939</v>
      </c>
      <c r="U3796">
        <f t="shared" si="537"/>
        <v>1939</v>
      </c>
      <c r="V3796">
        <f t="shared" si="538"/>
        <v>3</v>
      </c>
      <c r="W3796" t="str">
        <f t="shared" si="539"/>
        <v>theater</v>
      </c>
    </row>
    <row r="3797" spans="1:23" ht="45.75">
      <c r="A3797">
        <v>3795</v>
      </c>
      <c r="B3797" s="3" t="s">
        <v>7686</v>
      </c>
      <c r="C3797" s="3" t="s">
        <v>7687</v>
      </c>
      <c r="D3797" s="6">
        <v>600</v>
      </c>
      <c r="E3797" s="8">
        <v>10</v>
      </c>
      <c r="F3797" t="s">
        <v>366</v>
      </c>
      <c r="G3797">
        <f t="shared" si="531"/>
        <v>0</v>
      </c>
      <c r="H3797">
        <f t="shared" si="532"/>
        <v>1</v>
      </c>
      <c r="I3797" t="b">
        <f t="shared" si="533"/>
        <v>0</v>
      </c>
      <c r="J3797" t="s">
        <v>33</v>
      </c>
      <c r="K3797" t="s">
        <v>34</v>
      </c>
      <c r="L3797">
        <v>1440801000</v>
      </c>
      <c r="M3797">
        <v>1437042490</v>
      </c>
      <c r="N3797" t="b">
        <v>0</v>
      </c>
      <c r="O3797">
        <v>2</v>
      </c>
      <c r="P3797" t="b">
        <v>0</v>
      </c>
      <c r="Q3797" t="s">
        <v>5940</v>
      </c>
      <c r="R3797">
        <f t="shared" si="534"/>
        <v>2</v>
      </c>
      <c r="S3797">
        <f t="shared" si="535"/>
        <v>5</v>
      </c>
      <c r="T3797" t="str">
        <f t="shared" si="536"/>
        <v>05-May-1939</v>
      </c>
      <c r="U3797">
        <f t="shared" si="537"/>
        <v>1939</v>
      </c>
      <c r="V3797">
        <f t="shared" si="538"/>
        <v>5</v>
      </c>
      <c r="W3797" t="str">
        <f t="shared" si="539"/>
        <v>theater</v>
      </c>
    </row>
    <row r="3798" spans="1:23" ht="45.75">
      <c r="A3798">
        <v>3796</v>
      </c>
      <c r="B3798" s="3" t="s">
        <v>7688</v>
      </c>
      <c r="C3798" s="3" t="s">
        <v>7689</v>
      </c>
      <c r="D3798" s="6">
        <v>22500</v>
      </c>
      <c r="E3798" s="8">
        <v>1</v>
      </c>
      <c r="F3798" t="s">
        <v>366</v>
      </c>
      <c r="G3798">
        <f t="shared" si="531"/>
        <v>0</v>
      </c>
      <c r="H3798">
        <f t="shared" si="532"/>
        <v>1</v>
      </c>
      <c r="I3798" t="b">
        <f t="shared" si="533"/>
        <v>0</v>
      </c>
      <c r="J3798" t="s">
        <v>26</v>
      </c>
      <c r="K3798" t="s">
        <v>27</v>
      </c>
      <c r="L3798">
        <v>1484354556</v>
      </c>
      <c r="M3798">
        <v>1479170556</v>
      </c>
      <c r="N3798" t="b">
        <v>0</v>
      </c>
      <c r="O3798">
        <v>1</v>
      </c>
      <c r="P3798" t="b">
        <v>0</v>
      </c>
      <c r="Q3798" t="s">
        <v>5940</v>
      </c>
      <c r="R3798">
        <f t="shared" si="534"/>
        <v>0</v>
      </c>
      <c r="S3798">
        <f t="shared" si="535"/>
        <v>1</v>
      </c>
      <c r="T3798" t="str">
        <f t="shared" si="536"/>
        <v>29-Jun-1940</v>
      </c>
      <c r="U3798">
        <f t="shared" si="537"/>
        <v>1940</v>
      </c>
      <c r="V3798">
        <f t="shared" si="538"/>
        <v>6</v>
      </c>
      <c r="W3798" t="str">
        <f t="shared" si="539"/>
        <v>theater</v>
      </c>
    </row>
    <row r="3799" spans="1:23" ht="60.75">
      <c r="A3799">
        <v>3797</v>
      </c>
      <c r="B3799" s="3" t="s">
        <v>7690</v>
      </c>
      <c r="C3799" s="3" t="s">
        <v>7691</v>
      </c>
      <c r="D3799" s="6">
        <v>6000</v>
      </c>
      <c r="E3799" s="8">
        <v>5380</v>
      </c>
      <c r="F3799" t="s">
        <v>366</v>
      </c>
      <c r="G3799">
        <f t="shared" si="531"/>
        <v>0</v>
      </c>
      <c r="H3799">
        <f t="shared" si="532"/>
        <v>1</v>
      </c>
      <c r="I3799" t="b">
        <f t="shared" si="533"/>
        <v>0</v>
      </c>
      <c r="J3799" t="s">
        <v>26</v>
      </c>
      <c r="K3799" t="s">
        <v>27</v>
      </c>
      <c r="L3799">
        <v>1429564165</v>
      </c>
      <c r="M3799">
        <v>1426972165</v>
      </c>
      <c r="N3799" t="b">
        <v>0</v>
      </c>
      <c r="O3799">
        <v>37</v>
      </c>
      <c r="P3799" t="b">
        <v>0</v>
      </c>
      <c r="Q3799" t="s">
        <v>5940</v>
      </c>
      <c r="R3799">
        <f t="shared" si="534"/>
        <v>90</v>
      </c>
      <c r="S3799">
        <f t="shared" si="535"/>
        <v>145.41</v>
      </c>
      <c r="T3799" t="str">
        <f t="shared" si="536"/>
        <v>24-Jan-1939</v>
      </c>
      <c r="U3799">
        <f t="shared" si="537"/>
        <v>1939</v>
      </c>
      <c r="V3799">
        <f t="shared" si="538"/>
        <v>1</v>
      </c>
      <c r="W3799" t="str">
        <f t="shared" si="539"/>
        <v>theater</v>
      </c>
    </row>
    <row r="3800" spans="1:23" ht="60.75">
      <c r="A3800">
        <v>3798</v>
      </c>
      <c r="B3800" s="3" t="s">
        <v>7692</v>
      </c>
      <c r="C3800" s="3" t="s">
        <v>7693</v>
      </c>
      <c r="D3800" s="6">
        <v>70000</v>
      </c>
      <c r="E3800" s="8">
        <v>1025</v>
      </c>
      <c r="F3800" t="s">
        <v>366</v>
      </c>
      <c r="G3800">
        <f t="shared" si="531"/>
        <v>0</v>
      </c>
      <c r="H3800">
        <f t="shared" si="532"/>
        <v>1</v>
      </c>
      <c r="I3800" t="b">
        <f t="shared" si="533"/>
        <v>0</v>
      </c>
      <c r="J3800" t="s">
        <v>26</v>
      </c>
      <c r="K3800" t="s">
        <v>27</v>
      </c>
      <c r="L3800">
        <v>1407691248</v>
      </c>
      <c r="M3800">
        <v>1405099248</v>
      </c>
      <c r="N3800" t="b">
        <v>0</v>
      </c>
      <c r="O3800">
        <v>5</v>
      </c>
      <c r="P3800" t="b">
        <v>0</v>
      </c>
      <c r="Q3800" t="s">
        <v>5940</v>
      </c>
      <c r="R3800">
        <f t="shared" si="534"/>
        <v>1</v>
      </c>
      <c r="S3800">
        <f t="shared" si="535"/>
        <v>205</v>
      </c>
      <c r="T3800" t="str">
        <f t="shared" si="536"/>
        <v>19-Jun-1938</v>
      </c>
      <c r="U3800">
        <f t="shared" si="537"/>
        <v>1938</v>
      </c>
      <c r="V3800">
        <f t="shared" si="538"/>
        <v>6</v>
      </c>
      <c r="W3800" t="str">
        <f t="shared" si="539"/>
        <v>theater</v>
      </c>
    </row>
    <row r="3801" spans="1:23" ht="45.75">
      <c r="A3801">
        <v>3799</v>
      </c>
      <c r="B3801" s="3" t="s">
        <v>7694</v>
      </c>
      <c r="C3801" s="3" t="s">
        <v>7695</v>
      </c>
      <c r="D3801" s="6">
        <v>10000</v>
      </c>
      <c r="E3801" s="8">
        <v>402</v>
      </c>
      <c r="F3801" t="s">
        <v>366</v>
      </c>
      <c r="G3801">
        <f t="shared" si="531"/>
        <v>0</v>
      </c>
      <c r="H3801">
        <f t="shared" si="532"/>
        <v>1</v>
      </c>
      <c r="I3801" t="b">
        <f t="shared" si="533"/>
        <v>0</v>
      </c>
      <c r="J3801" t="s">
        <v>26</v>
      </c>
      <c r="K3801" t="s">
        <v>27</v>
      </c>
      <c r="L3801">
        <v>1457734843</v>
      </c>
      <c r="M3801">
        <v>1455142843</v>
      </c>
      <c r="N3801" t="b">
        <v>0</v>
      </c>
      <c r="O3801">
        <v>4</v>
      </c>
      <c r="P3801" t="b">
        <v>0</v>
      </c>
      <c r="Q3801" t="s">
        <v>5940</v>
      </c>
      <c r="R3801">
        <f t="shared" si="534"/>
        <v>4</v>
      </c>
      <c r="S3801">
        <f t="shared" si="535"/>
        <v>100.5</v>
      </c>
      <c r="T3801" t="str">
        <f t="shared" si="536"/>
        <v>02-Nov-1939</v>
      </c>
      <c r="U3801">
        <f t="shared" si="537"/>
        <v>1939</v>
      </c>
      <c r="V3801">
        <f t="shared" si="538"/>
        <v>11</v>
      </c>
      <c r="W3801" t="str">
        <f t="shared" si="539"/>
        <v>theater</v>
      </c>
    </row>
    <row r="3802" spans="1:23" ht="45.75">
      <c r="A3802">
        <v>3800</v>
      </c>
      <c r="B3802" s="3" t="s">
        <v>7696</v>
      </c>
      <c r="C3802" s="3" t="s">
        <v>7697</v>
      </c>
      <c r="D3802" s="6">
        <v>22000</v>
      </c>
      <c r="E3802" s="8">
        <v>881</v>
      </c>
      <c r="F3802" t="s">
        <v>366</v>
      </c>
      <c r="G3802">
        <f t="shared" si="531"/>
        <v>0</v>
      </c>
      <c r="H3802">
        <f t="shared" si="532"/>
        <v>1</v>
      </c>
      <c r="I3802" t="b">
        <f t="shared" si="533"/>
        <v>0</v>
      </c>
      <c r="J3802" t="s">
        <v>26</v>
      </c>
      <c r="K3802" t="s">
        <v>27</v>
      </c>
      <c r="L3802">
        <v>1420952340</v>
      </c>
      <c r="M3802">
        <v>1418146883</v>
      </c>
      <c r="N3802" t="b">
        <v>0</v>
      </c>
      <c r="O3802">
        <v>16</v>
      </c>
      <c r="P3802" t="b">
        <v>0</v>
      </c>
      <c r="Q3802" t="s">
        <v>5940</v>
      </c>
      <c r="R3802">
        <f t="shared" si="534"/>
        <v>4</v>
      </c>
      <c r="S3802">
        <f t="shared" si="535"/>
        <v>55.06</v>
      </c>
      <c r="T3802" t="str">
        <f t="shared" si="536"/>
        <v>28-Oct-1938</v>
      </c>
      <c r="U3802">
        <f t="shared" si="537"/>
        <v>1938</v>
      </c>
      <c r="V3802">
        <f t="shared" si="538"/>
        <v>10</v>
      </c>
      <c r="W3802" t="str">
        <f t="shared" si="539"/>
        <v>theater</v>
      </c>
    </row>
    <row r="3803" spans="1:23" ht="45.75">
      <c r="A3803">
        <v>3801</v>
      </c>
      <c r="B3803" s="3" t="s">
        <v>7698</v>
      </c>
      <c r="C3803" s="3" t="s">
        <v>7699</v>
      </c>
      <c r="D3803" s="6">
        <v>5000</v>
      </c>
      <c r="E3803" s="8">
        <v>426</v>
      </c>
      <c r="F3803" t="s">
        <v>366</v>
      </c>
      <c r="G3803">
        <f t="shared" si="531"/>
        <v>0</v>
      </c>
      <c r="H3803">
        <f t="shared" si="532"/>
        <v>1</v>
      </c>
      <c r="I3803" t="b">
        <f t="shared" si="533"/>
        <v>0</v>
      </c>
      <c r="J3803" t="s">
        <v>26</v>
      </c>
      <c r="K3803" t="s">
        <v>27</v>
      </c>
      <c r="L3803">
        <v>1420215216</v>
      </c>
      <c r="M3803">
        <v>1417536816</v>
      </c>
      <c r="N3803" t="b">
        <v>0</v>
      </c>
      <c r="O3803">
        <v>9</v>
      </c>
      <c r="P3803" t="b">
        <v>0</v>
      </c>
      <c r="Q3803" t="s">
        <v>5940</v>
      </c>
      <c r="R3803">
        <f t="shared" si="534"/>
        <v>9</v>
      </c>
      <c r="S3803">
        <f t="shared" si="535"/>
        <v>47.33</v>
      </c>
      <c r="T3803" t="str">
        <f t="shared" si="536"/>
        <v>22-Oct-1938</v>
      </c>
      <c r="U3803">
        <f t="shared" si="537"/>
        <v>1938</v>
      </c>
      <c r="V3803">
        <f t="shared" si="538"/>
        <v>10</v>
      </c>
      <c r="W3803" t="str">
        <f t="shared" si="539"/>
        <v>theater</v>
      </c>
    </row>
    <row r="3804" spans="1:23" ht="45.75">
      <c r="A3804">
        <v>3802</v>
      </c>
      <c r="B3804" s="3" t="s">
        <v>7700</v>
      </c>
      <c r="C3804" s="3" t="s">
        <v>7701</v>
      </c>
      <c r="D3804" s="6">
        <v>3000</v>
      </c>
      <c r="E3804" s="8">
        <v>0</v>
      </c>
      <c r="F3804" t="s">
        <v>366</v>
      </c>
      <c r="G3804">
        <f t="shared" si="531"/>
        <v>0</v>
      </c>
      <c r="H3804">
        <f t="shared" si="532"/>
        <v>1</v>
      </c>
      <c r="I3804" t="b">
        <f t="shared" si="533"/>
        <v>0</v>
      </c>
      <c r="J3804" t="s">
        <v>26</v>
      </c>
      <c r="K3804" t="s">
        <v>27</v>
      </c>
      <c r="L3804">
        <v>1445482906</v>
      </c>
      <c r="M3804">
        <v>1442890906</v>
      </c>
      <c r="N3804" t="b">
        <v>0</v>
      </c>
      <c r="O3804">
        <v>0</v>
      </c>
      <c r="P3804" t="b">
        <v>0</v>
      </c>
      <c r="Q3804" t="s">
        <v>5940</v>
      </c>
      <c r="R3804">
        <f t="shared" si="534"/>
        <v>0</v>
      </c>
      <c r="S3804" t="e">
        <f t="shared" si="535"/>
        <v>#DIV/0!</v>
      </c>
      <c r="T3804" t="str">
        <f t="shared" si="536"/>
        <v>02-Jul-1939</v>
      </c>
      <c r="U3804">
        <f t="shared" si="537"/>
        <v>1939</v>
      </c>
      <c r="V3804">
        <f t="shared" si="538"/>
        <v>7</v>
      </c>
      <c r="W3804" t="str">
        <f t="shared" si="539"/>
        <v>theater</v>
      </c>
    </row>
    <row r="3805" spans="1:23" ht="30.75">
      <c r="A3805">
        <v>3803</v>
      </c>
      <c r="B3805" s="3" t="s">
        <v>7702</v>
      </c>
      <c r="C3805" s="3" t="s">
        <v>7703</v>
      </c>
      <c r="D3805" s="6">
        <v>12000</v>
      </c>
      <c r="E3805" s="8">
        <v>2358</v>
      </c>
      <c r="F3805" t="s">
        <v>366</v>
      </c>
      <c r="G3805">
        <f t="shared" si="531"/>
        <v>0</v>
      </c>
      <c r="H3805">
        <f t="shared" si="532"/>
        <v>1</v>
      </c>
      <c r="I3805" t="b">
        <f t="shared" si="533"/>
        <v>0</v>
      </c>
      <c r="J3805" t="s">
        <v>26</v>
      </c>
      <c r="K3805" t="s">
        <v>27</v>
      </c>
      <c r="L3805">
        <v>1457133568</v>
      </c>
      <c r="M3805">
        <v>1454541568</v>
      </c>
      <c r="N3805" t="b">
        <v>0</v>
      </c>
      <c r="O3805">
        <v>40</v>
      </c>
      <c r="P3805" t="b">
        <v>0</v>
      </c>
      <c r="Q3805" t="s">
        <v>5940</v>
      </c>
      <c r="R3805">
        <f t="shared" si="534"/>
        <v>20</v>
      </c>
      <c r="S3805">
        <f t="shared" si="535"/>
        <v>58.95</v>
      </c>
      <c r="T3805" t="str">
        <f t="shared" si="536"/>
        <v>27-Oct-1939</v>
      </c>
      <c r="U3805">
        <f t="shared" si="537"/>
        <v>1939</v>
      </c>
      <c r="V3805">
        <f t="shared" si="538"/>
        <v>10</v>
      </c>
      <c r="W3805" t="str">
        <f t="shared" si="539"/>
        <v>theater</v>
      </c>
    </row>
    <row r="3806" spans="1:23" ht="60.75">
      <c r="A3806">
        <v>3804</v>
      </c>
      <c r="B3806" s="3" t="s">
        <v>7704</v>
      </c>
      <c r="C3806" s="3" t="s">
        <v>7705</v>
      </c>
      <c r="D3806" s="6">
        <v>8000</v>
      </c>
      <c r="E3806" s="8">
        <v>0</v>
      </c>
      <c r="F3806" t="s">
        <v>366</v>
      </c>
      <c r="G3806">
        <f t="shared" si="531"/>
        <v>0</v>
      </c>
      <c r="H3806">
        <f t="shared" si="532"/>
        <v>1</v>
      </c>
      <c r="I3806" t="b">
        <f t="shared" si="533"/>
        <v>0</v>
      </c>
      <c r="J3806" t="s">
        <v>26</v>
      </c>
      <c r="K3806" t="s">
        <v>27</v>
      </c>
      <c r="L3806">
        <v>1469948400</v>
      </c>
      <c r="M3806">
        <v>1465172024</v>
      </c>
      <c r="N3806" t="b">
        <v>0</v>
      </c>
      <c r="O3806">
        <v>0</v>
      </c>
      <c r="P3806" t="b">
        <v>0</v>
      </c>
      <c r="Q3806" t="s">
        <v>5940</v>
      </c>
      <c r="R3806">
        <f t="shared" si="534"/>
        <v>0</v>
      </c>
      <c r="S3806" t="e">
        <f t="shared" si="535"/>
        <v>#DIV/0!</v>
      </c>
      <c r="T3806" t="str">
        <f t="shared" si="536"/>
        <v>10-Feb-1940</v>
      </c>
      <c r="U3806">
        <f t="shared" si="537"/>
        <v>1940</v>
      </c>
      <c r="V3806">
        <f t="shared" si="538"/>
        <v>2</v>
      </c>
      <c r="W3806" t="str">
        <f t="shared" si="539"/>
        <v>theater</v>
      </c>
    </row>
    <row r="3807" spans="1:23" ht="45.75">
      <c r="A3807">
        <v>3805</v>
      </c>
      <c r="B3807" s="3" t="s">
        <v>7706</v>
      </c>
      <c r="C3807" s="3" t="s">
        <v>7707</v>
      </c>
      <c r="D3807" s="6">
        <v>150000</v>
      </c>
      <c r="E3807" s="8">
        <v>3</v>
      </c>
      <c r="F3807" t="s">
        <v>366</v>
      </c>
      <c r="G3807">
        <f t="shared" si="531"/>
        <v>0</v>
      </c>
      <c r="H3807">
        <f t="shared" si="532"/>
        <v>1</v>
      </c>
      <c r="I3807" t="b">
        <f t="shared" si="533"/>
        <v>0</v>
      </c>
      <c r="J3807" t="s">
        <v>26</v>
      </c>
      <c r="K3807" t="s">
        <v>27</v>
      </c>
      <c r="L3807">
        <v>1411852640</v>
      </c>
      <c r="M3807">
        <v>1406668640</v>
      </c>
      <c r="N3807" t="b">
        <v>0</v>
      </c>
      <c r="O3807">
        <v>2</v>
      </c>
      <c r="P3807" t="b">
        <v>0</v>
      </c>
      <c r="Q3807" t="s">
        <v>5940</v>
      </c>
      <c r="R3807">
        <f t="shared" si="534"/>
        <v>0</v>
      </c>
      <c r="S3807">
        <f t="shared" si="535"/>
        <v>1.5</v>
      </c>
      <c r="T3807" t="str">
        <f t="shared" si="536"/>
        <v>05-Jul-1938</v>
      </c>
      <c r="U3807">
        <f t="shared" si="537"/>
        <v>1938</v>
      </c>
      <c r="V3807">
        <f t="shared" si="538"/>
        <v>7</v>
      </c>
      <c r="W3807" t="str">
        <f t="shared" si="539"/>
        <v>theater</v>
      </c>
    </row>
    <row r="3808" spans="1:23" ht="60.75">
      <c r="A3808">
        <v>3806</v>
      </c>
      <c r="B3808" s="3" t="s">
        <v>7708</v>
      </c>
      <c r="C3808" s="3" t="s">
        <v>7709</v>
      </c>
      <c r="D3808" s="6">
        <v>7500</v>
      </c>
      <c r="E3808" s="8">
        <v>5</v>
      </c>
      <c r="F3808" t="s">
        <v>366</v>
      </c>
      <c r="G3808">
        <f t="shared" si="531"/>
        <v>0</v>
      </c>
      <c r="H3808">
        <f t="shared" si="532"/>
        <v>1</v>
      </c>
      <c r="I3808" t="b">
        <f t="shared" si="533"/>
        <v>0</v>
      </c>
      <c r="J3808" t="s">
        <v>59</v>
      </c>
      <c r="K3808" t="s">
        <v>60</v>
      </c>
      <c r="L3808">
        <v>1404022381</v>
      </c>
      <c r="M3808">
        <v>1402294381</v>
      </c>
      <c r="N3808" t="b">
        <v>0</v>
      </c>
      <c r="O3808">
        <v>1</v>
      </c>
      <c r="P3808" t="b">
        <v>0</v>
      </c>
      <c r="Q3808" t="s">
        <v>5940</v>
      </c>
      <c r="R3808">
        <f t="shared" si="534"/>
        <v>0</v>
      </c>
      <c r="S3808">
        <f t="shared" si="535"/>
        <v>5</v>
      </c>
      <c r="T3808" t="str">
        <f t="shared" si="536"/>
        <v>22-May-1938</v>
      </c>
      <c r="U3808">
        <f t="shared" si="537"/>
        <v>1938</v>
      </c>
      <c r="V3808">
        <f t="shared" si="538"/>
        <v>5</v>
      </c>
      <c r="W3808" t="str">
        <f t="shared" si="539"/>
        <v>theater</v>
      </c>
    </row>
    <row r="3809" spans="1:23" ht="45.75">
      <c r="A3809">
        <v>3807</v>
      </c>
      <c r="B3809" s="3" t="s">
        <v>7710</v>
      </c>
      <c r="C3809" s="3" t="s">
        <v>7711</v>
      </c>
      <c r="D3809" s="6">
        <v>1500</v>
      </c>
      <c r="E3809" s="8">
        <v>455</v>
      </c>
      <c r="F3809" t="s">
        <v>366</v>
      </c>
      <c r="G3809">
        <f t="shared" si="531"/>
        <v>0</v>
      </c>
      <c r="H3809">
        <f t="shared" si="532"/>
        <v>1</v>
      </c>
      <c r="I3809" t="b">
        <f t="shared" si="533"/>
        <v>0</v>
      </c>
      <c r="J3809" t="s">
        <v>26</v>
      </c>
      <c r="K3809" t="s">
        <v>27</v>
      </c>
      <c r="L3809">
        <v>1428097739</v>
      </c>
      <c r="M3809">
        <v>1427492939</v>
      </c>
      <c r="N3809" t="b">
        <v>0</v>
      </c>
      <c r="O3809">
        <v>9</v>
      </c>
      <c r="P3809" t="b">
        <v>0</v>
      </c>
      <c r="Q3809" t="s">
        <v>5940</v>
      </c>
      <c r="R3809">
        <f t="shared" si="534"/>
        <v>30</v>
      </c>
      <c r="S3809">
        <f t="shared" si="535"/>
        <v>50.56</v>
      </c>
      <c r="T3809" t="str">
        <f t="shared" si="536"/>
        <v>29-Jan-1939</v>
      </c>
      <c r="U3809">
        <f t="shared" si="537"/>
        <v>1939</v>
      </c>
      <c r="V3809">
        <f t="shared" si="538"/>
        <v>1</v>
      </c>
      <c r="W3809" t="str">
        <f t="shared" si="539"/>
        <v>theater</v>
      </c>
    </row>
    <row r="3810" spans="1:23" ht="45.75">
      <c r="A3810">
        <v>3808</v>
      </c>
      <c r="B3810" s="3" t="s">
        <v>7712</v>
      </c>
      <c r="C3810" s="3" t="s">
        <v>7713</v>
      </c>
      <c r="D3810" s="6">
        <v>1000</v>
      </c>
      <c r="E3810" s="8">
        <v>1000</v>
      </c>
      <c r="F3810" t="s">
        <v>25</v>
      </c>
      <c r="G3810">
        <f t="shared" si="531"/>
        <v>1</v>
      </c>
      <c r="H3810">
        <f t="shared" si="532"/>
        <v>0</v>
      </c>
      <c r="I3810" t="b">
        <f t="shared" si="533"/>
        <v>0</v>
      </c>
      <c r="J3810" t="s">
        <v>33</v>
      </c>
      <c r="K3810" t="s">
        <v>34</v>
      </c>
      <c r="L3810">
        <v>1429955619</v>
      </c>
      <c r="M3810">
        <v>1424775219</v>
      </c>
      <c r="N3810" t="b">
        <v>0</v>
      </c>
      <c r="O3810">
        <v>24</v>
      </c>
      <c r="P3810" t="b">
        <v>1</v>
      </c>
      <c r="Q3810" t="s">
        <v>1095</v>
      </c>
      <c r="R3810">
        <f t="shared" si="534"/>
        <v>100</v>
      </c>
      <c r="S3810">
        <f t="shared" si="535"/>
        <v>41.67</v>
      </c>
      <c r="T3810" t="str">
        <f t="shared" si="536"/>
        <v>02-Jan-1939</v>
      </c>
      <c r="U3810">
        <f t="shared" si="537"/>
        <v>1939</v>
      </c>
      <c r="V3810">
        <f t="shared" si="538"/>
        <v>1</v>
      </c>
      <c r="W3810" t="str">
        <f t="shared" si="539"/>
        <v>theater</v>
      </c>
    </row>
    <row r="3811" spans="1:23" ht="60.75">
      <c r="A3811">
        <v>3809</v>
      </c>
      <c r="B3811" s="3" t="s">
        <v>7714</v>
      </c>
      <c r="C3811" s="3" t="s">
        <v>7715</v>
      </c>
      <c r="D3811" s="6">
        <v>2000</v>
      </c>
      <c r="E3811" s="8">
        <v>2025</v>
      </c>
      <c r="F3811" t="s">
        <v>25</v>
      </c>
      <c r="G3811">
        <f t="shared" si="531"/>
        <v>1</v>
      </c>
      <c r="H3811">
        <f t="shared" si="532"/>
        <v>0</v>
      </c>
      <c r="I3811" t="b">
        <f t="shared" si="533"/>
        <v>0</v>
      </c>
      <c r="J3811" t="s">
        <v>33</v>
      </c>
      <c r="K3811" t="s">
        <v>34</v>
      </c>
      <c r="L3811">
        <v>1406761200</v>
      </c>
      <c r="M3811">
        <v>1402403907</v>
      </c>
      <c r="N3811" t="b">
        <v>0</v>
      </c>
      <c r="O3811">
        <v>38</v>
      </c>
      <c r="P3811" t="b">
        <v>1</v>
      </c>
      <c r="Q3811" t="s">
        <v>1095</v>
      </c>
      <c r="R3811">
        <f t="shared" si="534"/>
        <v>101</v>
      </c>
      <c r="S3811">
        <f t="shared" si="535"/>
        <v>53.29</v>
      </c>
      <c r="T3811" t="str">
        <f t="shared" si="536"/>
        <v>24-May-1938</v>
      </c>
      <c r="U3811">
        <f t="shared" si="537"/>
        <v>1938</v>
      </c>
      <c r="V3811">
        <f t="shared" si="538"/>
        <v>5</v>
      </c>
      <c r="W3811" t="str">
        <f t="shared" si="539"/>
        <v>theater</v>
      </c>
    </row>
    <row r="3812" spans="1:23" ht="45.75">
      <c r="A3812">
        <v>3810</v>
      </c>
      <c r="B3812" s="3" t="s">
        <v>7716</v>
      </c>
      <c r="C3812" s="3" t="s">
        <v>7717</v>
      </c>
      <c r="D3812" s="6">
        <v>1500</v>
      </c>
      <c r="E3812" s="8">
        <v>1826</v>
      </c>
      <c r="F3812" t="s">
        <v>25</v>
      </c>
      <c r="G3812">
        <f t="shared" si="531"/>
        <v>1</v>
      </c>
      <c r="H3812">
        <f t="shared" si="532"/>
        <v>0</v>
      </c>
      <c r="I3812" t="b">
        <f t="shared" si="533"/>
        <v>0</v>
      </c>
      <c r="J3812" t="s">
        <v>26</v>
      </c>
      <c r="K3812" t="s">
        <v>27</v>
      </c>
      <c r="L3812">
        <v>1426965758</v>
      </c>
      <c r="M3812">
        <v>1424377358</v>
      </c>
      <c r="N3812" t="b">
        <v>0</v>
      </c>
      <c r="O3812">
        <v>26</v>
      </c>
      <c r="P3812" t="b">
        <v>1</v>
      </c>
      <c r="Q3812" t="s">
        <v>1095</v>
      </c>
      <c r="R3812">
        <f t="shared" si="534"/>
        <v>122</v>
      </c>
      <c r="S3812">
        <f t="shared" si="535"/>
        <v>70.23</v>
      </c>
      <c r="T3812" t="str">
        <f t="shared" si="536"/>
        <v>29-Dec-1938</v>
      </c>
      <c r="U3812">
        <f t="shared" si="537"/>
        <v>1938</v>
      </c>
      <c r="V3812">
        <f t="shared" si="538"/>
        <v>12</v>
      </c>
      <c r="W3812" t="str">
        <f t="shared" si="539"/>
        <v>theater</v>
      </c>
    </row>
    <row r="3813" spans="1:23" ht="45.75">
      <c r="A3813">
        <v>3811</v>
      </c>
      <c r="B3813" s="3" t="s">
        <v>7718</v>
      </c>
      <c r="C3813" s="3" t="s">
        <v>7719</v>
      </c>
      <c r="D3813" s="6">
        <v>250</v>
      </c>
      <c r="E3813" s="8">
        <v>825</v>
      </c>
      <c r="F3813" t="s">
        <v>25</v>
      </c>
      <c r="G3813">
        <f t="shared" si="531"/>
        <v>1</v>
      </c>
      <c r="H3813">
        <f t="shared" si="532"/>
        <v>0</v>
      </c>
      <c r="I3813" t="b">
        <f t="shared" si="533"/>
        <v>0</v>
      </c>
      <c r="J3813" t="s">
        <v>33</v>
      </c>
      <c r="K3813" t="s">
        <v>34</v>
      </c>
      <c r="L3813">
        <v>1464692400</v>
      </c>
      <c r="M3813">
        <v>1461769373</v>
      </c>
      <c r="N3813" t="b">
        <v>0</v>
      </c>
      <c r="O3813">
        <v>19</v>
      </c>
      <c r="P3813" t="b">
        <v>1</v>
      </c>
      <c r="Q3813" t="s">
        <v>1095</v>
      </c>
      <c r="R3813">
        <f t="shared" si="534"/>
        <v>330</v>
      </c>
      <c r="S3813">
        <f t="shared" si="535"/>
        <v>43.42</v>
      </c>
      <c r="T3813" t="str">
        <f t="shared" si="536"/>
        <v>07-Jan-1940</v>
      </c>
      <c r="U3813">
        <f t="shared" si="537"/>
        <v>1940</v>
      </c>
      <c r="V3813">
        <f t="shared" si="538"/>
        <v>1</v>
      </c>
      <c r="W3813" t="str">
        <f t="shared" si="539"/>
        <v>theater</v>
      </c>
    </row>
    <row r="3814" spans="1:23" ht="45.75">
      <c r="A3814">
        <v>3812</v>
      </c>
      <c r="B3814" s="3" t="s">
        <v>7720</v>
      </c>
      <c r="C3814" s="3" t="s">
        <v>7721</v>
      </c>
      <c r="D3814" s="6">
        <v>2000</v>
      </c>
      <c r="E3814" s="8">
        <v>2191</v>
      </c>
      <c r="F3814" t="s">
        <v>25</v>
      </c>
      <c r="G3814">
        <f t="shared" si="531"/>
        <v>1</v>
      </c>
      <c r="H3814">
        <f t="shared" si="532"/>
        <v>0</v>
      </c>
      <c r="I3814" t="b">
        <f t="shared" si="533"/>
        <v>0</v>
      </c>
      <c r="J3814" t="s">
        <v>168</v>
      </c>
      <c r="K3814" t="s">
        <v>169</v>
      </c>
      <c r="L3814">
        <v>1433131140</v>
      </c>
      <c r="M3814">
        <v>1429120908</v>
      </c>
      <c r="N3814" t="b">
        <v>0</v>
      </c>
      <c r="O3814">
        <v>11</v>
      </c>
      <c r="P3814" t="b">
        <v>1</v>
      </c>
      <c r="Q3814" t="s">
        <v>1095</v>
      </c>
      <c r="R3814">
        <f t="shared" si="534"/>
        <v>110</v>
      </c>
      <c r="S3814">
        <f t="shared" si="535"/>
        <v>199.18</v>
      </c>
      <c r="T3814" t="str">
        <f t="shared" si="536"/>
        <v>15-Feb-1939</v>
      </c>
      <c r="U3814">
        <f t="shared" si="537"/>
        <v>1939</v>
      </c>
      <c r="V3814">
        <f t="shared" si="538"/>
        <v>2</v>
      </c>
      <c r="W3814" t="str">
        <f t="shared" si="539"/>
        <v>theater</v>
      </c>
    </row>
    <row r="3815" spans="1:23" ht="60.75">
      <c r="A3815">
        <v>3813</v>
      </c>
      <c r="B3815" s="3" t="s">
        <v>7722</v>
      </c>
      <c r="C3815" s="3" t="s">
        <v>7723</v>
      </c>
      <c r="D3815" s="6">
        <v>2100</v>
      </c>
      <c r="E3815" s="8">
        <v>2119.9899999999998</v>
      </c>
      <c r="F3815" t="s">
        <v>25</v>
      </c>
      <c r="G3815">
        <f t="shared" si="531"/>
        <v>1</v>
      </c>
      <c r="H3815">
        <f t="shared" si="532"/>
        <v>0</v>
      </c>
      <c r="I3815" t="b">
        <f t="shared" si="533"/>
        <v>0</v>
      </c>
      <c r="J3815" t="s">
        <v>26</v>
      </c>
      <c r="K3815" t="s">
        <v>27</v>
      </c>
      <c r="L3815">
        <v>1465940580</v>
      </c>
      <c r="M3815">
        <v>1462603021</v>
      </c>
      <c r="N3815" t="b">
        <v>0</v>
      </c>
      <c r="O3815">
        <v>27</v>
      </c>
      <c r="P3815" t="b">
        <v>1</v>
      </c>
      <c r="Q3815" t="s">
        <v>1095</v>
      </c>
      <c r="R3815">
        <f t="shared" si="534"/>
        <v>101</v>
      </c>
      <c r="S3815">
        <f t="shared" si="535"/>
        <v>78.52</v>
      </c>
      <c r="T3815" t="str">
        <f t="shared" si="536"/>
        <v>16-Jan-1940</v>
      </c>
      <c r="U3815">
        <f t="shared" si="537"/>
        <v>1940</v>
      </c>
      <c r="V3815">
        <f t="shared" si="538"/>
        <v>1</v>
      </c>
      <c r="W3815" t="str">
        <f t="shared" si="539"/>
        <v>theater</v>
      </c>
    </row>
    <row r="3816" spans="1:23" ht="45.75">
      <c r="A3816">
        <v>3814</v>
      </c>
      <c r="B3816" s="3" t="s">
        <v>7724</v>
      </c>
      <c r="C3816" s="3" t="s">
        <v>7725</v>
      </c>
      <c r="D3816" s="6">
        <v>1500</v>
      </c>
      <c r="E3816" s="8">
        <v>2102</v>
      </c>
      <c r="F3816" t="s">
        <v>25</v>
      </c>
      <c r="G3816">
        <f t="shared" si="531"/>
        <v>1</v>
      </c>
      <c r="H3816">
        <f t="shared" si="532"/>
        <v>0</v>
      </c>
      <c r="I3816" t="b">
        <f t="shared" si="533"/>
        <v>0</v>
      </c>
      <c r="J3816" t="s">
        <v>26</v>
      </c>
      <c r="K3816" t="s">
        <v>27</v>
      </c>
      <c r="L3816">
        <v>1427860740</v>
      </c>
      <c r="M3816">
        <v>1424727712</v>
      </c>
      <c r="N3816" t="b">
        <v>0</v>
      </c>
      <c r="O3816">
        <v>34</v>
      </c>
      <c r="P3816" t="b">
        <v>1</v>
      </c>
      <c r="Q3816" t="s">
        <v>1095</v>
      </c>
      <c r="R3816">
        <f t="shared" si="534"/>
        <v>140</v>
      </c>
      <c r="S3816">
        <f t="shared" si="535"/>
        <v>61.82</v>
      </c>
      <c r="T3816" t="str">
        <f t="shared" si="536"/>
        <v>02-Jan-1939</v>
      </c>
      <c r="U3816">
        <f t="shared" si="537"/>
        <v>1939</v>
      </c>
      <c r="V3816">
        <f t="shared" si="538"/>
        <v>1</v>
      </c>
      <c r="W3816" t="str">
        <f t="shared" si="539"/>
        <v>theater</v>
      </c>
    </row>
    <row r="3817" spans="1:23" ht="30.75">
      <c r="A3817">
        <v>3815</v>
      </c>
      <c r="B3817" s="3" t="s">
        <v>7726</v>
      </c>
      <c r="C3817" s="3" t="s">
        <v>7727</v>
      </c>
      <c r="D3817" s="6">
        <v>1000</v>
      </c>
      <c r="E3817" s="8">
        <v>1000.01</v>
      </c>
      <c r="F3817" t="s">
        <v>25</v>
      </c>
      <c r="G3817">
        <f t="shared" si="531"/>
        <v>1</v>
      </c>
      <c r="H3817">
        <f t="shared" si="532"/>
        <v>0</v>
      </c>
      <c r="I3817" t="b">
        <f t="shared" si="533"/>
        <v>0</v>
      </c>
      <c r="J3817" t="s">
        <v>33</v>
      </c>
      <c r="K3817" t="s">
        <v>34</v>
      </c>
      <c r="L3817">
        <v>1440111600</v>
      </c>
      <c r="M3817">
        <v>1437545657</v>
      </c>
      <c r="N3817" t="b">
        <v>0</v>
      </c>
      <c r="O3817">
        <v>20</v>
      </c>
      <c r="P3817" t="b">
        <v>1</v>
      </c>
      <c r="Q3817" t="s">
        <v>1095</v>
      </c>
      <c r="R3817">
        <f t="shared" si="534"/>
        <v>100</v>
      </c>
      <c r="S3817">
        <f t="shared" si="535"/>
        <v>50</v>
      </c>
      <c r="T3817" t="str">
        <f t="shared" si="536"/>
        <v>10-May-1939</v>
      </c>
      <c r="U3817">
        <f t="shared" si="537"/>
        <v>1939</v>
      </c>
      <c r="V3817">
        <f t="shared" si="538"/>
        <v>5</v>
      </c>
      <c r="W3817" t="str">
        <f t="shared" si="539"/>
        <v>theater</v>
      </c>
    </row>
    <row r="3818" spans="1:23" ht="60.75">
      <c r="A3818">
        <v>3816</v>
      </c>
      <c r="B3818" s="3" t="s">
        <v>7728</v>
      </c>
      <c r="C3818" s="3" t="s">
        <v>7729</v>
      </c>
      <c r="D3818" s="6">
        <v>1500</v>
      </c>
      <c r="E3818" s="8">
        <v>1788.57</v>
      </c>
      <c r="F3818" t="s">
        <v>25</v>
      </c>
      <c r="G3818">
        <f t="shared" si="531"/>
        <v>1</v>
      </c>
      <c r="H3818">
        <f t="shared" si="532"/>
        <v>0</v>
      </c>
      <c r="I3818" t="b">
        <f t="shared" si="533"/>
        <v>0</v>
      </c>
      <c r="J3818" t="s">
        <v>26</v>
      </c>
      <c r="K3818" t="s">
        <v>27</v>
      </c>
      <c r="L3818">
        <v>1405614823</v>
      </c>
      <c r="M3818">
        <v>1403022823</v>
      </c>
      <c r="N3818" t="b">
        <v>0</v>
      </c>
      <c r="O3818">
        <v>37</v>
      </c>
      <c r="P3818" t="b">
        <v>1</v>
      </c>
      <c r="Q3818" t="s">
        <v>1095</v>
      </c>
      <c r="R3818">
        <f t="shared" si="534"/>
        <v>119</v>
      </c>
      <c r="S3818">
        <f t="shared" si="535"/>
        <v>48.34</v>
      </c>
      <c r="T3818" t="str">
        <f t="shared" si="536"/>
        <v>30-May-1938</v>
      </c>
      <c r="U3818">
        <f t="shared" si="537"/>
        <v>1938</v>
      </c>
      <c r="V3818">
        <f t="shared" si="538"/>
        <v>5</v>
      </c>
      <c r="W3818" t="str">
        <f t="shared" si="539"/>
        <v>theater</v>
      </c>
    </row>
    <row r="3819" spans="1:23" ht="60.75">
      <c r="A3819">
        <v>3817</v>
      </c>
      <c r="B3819" s="3" t="s">
        <v>7730</v>
      </c>
      <c r="C3819" s="3" t="s">
        <v>7731</v>
      </c>
      <c r="D3819" s="6">
        <v>2000</v>
      </c>
      <c r="E3819" s="8">
        <v>2145</v>
      </c>
      <c r="F3819" t="s">
        <v>25</v>
      </c>
      <c r="G3819">
        <f t="shared" si="531"/>
        <v>1</v>
      </c>
      <c r="H3819">
        <f t="shared" si="532"/>
        <v>0</v>
      </c>
      <c r="I3819" t="b">
        <f t="shared" si="533"/>
        <v>0</v>
      </c>
      <c r="J3819" t="s">
        <v>26</v>
      </c>
      <c r="K3819" t="s">
        <v>27</v>
      </c>
      <c r="L3819">
        <v>1445659140</v>
      </c>
      <c r="M3819">
        <v>1444236216</v>
      </c>
      <c r="N3819" t="b">
        <v>0</v>
      </c>
      <c r="O3819">
        <v>20</v>
      </c>
      <c r="P3819" t="b">
        <v>1</v>
      </c>
      <c r="Q3819" t="s">
        <v>1095</v>
      </c>
      <c r="R3819">
        <f t="shared" si="534"/>
        <v>107</v>
      </c>
      <c r="S3819">
        <f t="shared" si="535"/>
        <v>107.25</v>
      </c>
      <c r="T3819" t="str">
        <f t="shared" si="536"/>
        <v>16-Jul-1939</v>
      </c>
      <c r="U3819">
        <f t="shared" si="537"/>
        <v>1939</v>
      </c>
      <c r="V3819">
        <f t="shared" si="538"/>
        <v>7</v>
      </c>
      <c r="W3819" t="str">
        <f t="shared" si="539"/>
        <v>theater</v>
      </c>
    </row>
    <row r="3820" spans="1:23" ht="45.75">
      <c r="A3820">
        <v>3818</v>
      </c>
      <c r="B3820" s="3" t="s">
        <v>7732</v>
      </c>
      <c r="C3820" s="3" t="s">
        <v>7733</v>
      </c>
      <c r="D3820" s="6">
        <v>250</v>
      </c>
      <c r="E3820" s="8">
        <v>570</v>
      </c>
      <c r="F3820" t="s">
        <v>25</v>
      </c>
      <c r="G3820">
        <f t="shared" si="531"/>
        <v>1</v>
      </c>
      <c r="H3820">
        <f t="shared" si="532"/>
        <v>0</v>
      </c>
      <c r="I3820" t="b">
        <f t="shared" si="533"/>
        <v>0</v>
      </c>
      <c r="J3820" t="s">
        <v>26</v>
      </c>
      <c r="K3820" t="s">
        <v>27</v>
      </c>
      <c r="L3820">
        <v>1426187582</v>
      </c>
      <c r="M3820">
        <v>1423599182</v>
      </c>
      <c r="N3820" t="b">
        <v>0</v>
      </c>
      <c r="O3820">
        <v>10</v>
      </c>
      <c r="P3820" t="b">
        <v>1</v>
      </c>
      <c r="Q3820" t="s">
        <v>1095</v>
      </c>
      <c r="R3820">
        <f t="shared" si="534"/>
        <v>228</v>
      </c>
      <c r="S3820">
        <f t="shared" si="535"/>
        <v>57</v>
      </c>
      <c r="T3820" t="str">
        <f t="shared" si="536"/>
        <v>21-Dec-1938</v>
      </c>
      <c r="U3820">
        <f t="shared" si="537"/>
        <v>1938</v>
      </c>
      <c r="V3820">
        <f t="shared" si="538"/>
        <v>12</v>
      </c>
      <c r="W3820" t="str">
        <f t="shared" si="539"/>
        <v>theater</v>
      </c>
    </row>
    <row r="3821" spans="1:23" ht="45.75">
      <c r="A3821">
        <v>3819</v>
      </c>
      <c r="B3821" s="3" t="s">
        <v>7734</v>
      </c>
      <c r="C3821" s="3" t="s">
        <v>7511</v>
      </c>
      <c r="D3821" s="6">
        <v>1000</v>
      </c>
      <c r="E3821" s="8">
        <v>1064</v>
      </c>
      <c r="F3821" t="s">
        <v>25</v>
      </c>
      <c r="G3821">
        <f t="shared" si="531"/>
        <v>1</v>
      </c>
      <c r="H3821">
        <f t="shared" si="532"/>
        <v>0</v>
      </c>
      <c r="I3821" t="b">
        <f t="shared" si="533"/>
        <v>0</v>
      </c>
      <c r="J3821" t="s">
        <v>26</v>
      </c>
      <c r="K3821" t="s">
        <v>27</v>
      </c>
      <c r="L3821">
        <v>1437166920</v>
      </c>
      <c r="M3821">
        <v>1435554104</v>
      </c>
      <c r="N3821" t="b">
        <v>0</v>
      </c>
      <c r="O3821">
        <v>26</v>
      </c>
      <c r="P3821" t="b">
        <v>1</v>
      </c>
      <c r="Q3821" t="s">
        <v>1095</v>
      </c>
      <c r="R3821">
        <f t="shared" si="534"/>
        <v>106</v>
      </c>
      <c r="S3821">
        <f t="shared" si="535"/>
        <v>40.92</v>
      </c>
      <c r="T3821" t="str">
        <f t="shared" si="536"/>
        <v>20-Apr-1939</v>
      </c>
      <c r="U3821">
        <f t="shared" si="537"/>
        <v>1939</v>
      </c>
      <c r="V3821">
        <f t="shared" si="538"/>
        <v>4</v>
      </c>
      <c r="W3821" t="str">
        <f t="shared" si="539"/>
        <v>theater</v>
      </c>
    </row>
    <row r="3822" spans="1:23" ht="45.75">
      <c r="A3822">
        <v>3820</v>
      </c>
      <c r="B3822" s="3" t="s">
        <v>7735</v>
      </c>
      <c r="C3822" s="3" t="s">
        <v>7736</v>
      </c>
      <c r="D3822" s="6">
        <v>300</v>
      </c>
      <c r="E3822" s="8">
        <v>430</v>
      </c>
      <c r="F3822" t="s">
        <v>25</v>
      </c>
      <c r="G3822">
        <f t="shared" si="531"/>
        <v>1</v>
      </c>
      <c r="H3822">
        <f t="shared" si="532"/>
        <v>0</v>
      </c>
      <c r="I3822" t="b">
        <f t="shared" si="533"/>
        <v>0</v>
      </c>
      <c r="J3822" t="s">
        <v>33</v>
      </c>
      <c r="K3822" t="s">
        <v>34</v>
      </c>
      <c r="L3822">
        <v>1436110717</v>
      </c>
      <c r="M3822">
        <v>1433518717</v>
      </c>
      <c r="N3822" t="b">
        <v>0</v>
      </c>
      <c r="O3822">
        <v>20</v>
      </c>
      <c r="P3822" t="b">
        <v>1</v>
      </c>
      <c r="Q3822" t="s">
        <v>1095</v>
      </c>
      <c r="R3822">
        <f t="shared" si="534"/>
        <v>143</v>
      </c>
      <c r="S3822">
        <f t="shared" si="535"/>
        <v>21.5</v>
      </c>
      <c r="T3822" t="str">
        <f t="shared" si="536"/>
        <v>31-Mar-1939</v>
      </c>
      <c r="U3822">
        <f t="shared" si="537"/>
        <v>1939</v>
      </c>
      <c r="V3822">
        <f t="shared" si="538"/>
        <v>3</v>
      </c>
      <c r="W3822" t="str">
        <f t="shared" si="539"/>
        <v>theater</v>
      </c>
    </row>
    <row r="3823" spans="1:23" ht="45.75">
      <c r="A3823">
        <v>3821</v>
      </c>
      <c r="B3823" s="3" t="s">
        <v>7737</v>
      </c>
      <c r="C3823" s="3" t="s">
        <v>7738</v>
      </c>
      <c r="D3823" s="6">
        <v>3500</v>
      </c>
      <c r="E3823" s="8">
        <v>3659</v>
      </c>
      <c r="F3823" t="s">
        <v>25</v>
      </c>
      <c r="G3823">
        <f t="shared" si="531"/>
        <v>1</v>
      </c>
      <c r="H3823">
        <f t="shared" si="532"/>
        <v>0</v>
      </c>
      <c r="I3823" t="b">
        <f t="shared" si="533"/>
        <v>0</v>
      </c>
      <c r="J3823" t="s">
        <v>26</v>
      </c>
      <c r="K3823" t="s">
        <v>27</v>
      </c>
      <c r="L3823">
        <v>1451881207</v>
      </c>
      <c r="M3823">
        <v>1449116407</v>
      </c>
      <c r="N3823" t="b">
        <v>0</v>
      </c>
      <c r="O3823">
        <v>46</v>
      </c>
      <c r="P3823" t="b">
        <v>1</v>
      </c>
      <c r="Q3823" t="s">
        <v>1095</v>
      </c>
      <c r="R3823">
        <f t="shared" si="534"/>
        <v>105</v>
      </c>
      <c r="S3823">
        <f t="shared" si="535"/>
        <v>79.540000000000006</v>
      </c>
      <c r="T3823" t="str">
        <f t="shared" si="536"/>
        <v>03-Sep-1939</v>
      </c>
      <c r="U3823">
        <f t="shared" si="537"/>
        <v>1939</v>
      </c>
      <c r="V3823">
        <f t="shared" si="538"/>
        <v>9</v>
      </c>
      <c r="W3823" t="str">
        <f t="shared" si="539"/>
        <v>theater</v>
      </c>
    </row>
    <row r="3824" spans="1:23" ht="60.75">
      <c r="A3824">
        <v>3822</v>
      </c>
      <c r="B3824" s="3" t="s">
        <v>7739</v>
      </c>
      <c r="C3824" s="3" t="s">
        <v>7740</v>
      </c>
      <c r="D3824" s="6">
        <v>5000</v>
      </c>
      <c r="E3824" s="8">
        <v>5501</v>
      </c>
      <c r="F3824" t="s">
        <v>25</v>
      </c>
      <c r="G3824">
        <f t="shared" si="531"/>
        <v>1</v>
      </c>
      <c r="H3824">
        <f t="shared" si="532"/>
        <v>0</v>
      </c>
      <c r="I3824" t="b">
        <f t="shared" si="533"/>
        <v>0</v>
      </c>
      <c r="J3824" t="s">
        <v>511</v>
      </c>
      <c r="K3824" t="s">
        <v>64</v>
      </c>
      <c r="L3824">
        <v>1453244340</v>
      </c>
      <c r="M3824">
        <v>1448136417</v>
      </c>
      <c r="N3824" t="b">
        <v>0</v>
      </c>
      <c r="O3824">
        <v>76</v>
      </c>
      <c r="P3824" t="b">
        <v>1</v>
      </c>
      <c r="Q3824" t="s">
        <v>1095</v>
      </c>
      <c r="R3824">
        <f t="shared" si="534"/>
        <v>110</v>
      </c>
      <c r="S3824">
        <f t="shared" si="535"/>
        <v>72.38</v>
      </c>
      <c r="T3824" t="str">
        <f t="shared" si="536"/>
        <v>24-Aug-1939</v>
      </c>
      <c r="U3824">
        <f t="shared" si="537"/>
        <v>1939</v>
      </c>
      <c r="V3824">
        <f t="shared" si="538"/>
        <v>8</v>
      </c>
      <c r="W3824" t="str">
        <f t="shared" si="539"/>
        <v>theater</v>
      </c>
    </row>
    <row r="3825" spans="1:23" ht="45.75">
      <c r="A3825">
        <v>3823</v>
      </c>
      <c r="B3825" s="3" t="s">
        <v>7741</v>
      </c>
      <c r="C3825" s="3" t="s">
        <v>7742</v>
      </c>
      <c r="D3825" s="6">
        <v>2500</v>
      </c>
      <c r="E3825" s="8">
        <v>2650</v>
      </c>
      <c r="F3825" t="s">
        <v>25</v>
      </c>
      <c r="G3825">
        <f t="shared" si="531"/>
        <v>1</v>
      </c>
      <c r="H3825">
        <f t="shared" si="532"/>
        <v>0</v>
      </c>
      <c r="I3825" t="b">
        <f t="shared" si="533"/>
        <v>0</v>
      </c>
      <c r="J3825" t="s">
        <v>26</v>
      </c>
      <c r="K3825" t="s">
        <v>27</v>
      </c>
      <c r="L3825">
        <v>1437364740</v>
      </c>
      <c r="M3825">
        <v>1434405044</v>
      </c>
      <c r="N3825" t="b">
        <v>0</v>
      </c>
      <c r="O3825">
        <v>41</v>
      </c>
      <c r="P3825" t="b">
        <v>1</v>
      </c>
      <c r="Q3825" t="s">
        <v>1095</v>
      </c>
      <c r="R3825">
        <f t="shared" si="534"/>
        <v>106</v>
      </c>
      <c r="S3825">
        <f t="shared" si="535"/>
        <v>64.63</v>
      </c>
      <c r="T3825" t="str">
        <f t="shared" si="536"/>
        <v>09-Apr-1939</v>
      </c>
      <c r="U3825">
        <f t="shared" si="537"/>
        <v>1939</v>
      </c>
      <c r="V3825">
        <f t="shared" si="538"/>
        <v>4</v>
      </c>
      <c r="W3825" t="str">
        <f t="shared" si="539"/>
        <v>theater</v>
      </c>
    </row>
    <row r="3826" spans="1:23" ht="45.75">
      <c r="A3826">
        <v>3824</v>
      </c>
      <c r="B3826" s="3" t="s">
        <v>7743</v>
      </c>
      <c r="C3826" s="3" t="s">
        <v>7744</v>
      </c>
      <c r="D3826" s="6">
        <v>250</v>
      </c>
      <c r="E3826" s="8">
        <v>270</v>
      </c>
      <c r="F3826" t="s">
        <v>25</v>
      </c>
      <c r="G3826">
        <f t="shared" si="531"/>
        <v>1</v>
      </c>
      <c r="H3826">
        <f t="shared" si="532"/>
        <v>0</v>
      </c>
      <c r="I3826" t="b">
        <f t="shared" si="533"/>
        <v>0</v>
      </c>
      <c r="J3826" t="s">
        <v>33</v>
      </c>
      <c r="K3826" t="s">
        <v>34</v>
      </c>
      <c r="L3826">
        <v>1470058860</v>
      </c>
      <c r="M3826">
        <v>1469026903</v>
      </c>
      <c r="N3826" t="b">
        <v>0</v>
      </c>
      <c r="O3826">
        <v>7</v>
      </c>
      <c r="P3826" t="b">
        <v>1</v>
      </c>
      <c r="Q3826" t="s">
        <v>1095</v>
      </c>
      <c r="R3826">
        <f t="shared" si="534"/>
        <v>108</v>
      </c>
      <c r="S3826">
        <f t="shared" si="535"/>
        <v>38.57</v>
      </c>
      <c r="T3826" t="str">
        <f t="shared" si="536"/>
        <v>20-Mar-1940</v>
      </c>
      <c r="U3826">
        <f t="shared" si="537"/>
        <v>1940</v>
      </c>
      <c r="V3826">
        <f t="shared" si="538"/>
        <v>3</v>
      </c>
      <c r="W3826" t="str">
        <f t="shared" si="539"/>
        <v>theater</v>
      </c>
    </row>
    <row r="3827" spans="1:23" ht="45.75">
      <c r="A3827">
        <v>3825</v>
      </c>
      <c r="B3827" s="3" t="s">
        <v>7745</v>
      </c>
      <c r="C3827" s="3" t="s">
        <v>7746</v>
      </c>
      <c r="D3827" s="6">
        <v>5000</v>
      </c>
      <c r="E3827" s="8">
        <v>5271</v>
      </c>
      <c r="F3827" t="s">
        <v>25</v>
      </c>
      <c r="G3827">
        <f t="shared" si="531"/>
        <v>1</v>
      </c>
      <c r="H3827">
        <f t="shared" si="532"/>
        <v>0</v>
      </c>
      <c r="I3827" t="b">
        <f t="shared" si="533"/>
        <v>0</v>
      </c>
      <c r="J3827" t="s">
        <v>26</v>
      </c>
      <c r="K3827" t="s">
        <v>27</v>
      </c>
      <c r="L3827">
        <v>1434505214</v>
      </c>
      <c r="M3827">
        <v>1432690814</v>
      </c>
      <c r="N3827" t="b">
        <v>0</v>
      </c>
      <c r="O3827">
        <v>49</v>
      </c>
      <c r="P3827" t="b">
        <v>1</v>
      </c>
      <c r="Q3827" t="s">
        <v>1095</v>
      </c>
      <c r="R3827">
        <f t="shared" si="534"/>
        <v>105</v>
      </c>
      <c r="S3827">
        <f t="shared" si="535"/>
        <v>107.57</v>
      </c>
      <c r="T3827" t="str">
        <f t="shared" si="536"/>
        <v>22-Mar-1939</v>
      </c>
      <c r="U3827">
        <f t="shared" si="537"/>
        <v>1939</v>
      </c>
      <c r="V3827">
        <f t="shared" si="538"/>
        <v>3</v>
      </c>
      <c r="W3827" t="str">
        <f t="shared" si="539"/>
        <v>theater</v>
      </c>
    </row>
    <row r="3828" spans="1:23" ht="45.75">
      <c r="A3828">
        <v>3826</v>
      </c>
      <c r="B3828" s="3" t="s">
        <v>7747</v>
      </c>
      <c r="C3828" s="3" t="s">
        <v>7748</v>
      </c>
      <c r="D3828" s="6">
        <v>600</v>
      </c>
      <c r="E3828" s="8">
        <v>715</v>
      </c>
      <c r="F3828" t="s">
        <v>25</v>
      </c>
      <c r="G3828">
        <f t="shared" si="531"/>
        <v>1</v>
      </c>
      <c r="H3828">
        <f t="shared" si="532"/>
        <v>0</v>
      </c>
      <c r="I3828" t="b">
        <f t="shared" si="533"/>
        <v>0</v>
      </c>
      <c r="J3828" t="s">
        <v>33</v>
      </c>
      <c r="K3828" t="s">
        <v>34</v>
      </c>
      <c r="L3828">
        <v>1430993394</v>
      </c>
      <c r="M3828">
        <v>1428401394</v>
      </c>
      <c r="N3828" t="b">
        <v>0</v>
      </c>
      <c r="O3828">
        <v>26</v>
      </c>
      <c r="P3828" t="b">
        <v>1</v>
      </c>
      <c r="Q3828" t="s">
        <v>1095</v>
      </c>
      <c r="R3828">
        <f t="shared" si="534"/>
        <v>119</v>
      </c>
      <c r="S3828">
        <f t="shared" si="535"/>
        <v>27.5</v>
      </c>
      <c r="T3828" t="str">
        <f t="shared" si="536"/>
        <v>08-Feb-1939</v>
      </c>
      <c r="U3828">
        <f t="shared" si="537"/>
        <v>1939</v>
      </c>
      <c r="V3828">
        <f t="shared" si="538"/>
        <v>2</v>
      </c>
      <c r="W3828" t="str">
        <f t="shared" si="539"/>
        <v>theater</v>
      </c>
    </row>
    <row r="3829" spans="1:23" ht="60.75">
      <c r="A3829">
        <v>3827</v>
      </c>
      <c r="B3829" s="3" t="s">
        <v>7749</v>
      </c>
      <c r="C3829" s="3" t="s">
        <v>7750</v>
      </c>
      <c r="D3829" s="6">
        <v>3000</v>
      </c>
      <c r="E3829" s="8">
        <v>4580</v>
      </c>
      <c r="F3829" t="s">
        <v>25</v>
      </c>
      <c r="G3829">
        <f t="shared" si="531"/>
        <v>1</v>
      </c>
      <c r="H3829">
        <f t="shared" si="532"/>
        <v>0</v>
      </c>
      <c r="I3829" t="b">
        <f t="shared" si="533"/>
        <v>0</v>
      </c>
      <c r="J3829" t="s">
        <v>33</v>
      </c>
      <c r="K3829" t="s">
        <v>34</v>
      </c>
      <c r="L3829">
        <v>1427414400</v>
      </c>
      <c r="M3829">
        <v>1422656201</v>
      </c>
      <c r="N3829" t="b">
        <v>0</v>
      </c>
      <c r="O3829">
        <v>65</v>
      </c>
      <c r="P3829" t="b">
        <v>1</v>
      </c>
      <c r="Q3829" t="s">
        <v>1095</v>
      </c>
      <c r="R3829">
        <f t="shared" si="534"/>
        <v>153</v>
      </c>
      <c r="S3829">
        <f t="shared" si="535"/>
        <v>70.459999999999994</v>
      </c>
      <c r="T3829" t="str">
        <f t="shared" si="536"/>
        <v>12-Dec-1938</v>
      </c>
      <c r="U3829">
        <f t="shared" si="537"/>
        <v>1938</v>
      </c>
      <c r="V3829">
        <f t="shared" si="538"/>
        <v>12</v>
      </c>
      <c r="W3829" t="str">
        <f t="shared" si="539"/>
        <v>theater</v>
      </c>
    </row>
    <row r="3830" spans="1:23" ht="45.75">
      <c r="A3830">
        <v>3828</v>
      </c>
      <c r="B3830" s="3" t="s">
        <v>7751</v>
      </c>
      <c r="C3830" s="3" t="s">
        <v>7752</v>
      </c>
      <c r="D3830" s="6">
        <v>5000</v>
      </c>
      <c r="E3830" s="8">
        <v>5000</v>
      </c>
      <c r="F3830" t="s">
        <v>25</v>
      </c>
      <c r="G3830">
        <f t="shared" si="531"/>
        <v>1</v>
      </c>
      <c r="H3830">
        <f t="shared" si="532"/>
        <v>0</v>
      </c>
      <c r="I3830" t="b">
        <f t="shared" si="533"/>
        <v>0</v>
      </c>
      <c r="J3830" t="s">
        <v>26</v>
      </c>
      <c r="K3830" t="s">
        <v>27</v>
      </c>
      <c r="L3830">
        <v>1420033187</v>
      </c>
      <c r="M3830">
        <v>1414845587</v>
      </c>
      <c r="N3830" t="b">
        <v>0</v>
      </c>
      <c r="O3830">
        <v>28</v>
      </c>
      <c r="P3830" t="b">
        <v>1</v>
      </c>
      <c r="Q3830" t="s">
        <v>1095</v>
      </c>
      <c r="R3830">
        <f t="shared" si="534"/>
        <v>100</v>
      </c>
      <c r="S3830">
        <f t="shared" si="535"/>
        <v>178.57</v>
      </c>
      <c r="T3830" t="str">
        <f t="shared" si="536"/>
        <v>25-Sep-1938</v>
      </c>
      <c r="U3830">
        <f t="shared" si="537"/>
        <v>1938</v>
      </c>
      <c r="V3830">
        <f t="shared" si="538"/>
        <v>9</v>
      </c>
      <c r="W3830" t="str">
        <f t="shared" si="539"/>
        <v>theater</v>
      </c>
    </row>
    <row r="3831" spans="1:23" ht="60.75">
      <c r="A3831">
        <v>3829</v>
      </c>
      <c r="B3831" s="3" t="s">
        <v>7753</v>
      </c>
      <c r="C3831" s="3" t="s">
        <v>7754</v>
      </c>
      <c r="D3831" s="6">
        <v>500</v>
      </c>
      <c r="E3831" s="8">
        <v>501</v>
      </c>
      <c r="F3831" t="s">
        <v>25</v>
      </c>
      <c r="G3831">
        <f t="shared" si="531"/>
        <v>1</v>
      </c>
      <c r="H3831">
        <f t="shared" si="532"/>
        <v>0</v>
      </c>
      <c r="I3831" t="b">
        <f t="shared" si="533"/>
        <v>0</v>
      </c>
      <c r="J3831" t="s">
        <v>26</v>
      </c>
      <c r="K3831" t="s">
        <v>27</v>
      </c>
      <c r="L3831">
        <v>1472676371</v>
      </c>
      <c r="M3831">
        <v>1470948371</v>
      </c>
      <c r="N3831" t="b">
        <v>0</v>
      </c>
      <c r="O3831">
        <v>8</v>
      </c>
      <c r="P3831" t="b">
        <v>1</v>
      </c>
      <c r="Q3831" t="s">
        <v>1095</v>
      </c>
      <c r="R3831">
        <f t="shared" si="534"/>
        <v>100</v>
      </c>
      <c r="S3831">
        <f t="shared" si="535"/>
        <v>62.63</v>
      </c>
      <c r="T3831" t="str">
        <f t="shared" si="536"/>
        <v>08-Apr-1940</v>
      </c>
      <c r="U3831">
        <f t="shared" si="537"/>
        <v>1940</v>
      </c>
      <c r="V3831">
        <f t="shared" si="538"/>
        <v>4</v>
      </c>
      <c r="W3831" t="str">
        <f t="shared" si="539"/>
        <v>theater</v>
      </c>
    </row>
    <row r="3832" spans="1:23" ht="45.75">
      <c r="A3832">
        <v>3830</v>
      </c>
      <c r="B3832" s="3" t="s">
        <v>7755</v>
      </c>
      <c r="C3832" s="3" t="s">
        <v>7756</v>
      </c>
      <c r="D3832" s="6">
        <v>100</v>
      </c>
      <c r="E3832" s="8">
        <v>225</v>
      </c>
      <c r="F3832" t="s">
        <v>25</v>
      </c>
      <c r="G3832">
        <f t="shared" si="531"/>
        <v>1</v>
      </c>
      <c r="H3832">
        <f t="shared" si="532"/>
        <v>0</v>
      </c>
      <c r="I3832" t="b">
        <f t="shared" si="533"/>
        <v>0</v>
      </c>
      <c r="J3832" t="s">
        <v>26</v>
      </c>
      <c r="K3832" t="s">
        <v>27</v>
      </c>
      <c r="L3832">
        <v>1464371211</v>
      </c>
      <c r="M3832">
        <v>1463161611</v>
      </c>
      <c r="N3832" t="b">
        <v>0</v>
      </c>
      <c r="O3832">
        <v>3</v>
      </c>
      <c r="P3832" t="b">
        <v>1</v>
      </c>
      <c r="Q3832" t="s">
        <v>1095</v>
      </c>
      <c r="R3832">
        <f t="shared" si="534"/>
        <v>225</v>
      </c>
      <c r="S3832">
        <f t="shared" si="535"/>
        <v>75</v>
      </c>
      <c r="T3832" t="str">
        <f t="shared" si="536"/>
        <v>21-Jan-1940</v>
      </c>
      <c r="U3832">
        <f t="shared" si="537"/>
        <v>1940</v>
      </c>
      <c r="V3832">
        <f t="shared" si="538"/>
        <v>1</v>
      </c>
      <c r="W3832" t="str">
        <f t="shared" si="539"/>
        <v>theater</v>
      </c>
    </row>
    <row r="3833" spans="1:23" ht="60.75">
      <c r="A3833">
        <v>3831</v>
      </c>
      <c r="B3833" s="3" t="s">
        <v>7757</v>
      </c>
      <c r="C3833" s="3" t="s">
        <v>7758</v>
      </c>
      <c r="D3833" s="6">
        <v>500</v>
      </c>
      <c r="E3833" s="8">
        <v>530.11</v>
      </c>
      <c r="F3833" t="s">
        <v>25</v>
      </c>
      <c r="G3833">
        <f t="shared" si="531"/>
        <v>1</v>
      </c>
      <c r="H3833">
        <f t="shared" si="532"/>
        <v>0</v>
      </c>
      <c r="I3833" t="b">
        <f t="shared" si="533"/>
        <v>0</v>
      </c>
      <c r="J3833" t="s">
        <v>26</v>
      </c>
      <c r="K3833" t="s">
        <v>27</v>
      </c>
      <c r="L3833">
        <v>1415222545</v>
      </c>
      <c r="M3833">
        <v>1413404545</v>
      </c>
      <c r="N3833" t="b">
        <v>0</v>
      </c>
      <c r="O3833">
        <v>9</v>
      </c>
      <c r="P3833" t="b">
        <v>1</v>
      </c>
      <c r="Q3833" t="s">
        <v>1095</v>
      </c>
      <c r="R3833">
        <f t="shared" si="534"/>
        <v>106</v>
      </c>
      <c r="S3833">
        <f t="shared" si="535"/>
        <v>58.9</v>
      </c>
      <c r="T3833" t="str">
        <f t="shared" si="536"/>
        <v>11-Sep-1938</v>
      </c>
      <c r="U3833">
        <f t="shared" si="537"/>
        <v>1938</v>
      </c>
      <c r="V3833">
        <f t="shared" si="538"/>
        <v>9</v>
      </c>
      <c r="W3833" t="str">
        <f t="shared" si="539"/>
        <v>theater</v>
      </c>
    </row>
    <row r="3834" spans="1:23" ht="60.75">
      <c r="A3834">
        <v>3832</v>
      </c>
      <c r="B3834" s="3" t="s">
        <v>7759</v>
      </c>
      <c r="C3834" s="3" t="s">
        <v>7760</v>
      </c>
      <c r="D3834" s="6">
        <v>1200</v>
      </c>
      <c r="E3834" s="8">
        <v>1256</v>
      </c>
      <c r="F3834" t="s">
        <v>25</v>
      </c>
      <c r="G3834">
        <f t="shared" si="531"/>
        <v>1</v>
      </c>
      <c r="H3834">
        <f t="shared" si="532"/>
        <v>0</v>
      </c>
      <c r="I3834" t="b">
        <f t="shared" si="533"/>
        <v>0</v>
      </c>
      <c r="J3834" t="s">
        <v>26</v>
      </c>
      <c r="K3834" t="s">
        <v>27</v>
      </c>
      <c r="L3834">
        <v>1455936335</v>
      </c>
      <c r="M3834">
        <v>1452048335</v>
      </c>
      <c r="N3834" t="b">
        <v>0</v>
      </c>
      <c r="O3834">
        <v>9</v>
      </c>
      <c r="P3834" t="b">
        <v>1</v>
      </c>
      <c r="Q3834" t="s">
        <v>1095</v>
      </c>
      <c r="R3834">
        <f t="shared" si="534"/>
        <v>105</v>
      </c>
      <c r="S3834">
        <f t="shared" si="535"/>
        <v>139.56</v>
      </c>
      <c r="T3834" t="str">
        <f t="shared" si="536"/>
        <v>02-Oct-1939</v>
      </c>
      <c r="U3834">
        <f t="shared" si="537"/>
        <v>1939</v>
      </c>
      <c r="V3834">
        <f t="shared" si="538"/>
        <v>10</v>
      </c>
      <c r="W3834" t="str">
        <f t="shared" si="539"/>
        <v>theater</v>
      </c>
    </row>
    <row r="3835" spans="1:23" ht="60.75">
      <c r="A3835">
        <v>3833</v>
      </c>
      <c r="B3835" s="3" t="s">
        <v>7761</v>
      </c>
      <c r="C3835" s="3" t="s">
        <v>7762</v>
      </c>
      <c r="D3835" s="6">
        <v>1200</v>
      </c>
      <c r="E3835" s="8">
        <v>1400</v>
      </c>
      <c r="F3835" t="s">
        <v>25</v>
      </c>
      <c r="G3835">
        <f t="shared" si="531"/>
        <v>1</v>
      </c>
      <c r="H3835">
        <f t="shared" si="532"/>
        <v>0</v>
      </c>
      <c r="I3835" t="b">
        <f t="shared" si="533"/>
        <v>0</v>
      </c>
      <c r="J3835" t="s">
        <v>168</v>
      </c>
      <c r="K3835" t="s">
        <v>169</v>
      </c>
      <c r="L3835">
        <v>1417460940</v>
      </c>
      <c r="M3835">
        <v>1416516972</v>
      </c>
      <c r="N3835" t="b">
        <v>0</v>
      </c>
      <c r="O3835">
        <v>20</v>
      </c>
      <c r="P3835" t="b">
        <v>1</v>
      </c>
      <c r="Q3835" t="s">
        <v>1095</v>
      </c>
      <c r="R3835">
        <f t="shared" si="534"/>
        <v>117</v>
      </c>
      <c r="S3835">
        <f t="shared" si="535"/>
        <v>70</v>
      </c>
      <c r="T3835" t="str">
        <f t="shared" si="536"/>
        <v>12-Oct-1938</v>
      </c>
      <c r="U3835">
        <f t="shared" si="537"/>
        <v>1938</v>
      </c>
      <c r="V3835">
        <f t="shared" si="538"/>
        <v>10</v>
      </c>
      <c r="W3835" t="str">
        <f t="shared" si="539"/>
        <v>theater</v>
      </c>
    </row>
    <row r="3836" spans="1:23" ht="60.75">
      <c r="A3836">
        <v>3834</v>
      </c>
      <c r="B3836" s="3" t="s">
        <v>7763</v>
      </c>
      <c r="C3836" s="3" t="s">
        <v>7764</v>
      </c>
      <c r="D3836" s="6">
        <v>3000</v>
      </c>
      <c r="E3836" s="8">
        <v>3271</v>
      </c>
      <c r="F3836" t="s">
        <v>25</v>
      </c>
      <c r="G3836">
        <f t="shared" si="531"/>
        <v>1</v>
      </c>
      <c r="H3836">
        <f t="shared" si="532"/>
        <v>0</v>
      </c>
      <c r="I3836" t="b">
        <f t="shared" si="533"/>
        <v>0</v>
      </c>
      <c r="J3836" t="s">
        <v>33</v>
      </c>
      <c r="K3836" t="s">
        <v>34</v>
      </c>
      <c r="L3836">
        <v>1434624067</v>
      </c>
      <c r="M3836">
        <v>1432032067</v>
      </c>
      <c r="N3836" t="b">
        <v>0</v>
      </c>
      <c r="O3836">
        <v>57</v>
      </c>
      <c r="P3836" t="b">
        <v>1</v>
      </c>
      <c r="Q3836" t="s">
        <v>1095</v>
      </c>
      <c r="R3836">
        <f t="shared" si="534"/>
        <v>109</v>
      </c>
      <c r="S3836">
        <f t="shared" si="535"/>
        <v>57.39</v>
      </c>
      <c r="T3836" t="str">
        <f t="shared" si="536"/>
        <v>16-Mar-1939</v>
      </c>
      <c r="U3836">
        <f t="shared" si="537"/>
        <v>1939</v>
      </c>
      <c r="V3836">
        <f t="shared" si="538"/>
        <v>3</v>
      </c>
      <c r="W3836" t="str">
        <f t="shared" si="539"/>
        <v>theater</v>
      </c>
    </row>
    <row r="3837" spans="1:23" ht="60.75">
      <c r="A3837">
        <v>3835</v>
      </c>
      <c r="B3837" s="3" t="s">
        <v>7765</v>
      </c>
      <c r="C3837" s="3" t="s">
        <v>7766</v>
      </c>
      <c r="D3837" s="6">
        <v>200</v>
      </c>
      <c r="E3837" s="8">
        <v>320</v>
      </c>
      <c r="F3837" t="s">
        <v>25</v>
      </c>
      <c r="G3837">
        <f t="shared" si="531"/>
        <v>1</v>
      </c>
      <c r="H3837">
        <f t="shared" si="532"/>
        <v>0</v>
      </c>
      <c r="I3837" t="b">
        <f t="shared" si="533"/>
        <v>0</v>
      </c>
      <c r="J3837" t="s">
        <v>33</v>
      </c>
      <c r="K3837" t="s">
        <v>34</v>
      </c>
      <c r="L3837">
        <v>1461278208</v>
      </c>
      <c r="M3837">
        <v>1459463808</v>
      </c>
      <c r="N3837" t="b">
        <v>0</v>
      </c>
      <c r="O3837">
        <v>8</v>
      </c>
      <c r="P3837" t="b">
        <v>1</v>
      </c>
      <c r="Q3837" t="s">
        <v>1095</v>
      </c>
      <c r="R3837">
        <f t="shared" si="534"/>
        <v>160</v>
      </c>
      <c r="S3837">
        <f t="shared" si="535"/>
        <v>40</v>
      </c>
      <c r="T3837" t="str">
        <f t="shared" si="536"/>
        <v>15-Dec-1939</v>
      </c>
      <c r="U3837">
        <f t="shared" si="537"/>
        <v>1939</v>
      </c>
      <c r="V3837">
        <f t="shared" si="538"/>
        <v>12</v>
      </c>
      <c r="W3837" t="str">
        <f t="shared" si="539"/>
        <v>theater</v>
      </c>
    </row>
    <row r="3838" spans="1:23" ht="45.75">
      <c r="A3838">
        <v>3836</v>
      </c>
      <c r="B3838" s="3" t="s">
        <v>7767</v>
      </c>
      <c r="C3838" s="3" t="s">
        <v>7768</v>
      </c>
      <c r="D3838" s="6">
        <v>800</v>
      </c>
      <c r="E3838" s="8">
        <v>900</v>
      </c>
      <c r="F3838" t="s">
        <v>25</v>
      </c>
      <c r="G3838">
        <f t="shared" si="531"/>
        <v>1</v>
      </c>
      <c r="H3838">
        <f t="shared" si="532"/>
        <v>0</v>
      </c>
      <c r="I3838" t="b">
        <f t="shared" si="533"/>
        <v>0</v>
      </c>
      <c r="J3838" t="s">
        <v>26</v>
      </c>
      <c r="K3838" t="s">
        <v>27</v>
      </c>
      <c r="L3838">
        <v>1470197340</v>
      </c>
      <c r="M3838">
        <v>1467497652</v>
      </c>
      <c r="N3838" t="b">
        <v>0</v>
      </c>
      <c r="O3838">
        <v>14</v>
      </c>
      <c r="P3838" t="b">
        <v>1</v>
      </c>
      <c r="Q3838" t="s">
        <v>1095</v>
      </c>
      <c r="R3838">
        <f t="shared" si="534"/>
        <v>113</v>
      </c>
      <c r="S3838">
        <f t="shared" si="535"/>
        <v>64.290000000000006</v>
      </c>
      <c r="T3838" t="str">
        <f t="shared" si="536"/>
        <v>04-Mar-1940</v>
      </c>
      <c r="U3838">
        <f t="shared" si="537"/>
        <v>1940</v>
      </c>
      <c r="V3838">
        <f t="shared" si="538"/>
        <v>3</v>
      </c>
      <c r="W3838" t="str">
        <f t="shared" si="539"/>
        <v>theater</v>
      </c>
    </row>
    <row r="3839" spans="1:23" ht="30.75">
      <c r="A3839">
        <v>3837</v>
      </c>
      <c r="B3839" s="3" t="s">
        <v>7769</v>
      </c>
      <c r="C3839" s="3" t="s">
        <v>7770</v>
      </c>
      <c r="D3839" s="6">
        <v>2000</v>
      </c>
      <c r="E3839" s="8">
        <v>2042</v>
      </c>
      <c r="F3839" t="s">
        <v>25</v>
      </c>
      <c r="G3839">
        <f t="shared" si="531"/>
        <v>1</v>
      </c>
      <c r="H3839">
        <f t="shared" si="532"/>
        <v>0</v>
      </c>
      <c r="I3839" t="b">
        <f t="shared" si="533"/>
        <v>0</v>
      </c>
      <c r="J3839" t="s">
        <v>33</v>
      </c>
      <c r="K3839" t="s">
        <v>34</v>
      </c>
      <c r="L3839">
        <v>1435947758</v>
      </c>
      <c r="M3839">
        <v>1432837358</v>
      </c>
      <c r="N3839" t="b">
        <v>0</v>
      </c>
      <c r="O3839">
        <v>17</v>
      </c>
      <c r="P3839" t="b">
        <v>1</v>
      </c>
      <c r="Q3839" t="s">
        <v>1095</v>
      </c>
      <c r="R3839">
        <f t="shared" si="534"/>
        <v>102</v>
      </c>
      <c r="S3839">
        <f t="shared" si="535"/>
        <v>120.12</v>
      </c>
      <c r="T3839" t="str">
        <f t="shared" si="536"/>
        <v>24-Mar-1939</v>
      </c>
      <c r="U3839">
        <f t="shared" si="537"/>
        <v>1939</v>
      </c>
      <c r="V3839">
        <f t="shared" si="538"/>
        <v>3</v>
      </c>
      <c r="W3839" t="str">
        <f t="shared" si="539"/>
        <v>theater</v>
      </c>
    </row>
    <row r="3840" spans="1:23" ht="60.75">
      <c r="A3840">
        <v>3838</v>
      </c>
      <c r="B3840" s="3" t="s">
        <v>7771</v>
      </c>
      <c r="C3840" s="3" t="s">
        <v>7772</v>
      </c>
      <c r="D3840" s="6">
        <v>100000</v>
      </c>
      <c r="E3840" s="8">
        <v>100824</v>
      </c>
      <c r="F3840" t="s">
        <v>25</v>
      </c>
      <c r="G3840">
        <f t="shared" si="531"/>
        <v>1</v>
      </c>
      <c r="H3840">
        <f t="shared" si="532"/>
        <v>0</v>
      </c>
      <c r="I3840" t="b">
        <f t="shared" si="533"/>
        <v>0</v>
      </c>
      <c r="J3840" t="s">
        <v>485</v>
      </c>
      <c r="K3840" t="s">
        <v>486</v>
      </c>
      <c r="L3840">
        <v>1432314209</v>
      </c>
      <c r="M3840">
        <v>1429722209</v>
      </c>
      <c r="N3840" t="b">
        <v>0</v>
      </c>
      <c r="O3840">
        <v>100</v>
      </c>
      <c r="P3840" t="b">
        <v>1</v>
      </c>
      <c r="Q3840" t="s">
        <v>1095</v>
      </c>
      <c r="R3840">
        <f t="shared" si="534"/>
        <v>101</v>
      </c>
      <c r="S3840">
        <f t="shared" si="535"/>
        <v>1008.24</v>
      </c>
      <c r="T3840" t="str">
        <f t="shared" si="536"/>
        <v>21-Feb-1939</v>
      </c>
      <c r="U3840">
        <f t="shared" si="537"/>
        <v>1939</v>
      </c>
      <c r="V3840">
        <f t="shared" si="538"/>
        <v>2</v>
      </c>
      <c r="W3840" t="str">
        <f t="shared" si="539"/>
        <v>theater</v>
      </c>
    </row>
    <row r="3841" spans="1:23" ht="60.75">
      <c r="A3841">
        <v>3839</v>
      </c>
      <c r="B3841" s="3" t="s">
        <v>7773</v>
      </c>
      <c r="C3841" s="3" t="s">
        <v>7774</v>
      </c>
      <c r="D3841" s="6">
        <v>2000</v>
      </c>
      <c r="E3841" s="8">
        <v>2025</v>
      </c>
      <c r="F3841" t="s">
        <v>25</v>
      </c>
      <c r="G3841">
        <f t="shared" si="531"/>
        <v>1</v>
      </c>
      <c r="H3841">
        <f t="shared" si="532"/>
        <v>0</v>
      </c>
      <c r="I3841" t="b">
        <f t="shared" si="533"/>
        <v>0</v>
      </c>
      <c r="J3841" t="s">
        <v>26</v>
      </c>
      <c r="K3841" t="s">
        <v>27</v>
      </c>
      <c r="L3841">
        <v>1438226724</v>
      </c>
      <c r="M3841">
        <v>1433042724</v>
      </c>
      <c r="N3841" t="b">
        <v>0</v>
      </c>
      <c r="O3841">
        <v>32</v>
      </c>
      <c r="P3841" t="b">
        <v>1</v>
      </c>
      <c r="Q3841" t="s">
        <v>1095</v>
      </c>
      <c r="R3841">
        <f t="shared" si="534"/>
        <v>101</v>
      </c>
      <c r="S3841">
        <f t="shared" si="535"/>
        <v>63.28</v>
      </c>
      <c r="T3841" t="str">
        <f t="shared" si="536"/>
        <v>26-Mar-1939</v>
      </c>
      <c r="U3841">
        <f t="shared" si="537"/>
        <v>1939</v>
      </c>
      <c r="V3841">
        <f t="shared" si="538"/>
        <v>3</v>
      </c>
      <c r="W3841" t="str">
        <f t="shared" si="539"/>
        <v>theater</v>
      </c>
    </row>
    <row r="3842" spans="1:23" ht="45.75">
      <c r="A3842">
        <v>3840</v>
      </c>
      <c r="B3842" s="3" t="s">
        <v>7775</v>
      </c>
      <c r="C3842" s="3" t="s">
        <v>7776</v>
      </c>
      <c r="D3842" s="6">
        <v>1</v>
      </c>
      <c r="E3842" s="8">
        <v>65</v>
      </c>
      <c r="F3842" t="s">
        <v>25</v>
      </c>
      <c r="G3842">
        <f t="shared" si="531"/>
        <v>1</v>
      </c>
      <c r="H3842">
        <f t="shared" si="532"/>
        <v>0</v>
      </c>
      <c r="I3842" t="b">
        <f t="shared" si="533"/>
        <v>0</v>
      </c>
      <c r="J3842" t="s">
        <v>33</v>
      </c>
      <c r="K3842" t="s">
        <v>34</v>
      </c>
      <c r="L3842">
        <v>1459180229</v>
      </c>
      <c r="M3842">
        <v>1457023829</v>
      </c>
      <c r="N3842" t="b">
        <v>0</v>
      </c>
      <c r="O3842">
        <v>3</v>
      </c>
      <c r="P3842" t="b">
        <v>1</v>
      </c>
      <c r="Q3842" t="s">
        <v>1095</v>
      </c>
      <c r="R3842">
        <f t="shared" si="534"/>
        <v>6500</v>
      </c>
      <c r="S3842">
        <f t="shared" si="535"/>
        <v>21.67</v>
      </c>
      <c r="T3842" t="str">
        <f t="shared" si="536"/>
        <v>21-Nov-1939</v>
      </c>
      <c r="U3842">
        <f t="shared" si="537"/>
        <v>1939</v>
      </c>
      <c r="V3842">
        <f t="shared" si="538"/>
        <v>11</v>
      </c>
      <c r="W3842" t="str">
        <f t="shared" si="539"/>
        <v>theater</v>
      </c>
    </row>
    <row r="3843" spans="1:23" ht="60.75">
      <c r="A3843">
        <v>3841</v>
      </c>
      <c r="B3843" s="3" t="s">
        <v>7777</v>
      </c>
      <c r="C3843" s="3" t="s">
        <v>7778</v>
      </c>
      <c r="D3843" s="6">
        <v>10000</v>
      </c>
      <c r="E3843" s="8">
        <v>872</v>
      </c>
      <c r="F3843" t="s">
        <v>366</v>
      </c>
      <c r="G3843">
        <f t="shared" ref="G3843:G3906" si="540">IF(F3843="successful",1,0)</f>
        <v>0</v>
      </c>
      <c r="H3843">
        <f t="shared" ref="H3843:H3906" si="541">IF(F3843="failed",1,0)</f>
        <v>1</v>
      </c>
      <c r="I3843" t="b">
        <f t="shared" ref="I3843:I3906" si="542">IF(F3843="canceled",1)</f>
        <v>0</v>
      </c>
      <c r="J3843" t="s">
        <v>26</v>
      </c>
      <c r="K3843" t="s">
        <v>27</v>
      </c>
      <c r="L3843">
        <v>1405882287</v>
      </c>
      <c r="M3843">
        <v>1400698287</v>
      </c>
      <c r="N3843" t="b">
        <v>1</v>
      </c>
      <c r="O3843">
        <v>34</v>
      </c>
      <c r="P3843" t="b">
        <v>0</v>
      </c>
      <c r="Q3843" t="s">
        <v>1095</v>
      </c>
      <c r="R3843">
        <f t="shared" ref="R3843:R3906" si="543">ROUND(E3843/D3843*100,0)</f>
        <v>9</v>
      </c>
      <c r="S3843">
        <f t="shared" ref="S3843:S3906" si="544">ROUND(E3843/O3843,2)</f>
        <v>25.65</v>
      </c>
      <c r="T3843" t="str">
        <f t="shared" ref="T3843:T3906" si="545">TEXT(LEFT(M3843,5),"dd-mmm-yyyy")</f>
        <v>06-May-1938</v>
      </c>
      <c r="U3843">
        <f t="shared" ref="U3843:U3906" si="546">YEAR(T3843)</f>
        <v>1938</v>
      </c>
      <c r="V3843">
        <f t="shared" ref="V3843:V3906" si="547">MONTH(T3843)</f>
        <v>5</v>
      </c>
      <c r="W3843" t="str">
        <f t="shared" ref="W3843:W3906" si="548">LEFT(Q3843,FIND("/",Q3843,1)-1)</f>
        <v>theater</v>
      </c>
    </row>
    <row r="3844" spans="1:23" ht="60.75">
      <c r="A3844">
        <v>3842</v>
      </c>
      <c r="B3844" s="3" t="s">
        <v>7779</v>
      </c>
      <c r="C3844" s="3" t="s">
        <v>7780</v>
      </c>
      <c r="D3844" s="6">
        <v>5000</v>
      </c>
      <c r="E3844" s="8">
        <v>1097</v>
      </c>
      <c r="F3844" t="s">
        <v>366</v>
      </c>
      <c r="G3844">
        <f t="shared" si="540"/>
        <v>0</v>
      </c>
      <c r="H3844">
        <f t="shared" si="541"/>
        <v>1</v>
      </c>
      <c r="I3844" t="b">
        <f t="shared" si="542"/>
        <v>0</v>
      </c>
      <c r="J3844" t="s">
        <v>33</v>
      </c>
      <c r="K3844" t="s">
        <v>34</v>
      </c>
      <c r="L3844">
        <v>1399809052</v>
      </c>
      <c r="M3844">
        <v>1397217052</v>
      </c>
      <c r="N3844" t="b">
        <v>1</v>
      </c>
      <c r="O3844">
        <v>23</v>
      </c>
      <c r="P3844" t="b">
        <v>0</v>
      </c>
      <c r="Q3844" t="s">
        <v>1095</v>
      </c>
      <c r="R3844">
        <f t="shared" si="543"/>
        <v>22</v>
      </c>
      <c r="S3844">
        <f t="shared" si="544"/>
        <v>47.7</v>
      </c>
      <c r="T3844" t="str">
        <f t="shared" si="545"/>
        <v>02-Apr-1938</v>
      </c>
      <c r="U3844">
        <f t="shared" si="546"/>
        <v>1938</v>
      </c>
      <c r="V3844">
        <f t="shared" si="547"/>
        <v>4</v>
      </c>
      <c r="W3844" t="str">
        <f t="shared" si="548"/>
        <v>theater</v>
      </c>
    </row>
    <row r="3845" spans="1:23" ht="45.75">
      <c r="A3845">
        <v>3843</v>
      </c>
      <c r="B3845" s="3" t="s">
        <v>7781</v>
      </c>
      <c r="C3845" s="3" t="s">
        <v>7782</v>
      </c>
      <c r="D3845" s="6">
        <v>5000</v>
      </c>
      <c r="E3845" s="8">
        <v>1065</v>
      </c>
      <c r="F3845" t="s">
        <v>366</v>
      </c>
      <c r="G3845">
        <f t="shared" si="540"/>
        <v>0</v>
      </c>
      <c r="H3845">
        <f t="shared" si="541"/>
        <v>1</v>
      </c>
      <c r="I3845" t="b">
        <f t="shared" si="542"/>
        <v>0</v>
      </c>
      <c r="J3845" t="s">
        <v>26</v>
      </c>
      <c r="K3845" t="s">
        <v>27</v>
      </c>
      <c r="L3845">
        <v>1401587064</v>
      </c>
      <c r="M3845">
        <v>1399427064</v>
      </c>
      <c r="N3845" t="b">
        <v>1</v>
      </c>
      <c r="O3845">
        <v>19</v>
      </c>
      <c r="P3845" t="b">
        <v>0</v>
      </c>
      <c r="Q3845" t="s">
        <v>1095</v>
      </c>
      <c r="R3845">
        <f t="shared" si="543"/>
        <v>21</v>
      </c>
      <c r="S3845">
        <f t="shared" si="544"/>
        <v>56.05</v>
      </c>
      <c r="T3845" t="str">
        <f t="shared" si="545"/>
        <v>24-Apr-1938</v>
      </c>
      <c r="U3845">
        <f t="shared" si="546"/>
        <v>1938</v>
      </c>
      <c r="V3845">
        <f t="shared" si="547"/>
        <v>4</v>
      </c>
      <c r="W3845" t="str">
        <f t="shared" si="548"/>
        <v>theater</v>
      </c>
    </row>
    <row r="3846" spans="1:23" ht="60.75">
      <c r="A3846">
        <v>3844</v>
      </c>
      <c r="B3846" s="3" t="s">
        <v>7783</v>
      </c>
      <c r="C3846" s="3" t="s">
        <v>7784</v>
      </c>
      <c r="D3846" s="6">
        <v>9800</v>
      </c>
      <c r="E3846" s="8">
        <v>4066</v>
      </c>
      <c r="F3846" t="s">
        <v>366</v>
      </c>
      <c r="G3846">
        <f t="shared" si="540"/>
        <v>0</v>
      </c>
      <c r="H3846">
        <f t="shared" si="541"/>
        <v>1</v>
      </c>
      <c r="I3846" t="b">
        <f t="shared" si="542"/>
        <v>0</v>
      </c>
      <c r="J3846" t="s">
        <v>26</v>
      </c>
      <c r="K3846" t="s">
        <v>27</v>
      </c>
      <c r="L3846">
        <v>1401778740</v>
      </c>
      <c r="M3846">
        <v>1399474134</v>
      </c>
      <c r="N3846" t="b">
        <v>1</v>
      </c>
      <c r="O3846">
        <v>50</v>
      </c>
      <c r="P3846" t="b">
        <v>0</v>
      </c>
      <c r="Q3846" t="s">
        <v>1095</v>
      </c>
      <c r="R3846">
        <f t="shared" si="543"/>
        <v>41</v>
      </c>
      <c r="S3846">
        <f t="shared" si="544"/>
        <v>81.319999999999993</v>
      </c>
      <c r="T3846" t="str">
        <f t="shared" si="545"/>
        <v>24-Apr-1938</v>
      </c>
      <c r="U3846">
        <f t="shared" si="546"/>
        <v>1938</v>
      </c>
      <c r="V3846">
        <f t="shared" si="547"/>
        <v>4</v>
      </c>
      <c r="W3846" t="str">
        <f t="shared" si="548"/>
        <v>theater</v>
      </c>
    </row>
    <row r="3847" spans="1:23" ht="60.75">
      <c r="A3847">
        <v>3845</v>
      </c>
      <c r="B3847" s="3" t="s">
        <v>7785</v>
      </c>
      <c r="C3847" s="3" t="s">
        <v>7786</v>
      </c>
      <c r="D3847" s="6">
        <v>40000</v>
      </c>
      <c r="E3847" s="8">
        <v>842</v>
      </c>
      <c r="F3847" t="s">
        <v>366</v>
      </c>
      <c r="G3847">
        <f t="shared" si="540"/>
        <v>0</v>
      </c>
      <c r="H3847">
        <f t="shared" si="541"/>
        <v>1</v>
      </c>
      <c r="I3847" t="b">
        <f t="shared" si="542"/>
        <v>0</v>
      </c>
      <c r="J3847" t="s">
        <v>26</v>
      </c>
      <c r="K3847" t="s">
        <v>27</v>
      </c>
      <c r="L3847">
        <v>1443711774</v>
      </c>
      <c r="M3847">
        <v>1441119774</v>
      </c>
      <c r="N3847" t="b">
        <v>1</v>
      </c>
      <c r="O3847">
        <v>12</v>
      </c>
      <c r="P3847" t="b">
        <v>0</v>
      </c>
      <c r="Q3847" t="s">
        <v>1095</v>
      </c>
      <c r="R3847">
        <f t="shared" si="543"/>
        <v>2</v>
      </c>
      <c r="S3847">
        <f t="shared" si="544"/>
        <v>70.17</v>
      </c>
      <c r="T3847" t="str">
        <f t="shared" si="545"/>
        <v>15-Jun-1939</v>
      </c>
      <c r="U3847">
        <f t="shared" si="546"/>
        <v>1939</v>
      </c>
      <c r="V3847">
        <f t="shared" si="547"/>
        <v>6</v>
      </c>
      <c r="W3847" t="str">
        <f t="shared" si="548"/>
        <v>theater</v>
      </c>
    </row>
    <row r="3848" spans="1:23" ht="45.75">
      <c r="A3848">
        <v>3846</v>
      </c>
      <c r="B3848" s="3" t="s">
        <v>7787</v>
      </c>
      <c r="C3848" s="3" t="s">
        <v>7788</v>
      </c>
      <c r="D3848" s="6">
        <v>7000</v>
      </c>
      <c r="E3848" s="8">
        <v>189</v>
      </c>
      <c r="F3848" t="s">
        <v>366</v>
      </c>
      <c r="G3848">
        <f t="shared" si="540"/>
        <v>0</v>
      </c>
      <c r="H3848">
        <f t="shared" si="541"/>
        <v>1</v>
      </c>
      <c r="I3848" t="b">
        <f t="shared" si="542"/>
        <v>0</v>
      </c>
      <c r="J3848" t="s">
        <v>26</v>
      </c>
      <c r="K3848" t="s">
        <v>27</v>
      </c>
      <c r="L3848">
        <v>1412405940</v>
      </c>
      <c r="M3848">
        <v>1409721542</v>
      </c>
      <c r="N3848" t="b">
        <v>1</v>
      </c>
      <c r="O3848">
        <v>8</v>
      </c>
      <c r="P3848" t="b">
        <v>0</v>
      </c>
      <c r="Q3848" t="s">
        <v>1095</v>
      </c>
      <c r="R3848">
        <f t="shared" si="543"/>
        <v>3</v>
      </c>
      <c r="S3848">
        <f t="shared" si="544"/>
        <v>23.63</v>
      </c>
      <c r="T3848" t="str">
        <f t="shared" si="545"/>
        <v>05-Aug-1938</v>
      </c>
      <c r="U3848">
        <f t="shared" si="546"/>
        <v>1938</v>
      </c>
      <c r="V3848">
        <f t="shared" si="547"/>
        <v>8</v>
      </c>
      <c r="W3848" t="str">
        <f t="shared" si="548"/>
        <v>theater</v>
      </c>
    </row>
    <row r="3849" spans="1:23" ht="45.75">
      <c r="A3849">
        <v>3847</v>
      </c>
      <c r="B3849" s="3" t="s">
        <v>7789</v>
      </c>
      <c r="C3849" s="3" t="s">
        <v>7790</v>
      </c>
      <c r="D3849" s="6">
        <v>10500</v>
      </c>
      <c r="E3849" s="8">
        <v>1697</v>
      </c>
      <c r="F3849" t="s">
        <v>366</v>
      </c>
      <c r="G3849">
        <f t="shared" si="540"/>
        <v>0</v>
      </c>
      <c r="H3849">
        <f t="shared" si="541"/>
        <v>1</v>
      </c>
      <c r="I3849" t="b">
        <f t="shared" si="542"/>
        <v>0</v>
      </c>
      <c r="J3849" t="s">
        <v>26</v>
      </c>
      <c r="K3849" t="s">
        <v>27</v>
      </c>
      <c r="L3849">
        <v>1437283391</v>
      </c>
      <c r="M3849">
        <v>1433395391</v>
      </c>
      <c r="N3849" t="b">
        <v>1</v>
      </c>
      <c r="O3849">
        <v>9</v>
      </c>
      <c r="P3849" t="b">
        <v>0</v>
      </c>
      <c r="Q3849" t="s">
        <v>1095</v>
      </c>
      <c r="R3849">
        <f t="shared" si="543"/>
        <v>16</v>
      </c>
      <c r="S3849">
        <f t="shared" si="544"/>
        <v>188.56</v>
      </c>
      <c r="T3849" t="str">
        <f t="shared" si="545"/>
        <v>29-Mar-1939</v>
      </c>
      <c r="U3849">
        <f t="shared" si="546"/>
        <v>1939</v>
      </c>
      <c r="V3849">
        <f t="shared" si="547"/>
        <v>3</v>
      </c>
      <c r="W3849" t="str">
        <f t="shared" si="548"/>
        <v>theater</v>
      </c>
    </row>
    <row r="3850" spans="1:23" ht="60.75">
      <c r="A3850">
        <v>3848</v>
      </c>
      <c r="B3850" s="3" t="s">
        <v>7791</v>
      </c>
      <c r="C3850" s="3" t="s">
        <v>7792</v>
      </c>
      <c r="D3850" s="6">
        <v>13000</v>
      </c>
      <c r="E3850" s="8">
        <v>2129</v>
      </c>
      <c r="F3850" t="s">
        <v>366</v>
      </c>
      <c r="G3850">
        <f t="shared" si="540"/>
        <v>0</v>
      </c>
      <c r="H3850">
        <f t="shared" si="541"/>
        <v>1</v>
      </c>
      <c r="I3850" t="b">
        <f t="shared" si="542"/>
        <v>0</v>
      </c>
      <c r="J3850" t="s">
        <v>26</v>
      </c>
      <c r="K3850" t="s">
        <v>27</v>
      </c>
      <c r="L3850">
        <v>1445196989</v>
      </c>
      <c r="M3850">
        <v>1442604989</v>
      </c>
      <c r="N3850" t="b">
        <v>1</v>
      </c>
      <c r="O3850">
        <v>43</v>
      </c>
      <c r="P3850" t="b">
        <v>0</v>
      </c>
      <c r="Q3850" t="s">
        <v>1095</v>
      </c>
      <c r="R3850">
        <f t="shared" si="543"/>
        <v>16</v>
      </c>
      <c r="S3850">
        <f t="shared" si="544"/>
        <v>49.51</v>
      </c>
      <c r="T3850" t="str">
        <f t="shared" si="545"/>
        <v>30-Jun-1939</v>
      </c>
      <c r="U3850">
        <f t="shared" si="546"/>
        <v>1939</v>
      </c>
      <c r="V3850">
        <f t="shared" si="547"/>
        <v>6</v>
      </c>
      <c r="W3850" t="str">
        <f t="shared" si="548"/>
        <v>theater</v>
      </c>
    </row>
    <row r="3851" spans="1:23" ht="60.75">
      <c r="A3851">
        <v>3849</v>
      </c>
      <c r="B3851" s="3" t="s">
        <v>7793</v>
      </c>
      <c r="C3851" s="3" t="s">
        <v>7794</v>
      </c>
      <c r="D3851" s="6">
        <v>30000</v>
      </c>
      <c r="E3851" s="8">
        <v>2113</v>
      </c>
      <c r="F3851" t="s">
        <v>366</v>
      </c>
      <c r="G3851">
        <f t="shared" si="540"/>
        <v>0</v>
      </c>
      <c r="H3851">
        <f t="shared" si="541"/>
        <v>1</v>
      </c>
      <c r="I3851" t="b">
        <f t="shared" si="542"/>
        <v>0</v>
      </c>
      <c r="J3851" t="s">
        <v>511</v>
      </c>
      <c r="K3851" t="s">
        <v>64</v>
      </c>
      <c r="L3851">
        <v>1434047084</v>
      </c>
      <c r="M3851">
        <v>1431455084</v>
      </c>
      <c r="N3851" t="b">
        <v>1</v>
      </c>
      <c r="O3851">
        <v>28</v>
      </c>
      <c r="P3851" t="b">
        <v>0</v>
      </c>
      <c r="Q3851" t="s">
        <v>1095</v>
      </c>
      <c r="R3851">
        <f t="shared" si="543"/>
        <v>7</v>
      </c>
      <c r="S3851">
        <f t="shared" si="544"/>
        <v>75.459999999999994</v>
      </c>
      <c r="T3851" t="str">
        <f t="shared" si="545"/>
        <v>10-Mar-1939</v>
      </c>
      <c r="U3851">
        <f t="shared" si="546"/>
        <v>1939</v>
      </c>
      <c r="V3851">
        <f t="shared" si="547"/>
        <v>3</v>
      </c>
      <c r="W3851" t="str">
        <f t="shared" si="548"/>
        <v>theater</v>
      </c>
    </row>
    <row r="3852" spans="1:23" ht="30.75">
      <c r="A3852">
        <v>3850</v>
      </c>
      <c r="B3852" s="3" t="s">
        <v>7795</v>
      </c>
      <c r="C3852" s="3" t="s">
        <v>7796</v>
      </c>
      <c r="D3852" s="6">
        <v>1000</v>
      </c>
      <c r="E3852" s="8">
        <v>38</v>
      </c>
      <c r="F3852" t="s">
        <v>366</v>
      </c>
      <c r="G3852">
        <f t="shared" si="540"/>
        <v>0</v>
      </c>
      <c r="H3852">
        <f t="shared" si="541"/>
        <v>1</v>
      </c>
      <c r="I3852" t="b">
        <f t="shared" si="542"/>
        <v>0</v>
      </c>
      <c r="J3852" t="s">
        <v>26</v>
      </c>
      <c r="K3852" t="s">
        <v>27</v>
      </c>
      <c r="L3852">
        <v>1420081143</v>
      </c>
      <c r="M3852">
        <v>1417489143</v>
      </c>
      <c r="N3852" t="b">
        <v>1</v>
      </c>
      <c r="O3852">
        <v>4</v>
      </c>
      <c r="P3852" t="b">
        <v>0</v>
      </c>
      <c r="Q3852" t="s">
        <v>1095</v>
      </c>
      <c r="R3852">
        <f t="shared" si="543"/>
        <v>4</v>
      </c>
      <c r="S3852">
        <f t="shared" si="544"/>
        <v>9.5</v>
      </c>
      <c r="T3852" t="str">
        <f t="shared" si="545"/>
        <v>21-Oct-1938</v>
      </c>
      <c r="U3852">
        <f t="shared" si="546"/>
        <v>1938</v>
      </c>
      <c r="V3852">
        <f t="shared" si="547"/>
        <v>10</v>
      </c>
      <c r="W3852" t="str">
        <f t="shared" si="548"/>
        <v>theater</v>
      </c>
    </row>
    <row r="3853" spans="1:23" ht="45.75">
      <c r="A3853">
        <v>3851</v>
      </c>
      <c r="B3853" s="3" t="s">
        <v>7797</v>
      </c>
      <c r="C3853" s="3" t="s">
        <v>7798</v>
      </c>
      <c r="D3853" s="6">
        <v>2500</v>
      </c>
      <c r="E3853" s="8">
        <v>852</v>
      </c>
      <c r="F3853" t="s">
        <v>366</v>
      </c>
      <c r="G3853">
        <f t="shared" si="540"/>
        <v>0</v>
      </c>
      <c r="H3853">
        <f t="shared" si="541"/>
        <v>1</v>
      </c>
      <c r="I3853" t="b">
        <f t="shared" si="542"/>
        <v>0</v>
      </c>
      <c r="J3853" t="s">
        <v>33</v>
      </c>
      <c r="K3853" t="s">
        <v>34</v>
      </c>
      <c r="L3853">
        <v>1437129179</v>
      </c>
      <c r="M3853">
        <v>1434537179</v>
      </c>
      <c r="N3853" t="b">
        <v>1</v>
      </c>
      <c r="O3853">
        <v>24</v>
      </c>
      <c r="P3853" t="b">
        <v>0</v>
      </c>
      <c r="Q3853" t="s">
        <v>1095</v>
      </c>
      <c r="R3853">
        <f t="shared" si="543"/>
        <v>34</v>
      </c>
      <c r="S3853">
        <f t="shared" si="544"/>
        <v>35.5</v>
      </c>
      <c r="T3853" t="str">
        <f t="shared" si="545"/>
        <v>10-Apr-1939</v>
      </c>
      <c r="U3853">
        <f t="shared" si="546"/>
        <v>1939</v>
      </c>
      <c r="V3853">
        <f t="shared" si="547"/>
        <v>4</v>
      </c>
      <c r="W3853" t="str">
        <f t="shared" si="548"/>
        <v>theater</v>
      </c>
    </row>
    <row r="3854" spans="1:23" ht="45.75">
      <c r="A3854">
        <v>3852</v>
      </c>
      <c r="B3854" s="3" t="s">
        <v>7799</v>
      </c>
      <c r="C3854" s="3" t="s">
        <v>7800</v>
      </c>
      <c r="D3854" s="6">
        <v>10000</v>
      </c>
      <c r="E3854" s="8">
        <v>20</v>
      </c>
      <c r="F3854" t="s">
        <v>366</v>
      </c>
      <c r="G3854">
        <f t="shared" si="540"/>
        <v>0</v>
      </c>
      <c r="H3854">
        <f t="shared" si="541"/>
        <v>1</v>
      </c>
      <c r="I3854" t="b">
        <f t="shared" si="542"/>
        <v>0</v>
      </c>
      <c r="J3854" t="s">
        <v>26</v>
      </c>
      <c r="K3854" t="s">
        <v>27</v>
      </c>
      <c r="L3854">
        <v>1427427276</v>
      </c>
      <c r="M3854">
        <v>1425270876</v>
      </c>
      <c r="N3854" t="b">
        <v>0</v>
      </c>
      <c r="O3854">
        <v>2</v>
      </c>
      <c r="P3854" t="b">
        <v>0</v>
      </c>
      <c r="Q3854" t="s">
        <v>1095</v>
      </c>
      <c r="R3854">
        <f t="shared" si="543"/>
        <v>0</v>
      </c>
      <c r="S3854">
        <f t="shared" si="544"/>
        <v>10</v>
      </c>
      <c r="T3854" t="str">
        <f t="shared" si="545"/>
        <v>07-Jan-1939</v>
      </c>
      <c r="U3854">
        <f t="shared" si="546"/>
        <v>1939</v>
      </c>
      <c r="V3854">
        <f t="shared" si="547"/>
        <v>1</v>
      </c>
      <c r="W3854" t="str">
        <f t="shared" si="548"/>
        <v>theater</v>
      </c>
    </row>
    <row r="3855" spans="1:23" ht="45.75">
      <c r="A3855">
        <v>3853</v>
      </c>
      <c r="B3855" s="3" t="s">
        <v>7801</v>
      </c>
      <c r="C3855" s="3" t="s">
        <v>7802</v>
      </c>
      <c r="D3855" s="6">
        <v>100000</v>
      </c>
      <c r="E3855" s="8">
        <v>26</v>
      </c>
      <c r="F3855" t="s">
        <v>366</v>
      </c>
      <c r="G3855">
        <f t="shared" si="540"/>
        <v>0</v>
      </c>
      <c r="H3855">
        <f t="shared" si="541"/>
        <v>1</v>
      </c>
      <c r="I3855" t="b">
        <f t="shared" si="542"/>
        <v>0</v>
      </c>
      <c r="J3855" t="s">
        <v>26</v>
      </c>
      <c r="K3855" t="s">
        <v>27</v>
      </c>
      <c r="L3855">
        <v>1409602178</v>
      </c>
      <c r="M3855">
        <v>1406578178</v>
      </c>
      <c r="N3855" t="b">
        <v>0</v>
      </c>
      <c r="O3855">
        <v>2</v>
      </c>
      <c r="P3855" t="b">
        <v>0</v>
      </c>
      <c r="Q3855" t="s">
        <v>1095</v>
      </c>
      <c r="R3855">
        <f t="shared" si="543"/>
        <v>0</v>
      </c>
      <c r="S3855">
        <f t="shared" si="544"/>
        <v>13</v>
      </c>
      <c r="T3855" t="str">
        <f t="shared" si="545"/>
        <v>04-Jul-1938</v>
      </c>
      <c r="U3855">
        <f t="shared" si="546"/>
        <v>1938</v>
      </c>
      <c r="V3855">
        <f t="shared" si="547"/>
        <v>7</v>
      </c>
      <c r="W3855" t="str">
        <f t="shared" si="548"/>
        <v>theater</v>
      </c>
    </row>
    <row r="3856" spans="1:23" ht="30.75">
      <c r="A3856">
        <v>3854</v>
      </c>
      <c r="B3856" s="3" t="s">
        <v>7803</v>
      </c>
      <c r="C3856" s="3" t="s">
        <v>7804</v>
      </c>
      <c r="D3856" s="6">
        <v>11000</v>
      </c>
      <c r="E3856" s="8">
        <v>1788</v>
      </c>
      <c r="F3856" t="s">
        <v>366</v>
      </c>
      <c r="G3856">
        <f t="shared" si="540"/>
        <v>0</v>
      </c>
      <c r="H3856">
        <f t="shared" si="541"/>
        <v>1</v>
      </c>
      <c r="I3856" t="b">
        <f t="shared" si="542"/>
        <v>0</v>
      </c>
      <c r="J3856" t="s">
        <v>26</v>
      </c>
      <c r="K3856" t="s">
        <v>27</v>
      </c>
      <c r="L3856">
        <v>1431206058</v>
      </c>
      <c r="M3856">
        <v>1428614058</v>
      </c>
      <c r="N3856" t="b">
        <v>0</v>
      </c>
      <c r="O3856">
        <v>20</v>
      </c>
      <c r="P3856" t="b">
        <v>0</v>
      </c>
      <c r="Q3856" t="s">
        <v>1095</v>
      </c>
      <c r="R3856">
        <f t="shared" si="543"/>
        <v>16</v>
      </c>
      <c r="S3856">
        <f t="shared" si="544"/>
        <v>89.4</v>
      </c>
      <c r="T3856" t="str">
        <f t="shared" si="545"/>
        <v>10-Feb-1939</v>
      </c>
      <c r="U3856">
        <f t="shared" si="546"/>
        <v>1939</v>
      </c>
      <c r="V3856">
        <f t="shared" si="547"/>
        <v>2</v>
      </c>
      <c r="W3856" t="str">
        <f t="shared" si="548"/>
        <v>theater</v>
      </c>
    </row>
    <row r="3857" spans="1:23" ht="60.75">
      <c r="A3857">
        <v>3855</v>
      </c>
      <c r="B3857" s="3" t="s">
        <v>7805</v>
      </c>
      <c r="C3857" s="3" t="s">
        <v>7806</v>
      </c>
      <c r="D3857" s="6">
        <v>1000</v>
      </c>
      <c r="E3857" s="8">
        <v>25</v>
      </c>
      <c r="F3857" t="s">
        <v>366</v>
      </c>
      <c r="G3857">
        <f t="shared" si="540"/>
        <v>0</v>
      </c>
      <c r="H3857">
        <f t="shared" si="541"/>
        <v>1</v>
      </c>
      <c r="I3857" t="b">
        <f t="shared" si="542"/>
        <v>0</v>
      </c>
      <c r="J3857" t="s">
        <v>26</v>
      </c>
      <c r="K3857" t="s">
        <v>27</v>
      </c>
      <c r="L3857">
        <v>1427408271</v>
      </c>
      <c r="M3857">
        <v>1424819871</v>
      </c>
      <c r="N3857" t="b">
        <v>0</v>
      </c>
      <c r="O3857">
        <v>1</v>
      </c>
      <c r="P3857" t="b">
        <v>0</v>
      </c>
      <c r="Q3857" t="s">
        <v>1095</v>
      </c>
      <c r="R3857">
        <f t="shared" si="543"/>
        <v>3</v>
      </c>
      <c r="S3857">
        <f t="shared" si="544"/>
        <v>25</v>
      </c>
      <c r="T3857" t="str">
        <f t="shared" si="545"/>
        <v>03-Jan-1939</v>
      </c>
      <c r="U3857">
        <f t="shared" si="546"/>
        <v>1939</v>
      </c>
      <c r="V3857">
        <f t="shared" si="547"/>
        <v>1</v>
      </c>
      <c r="W3857" t="str">
        <f t="shared" si="548"/>
        <v>theater</v>
      </c>
    </row>
    <row r="3858" spans="1:23" ht="60.75">
      <c r="A3858">
        <v>3856</v>
      </c>
      <c r="B3858" s="3" t="s">
        <v>7807</v>
      </c>
      <c r="C3858" s="3" t="s">
        <v>7808</v>
      </c>
      <c r="D3858" s="6">
        <v>5000</v>
      </c>
      <c r="E3858" s="8">
        <v>1</v>
      </c>
      <c r="F3858" t="s">
        <v>366</v>
      </c>
      <c r="G3858">
        <f t="shared" si="540"/>
        <v>0</v>
      </c>
      <c r="H3858">
        <f t="shared" si="541"/>
        <v>1</v>
      </c>
      <c r="I3858" t="b">
        <f t="shared" si="542"/>
        <v>0</v>
      </c>
      <c r="J3858" t="s">
        <v>26</v>
      </c>
      <c r="K3858" t="s">
        <v>27</v>
      </c>
      <c r="L3858">
        <v>1425833403</v>
      </c>
      <c r="M3858">
        <v>1423245003</v>
      </c>
      <c r="N3858" t="b">
        <v>0</v>
      </c>
      <c r="O3858">
        <v>1</v>
      </c>
      <c r="P3858" t="b">
        <v>0</v>
      </c>
      <c r="Q3858" t="s">
        <v>1095</v>
      </c>
      <c r="R3858">
        <f t="shared" si="543"/>
        <v>0</v>
      </c>
      <c r="S3858">
        <f t="shared" si="544"/>
        <v>1</v>
      </c>
      <c r="T3858" t="str">
        <f t="shared" si="545"/>
        <v>18-Dec-1938</v>
      </c>
      <c r="U3858">
        <f t="shared" si="546"/>
        <v>1938</v>
      </c>
      <c r="V3858">
        <f t="shared" si="547"/>
        <v>12</v>
      </c>
      <c r="W3858" t="str">
        <f t="shared" si="548"/>
        <v>theater</v>
      </c>
    </row>
    <row r="3859" spans="1:23" ht="45.75">
      <c r="A3859">
        <v>3857</v>
      </c>
      <c r="B3859" s="3" t="s">
        <v>7809</v>
      </c>
      <c r="C3859" s="3" t="s">
        <v>7810</v>
      </c>
      <c r="D3859" s="6">
        <v>5000</v>
      </c>
      <c r="E3859" s="8">
        <v>260</v>
      </c>
      <c r="F3859" t="s">
        <v>366</v>
      </c>
      <c r="G3859">
        <f t="shared" si="540"/>
        <v>0</v>
      </c>
      <c r="H3859">
        <f t="shared" si="541"/>
        <v>1</v>
      </c>
      <c r="I3859" t="b">
        <f t="shared" si="542"/>
        <v>0</v>
      </c>
      <c r="J3859" t="s">
        <v>26</v>
      </c>
      <c r="K3859" t="s">
        <v>27</v>
      </c>
      <c r="L3859">
        <v>1406913120</v>
      </c>
      <c r="M3859">
        <v>1404927690</v>
      </c>
      <c r="N3859" t="b">
        <v>0</v>
      </c>
      <c r="O3859">
        <v>4</v>
      </c>
      <c r="P3859" t="b">
        <v>0</v>
      </c>
      <c r="Q3859" t="s">
        <v>1095</v>
      </c>
      <c r="R3859">
        <f t="shared" si="543"/>
        <v>5</v>
      </c>
      <c r="S3859">
        <f t="shared" si="544"/>
        <v>65</v>
      </c>
      <c r="T3859" t="str">
        <f t="shared" si="545"/>
        <v>18-Jun-1938</v>
      </c>
      <c r="U3859">
        <f t="shared" si="546"/>
        <v>1938</v>
      </c>
      <c r="V3859">
        <f t="shared" si="547"/>
        <v>6</v>
      </c>
      <c r="W3859" t="str">
        <f t="shared" si="548"/>
        <v>theater</v>
      </c>
    </row>
    <row r="3860" spans="1:23" ht="60.75">
      <c r="A3860">
        <v>3858</v>
      </c>
      <c r="B3860" s="3" t="s">
        <v>7811</v>
      </c>
      <c r="C3860" s="3" t="s">
        <v>7812</v>
      </c>
      <c r="D3860" s="6">
        <v>500</v>
      </c>
      <c r="E3860" s="8">
        <v>10</v>
      </c>
      <c r="F3860" t="s">
        <v>366</v>
      </c>
      <c r="G3860">
        <f t="shared" si="540"/>
        <v>0</v>
      </c>
      <c r="H3860">
        <f t="shared" si="541"/>
        <v>1</v>
      </c>
      <c r="I3860" t="b">
        <f t="shared" si="542"/>
        <v>0</v>
      </c>
      <c r="J3860" t="s">
        <v>33</v>
      </c>
      <c r="K3860" t="s">
        <v>34</v>
      </c>
      <c r="L3860">
        <v>1432328400</v>
      </c>
      <c r="M3860">
        <v>1430734844</v>
      </c>
      <c r="N3860" t="b">
        <v>0</v>
      </c>
      <c r="O3860">
        <v>1</v>
      </c>
      <c r="P3860" t="b">
        <v>0</v>
      </c>
      <c r="Q3860" t="s">
        <v>1095</v>
      </c>
      <c r="R3860">
        <f t="shared" si="543"/>
        <v>2</v>
      </c>
      <c r="S3860">
        <f t="shared" si="544"/>
        <v>10</v>
      </c>
      <c r="T3860" t="str">
        <f t="shared" si="545"/>
        <v>03-Mar-1939</v>
      </c>
      <c r="U3860">
        <f t="shared" si="546"/>
        <v>1939</v>
      </c>
      <c r="V3860">
        <f t="shared" si="547"/>
        <v>3</v>
      </c>
      <c r="W3860" t="str">
        <f t="shared" si="548"/>
        <v>theater</v>
      </c>
    </row>
    <row r="3861" spans="1:23" ht="45.75">
      <c r="A3861">
        <v>3859</v>
      </c>
      <c r="B3861" s="3" t="s">
        <v>7813</v>
      </c>
      <c r="C3861" s="3" t="s">
        <v>7814</v>
      </c>
      <c r="D3861" s="6">
        <v>2500</v>
      </c>
      <c r="E3861" s="8">
        <v>1</v>
      </c>
      <c r="F3861" t="s">
        <v>366</v>
      </c>
      <c r="G3861">
        <f t="shared" si="540"/>
        <v>0</v>
      </c>
      <c r="H3861">
        <f t="shared" si="541"/>
        <v>1</v>
      </c>
      <c r="I3861" t="b">
        <f t="shared" si="542"/>
        <v>0</v>
      </c>
      <c r="J3861" t="s">
        <v>26</v>
      </c>
      <c r="K3861" t="s">
        <v>27</v>
      </c>
      <c r="L3861">
        <v>1403730000</v>
      </c>
      <c r="M3861">
        <v>1401485207</v>
      </c>
      <c r="N3861" t="b">
        <v>0</v>
      </c>
      <c r="O3861">
        <v>1</v>
      </c>
      <c r="P3861" t="b">
        <v>0</v>
      </c>
      <c r="Q3861" t="s">
        <v>1095</v>
      </c>
      <c r="R3861">
        <f t="shared" si="543"/>
        <v>0</v>
      </c>
      <c r="S3861">
        <f t="shared" si="544"/>
        <v>1</v>
      </c>
      <c r="T3861" t="str">
        <f t="shared" si="545"/>
        <v>14-May-1938</v>
      </c>
      <c r="U3861">
        <f t="shared" si="546"/>
        <v>1938</v>
      </c>
      <c r="V3861">
        <f t="shared" si="547"/>
        <v>5</v>
      </c>
      <c r="W3861" t="str">
        <f t="shared" si="548"/>
        <v>theater</v>
      </c>
    </row>
    <row r="3862" spans="1:23" ht="60.75">
      <c r="A3862">
        <v>3860</v>
      </c>
      <c r="B3862" s="3" t="s">
        <v>7815</v>
      </c>
      <c r="C3862" s="3" t="s">
        <v>7816</v>
      </c>
      <c r="D3862" s="6">
        <v>6000</v>
      </c>
      <c r="E3862" s="8">
        <v>1060</v>
      </c>
      <c r="F3862" t="s">
        <v>366</v>
      </c>
      <c r="G3862">
        <f t="shared" si="540"/>
        <v>0</v>
      </c>
      <c r="H3862">
        <f t="shared" si="541"/>
        <v>1</v>
      </c>
      <c r="I3862" t="b">
        <f t="shared" si="542"/>
        <v>0</v>
      </c>
      <c r="J3862" t="s">
        <v>26</v>
      </c>
      <c r="K3862" t="s">
        <v>27</v>
      </c>
      <c r="L3862">
        <v>1407858710</v>
      </c>
      <c r="M3862">
        <v>1405266710</v>
      </c>
      <c r="N3862" t="b">
        <v>0</v>
      </c>
      <c r="O3862">
        <v>13</v>
      </c>
      <c r="P3862" t="b">
        <v>0</v>
      </c>
      <c r="Q3862" t="s">
        <v>1095</v>
      </c>
      <c r="R3862">
        <f t="shared" si="543"/>
        <v>18</v>
      </c>
      <c r="S3862">
        <f t="shared" si="544"/>
        <v>81.540000000000006</v>
      </c>
      <c r="T3862" t="str">
        <f t="shared" si="545"/>
        <v>21-Jun-1938</v>
      </c>
      <c r="U3862">
        <f t="shared" si="546"/>
        <v>1938</v>
      </c>
      <c r="V3862">
        <f t="shared" si="547"/>
        <v>6</v>
      </c>
      <c r="W3862" t="str">
        <f t="shared" si="548"/>
        <v>theater</v>
      </c>
    </row>
    <row r="3863" spans="1:23">
      <c r="A3863">
        <v>3861</v>
      </c>
      <c r="B3863" s="3" t="s">
        <v>7817</v>
      </c>
      <c r="C3863" s="3" t="s">
        <v>7818</v>
      </c>
      <c r="D3863" s="6">
        <v>2000</v>
      </c>
      <c r="E3863" s="8">
        <v>100</v>
      </c>
      <c r="F3863" t="s">
        <v>366</v>
      </c>
      <c r="G3863">
        <f t="shared" si="540"/>
        <v>0</v>
      </c>
      <c r="H3863">
        <f t="shared" si="541"/>
        <v>1</v>
      </c>
      <c r="I3863" t="b">
        <f t="shared" si="542"/>
        <v>0</v>
      </c>
      <c r="J3863" t="s">
        <v>26</v>
      </c>
      <c r="K3863" t="s">
        <v>27</v>
      </c>
      <c r="L3863">
        <v>1415828820</v>
      </c>
      <c r="M3863">
        <v>1412258977</v>
      </c>
      <c r="N3863" t="b">
        <v>0</v>
      </c>
      <c r="O3863">
        <v>1</v>
      </c>
      <c r="P3863" t="b">
        <v>0</v>
      </c>
      <c r="Q3863" t="s">
        <v>1095</v>
      </c>
      <c r="R3863">
        <f t="shared" si="543"/>
        <v>5</v>
      </c>
      <c r="S3863">
        <f t="shared" si="544"/>
        <v>100</v>
      </c>
      <c r="T3863" t="str">
        <f t="shared" si="545"/>
        <v>30-Aug-1938</v>
      </c>
      <c r="U3863">
        <f t="shared" si="546"/>
        <v>1938</v>
      </c>
      <c r="V3863">
        <f t="shared" si="547"/>
        <v>8</v>
      </c>
      <c r="W3863" t="str">
        <f t="shared" si="548"/>
        <v>theater</v>
      </c>
    </row>
    <row r="3864" spans="1:23" ht="30.75">
      <c r="A3864">
        <v>3862</v>
      </c>
      <c r="B3864" s="3" t="s">
        <v>7819</v>
      </c>
      <c r="C3864" s="3" t="s">
        <v>7820</v>
      </c>
      <c r="D3864" s="6">
        <v>7500</v>
      </c>
      <c r="E3864" s="8">
        <v>1</v>
      </c>
      <c r="F3864" t="s">
        <v>366</v>
      </c>
      <c r="G3864">
        <f t="shared" si="540"/>
        <v>0</v>
      </c>
      <c r="H3864">
        <f t="shared" si="541"/>
        <v>1</v>
      </c>
      <c r="I3864" t="b">
        <f t="shared" si="542"/>
        <v>0</v>
      </c>
      <c r="J3864" t="s">
        <v>26</v>
      </c>
      <c r="K3864" t="s">
        <v>27</v>
      </c>
      <c r="L3864">
        <v>1473699540</v>
      </c>
      <c r="M3864">
        <v>1472451356</v>
      </c>
      <c r="N3864" t="b">
        <v>0</v>
      </c>
      <c r="O3864">
        <v>1</v>
      </c>
      <c r="P3864" t="b">
        <v>0</v>
      </c>
      <c r="Q3864" t="s">
        <v>1095</v>
      </c>
      <c r="R3864">
        <f t="shared" si="543"/>
        <v>0</v>
      </c>
      <c r="S3864">
        <f t="shared" si="544"/>
        <v>1</v>
      </c>
      <c r="T3864" t="str">
        <f t="shared" si="545"/>
        <v>23-Apr-1940</v>
      </c>
      <c r="U3864">
        <f t="shared" si="546"/>
        <v>1940</v>
      </c>
      <c r="V3864">
        <f t="shared" si="547"/>
        <v>4</v>
      </c>
      <c r="W3864" t="str">
        <f t="shared" si="548"/>
        <v>theater</v>
      </c>
    </row>
    <row r="3865" spans="1:23" ht="60.75">
      <c r="A3865">
        <v>3863</v>
      </c>
      <c r="B3865" s="3" t="s">
        <v>7821</v>
      </c>
      <c r="C3865" s="3" t="s">
        <v>7822</v>
      </c>
      <c r="D3865" s="6">
        <v>6000</v>
      </c>
      <c r="E3865" s="8">
        <v>0</v>
      </c>
      <c r="F3865" t="s">
        <v>366</v>
      </c>
      <c r="G3865">
        <f t="shared" si="540"/>
        <v>0</v>
      </c>
      <c r="H3865">
        <f t="shared" si="541"/>
        <v>1</v>
      </c>
      <c r="I3865" t="b">
        <f t="shared" si="542"/>
        <v>0</v>
      </c>
      <c r="J3865" t="s">
        <v>26</v>
      </c>
      <c r="K3865" t="s">
        <v>27</v>
      </c>
      <c r="L3865">
        <v>1446739905</v>
      </c>
      <c r="M3865">
        <v>1441552305</v>
      </c>
      <c r="N3865" t="b">
        <v>0</v>
      </c>
      <c r="O3865">
        <v>0</v>
      </c>
      <c r="P3865" t="b">
        <v>0</v>
      </c>
      <c r="Q3865" t="s">
        <v>1095</v>
      </c>
      <c r="R3865">
        <f t="shared" si="543"/>
        <v>0</v>
      </c>
      <c r="S3865" t="e">
        <f t="shared" si="544"/>
        <v>#DIV/0!</v>
      </c>
      <c r="T3865" t="str">
        <f t="shared" si="545"/>
        <v>19-Jun-1939</v>
      </c>
      <c r="U3865">
        <f t="shared" si="546"/>
        <v>1939</v>
      </c>
      <c r="V3865">
        <f t="shared" si="547"/>
        <v>6</v>
      </c>
      <c r="W3865" t="str">
        <f t="shared" si="548"/>
        <v>theater</v>
      </c>
    </row>
    <row r="3866" spans="1:23" ht="60.75">
      <c r="A3866">
        <v>3864</v>
      </c>
      <c r="B3866" s="3" t="s">
        <v>7823</v>
      </c>
      <c r="C3866" s="3" t="s">
        <v>7824</v>
      </c>
      <c r="D3866" s="6">
        <v>5000</v>
      </c>
      <c r="E3866" s="8">
        <v>60</v>
      </c>
      <c r="F3866" t="s">
        <v>366</v>
      </c>
      <c r="G3866">
        <f t="shared" si="540"/>
        <v>0</v>
      </c>
      <c r="H3866">
        <f t="shared" si="541"/>
        <v>1</v>
      </c>
      <c r="I3866" t="b">
        <f t="shared" si="542"/>
        <v>0</v>
      </c>
      <c r="J3866" t="s">
        <v>26</v>
      </c>
      <c r="K3866" t="s">
        <v>27</v>
      </c>
      <c r="L3866">
        <v>1447799054</v>
      </c>
      <c r="M3866">
        <v>1445203454</v>
      </c>
      <c r="N3866" t="b">
        <v>0</v>
      </c>
      <c r="O3866">
        <v>3</v>
      </c>
      <c r="P3866" t="b">
        <v>0</v>
      </c>
      <c r="Q3866" t="s">
        <v>1095</v>
      </c>
      <c r="R3866">
        <f t="shared" si="543"/>
        <v>1</v>
      </c>
      <c r="S3866">
        <f t="shared" si="544"/>
        <v>20</v>
      </c>
      <c r="T3866" t="str">
        <f t="shared" si="545"/>
        <v>26-Jul-1939</v>
      </c>
      <c r="U3866">
        <f t="shared" si="546"/>
        <v>1939</v>
      </c>
      <c r="V3866">
        <f t="shared" si="547"/>
        <v>7</v>
      </c>
      <c r="W3866" t="str">
        <f t="shared" si="548"/>
        <v>theater</v>
      </c>
    </row>
    <row r="3867" spans="1:23" ht="45.75">
      <c r="A3867">
        <v>3865</v>
      </c>
      <c r="B3867" s="3" t="s">
        <v>7825</v>
      </c>
      <c r="C3867" s="3" t="s">
        <v>7826</v>
      </c>
      <c r="D3867" s="6">
        <v>2413</v>
      </c>
      <c r="E3867" s="8">
        <v>650</v>
      </c>
      <c r="F3867" t="s">
        <v>366</v>
      </c>
      <c r="G3867">
        <f t="shared" si="540"/>
        <v>0</v>
      </c>
      <c r="H3867">
        <f t="shared" si="541"/>
        <v>1</v>
      </c>
      <c r="I3867" t="b">
        <f t="shared" si="542"/>
        <v>0</v>
      </c>
      <c r="J3867" t="s">
        <v>168</v>
      </c>
      <c r="K3867" t="s">
        <v>169</v>
      </c>
      <c r="L3867">
        <v>1409376600</v>
      </c>
      <c r="M3867">
        <v>1405957098</v>
      </c>
      <c r="N3867" t="b">
        <v>0</v>
      </c>
      <c r="O3867">
        <v>14</v>
      </c>
      <c r="P3867" t="b">
        <v>0</v>
      </c>
      <c r="Q3867" t="s">
        <v>1095</v>
      </c>
      <c r="R3867">
        <f t="shared" si="543"/>
        <v>27</v>
      </c>
      <c r="S3867">
        <f t="shared" si="544"/>
        <v>46.43</v>
      </c>
      <c r="T3867" t="str">
        <f t="shared" si="545"/>
        <v>28-Jun-1938</v>
      </c>
      <c r="U3867">
        <f t="shared" si="546"/>
        <v>1938</v>
      </c>
      <c r="V3867">
        <f t="shared" si="547"/>
        <v>6</v>
      </c>
      <c r="W3867" t="str">
        <f t="shared" si="548"/>
        <v>theater</v>
      </c>
    </row>
    <row r="3868" spans="1:23" ht="30.75">
      <c r="A3868">
        <v>3866</v>
      </c>
      <c r="B3868" s="3" t="s">
        <v>7827</v>
      </c>
      <c r="C3868" s="3" t="s">
        <v>7828</v>
      </c>
      <c r="D3868" s="6">
        <v>2000</v>
      </c>
      <c r="E3868" s="8">
        <v>11</v>
      </c>
      <c r="F3868" t="s">
        <v>366</v>
      </c>
      <c r="G3868">
        <f t="shared" si="540"/>
        <v>0</v>
      </c>
      <c r="H3868">
        <f t="shared" si="541"/>
        <v>1</v>
      </c>
      <c r="I3868" t="b">
        <f t="shared" si="542"/>
        <v>0</v>
      </c>
      <c r="J3868" t="s">
        <v>26</v>
      </c>
      <c r="K3868" t="s">
        <v>27</v>
      </c>
      <c r="L3868">
        <v>1458703740</v>
      </c>
      <c r="M3868">
        <v>1454453021</v>
      </c>
      <c r="N3868" t="b">
        <v>0</v>
      </c>
      <c r="O3868">
        <v>2</v>
      </c>
      <c r="P3868" t="b">
        <v>0</v>
      </c>
      <c r="Q3868" t="s">
        <v>1095</v>
      </c>
      <c r="R3868">
        <f t="shared" si="543"/>
        <v>1</v>
      </c>
      <c r="S3868">
        <f t="shared" si="544"/>
        <v>5.5</v>
      </c>
      <c r="T3868" t="str">
        <f t="shared" si="545"/>
        <v>26-Oct-1939</v>
      </c>
      <c r="U3868">
        <f t="shared" si="546"/>
        <v>1939</v>
      </c>
      <c r="V3868">
        <f t="shared" si="547"/>
        <v>10</v>
      </c>
      <c r="W3868" t="str">
        <f t="shared" si="548"/>
        <v>theater</v>
      </c>
    </row>
    <row r="3869" spans="1:23" ht="45.75">
      <c r="A3869">
        <v>3867</v>
      </c>
      <c r="B3869" s="3" t="s">
        <v>7829</v>
      </c>
      <c r="C3869" s="3" t="s">
        <v>7830</v>
      </c>
      <c r="D3869" s="6">
        <v>2000</v>
      </c>
      <c r="E3869" s="8">
        <v>251</v>
      </c>
      <c r="F3869" t="s">
        <v>366</v>
      </c>
      <c r="G3869">
        <f t="shared" si="540"/>
        <v>0</v>
      </c>
      <c r="H3869">
        <f t="shared" si="541"/>
        <v>1</v>
      </c>
      <c r="I3869" t="b">
        <f t="shared" si="542"/>
        <v>0</v>
      </c>
      <c r="J3869" t="s">
        <v>26</v>
      </c>
      <c r="K3869" t="s">
        <v>27</v>
      </c>
      <c r="L3869">
        <v>1466278339</v>
      </c>
      <c r="M3869">
        <v>1463686339</v>
      </c>
      <c r="N3869" t="b">
        <v>0</v>
      </c>
      <c r="O3869">
        <v>5</v>
      </c>
      <c r="P3869" t="b">
        <v>0</v>
      </c>
      <c r="Q3869" t="s">
        <v>1095</v>
      </c>
      <c r="R3869">
        <f t="shared" si="543"/>
        <v>13</v>
      </c>
      <c r="S3869">
        <f t="shared" si="544"/>
        <v>50.2</v>
      </c>
      <c r="T3869" t="str">
        <f t="shared" si="545"/>
        <v>26-Jan-1940</v>
      </c>
      <c r="U3869">
        <f t="shared" si="546"/>
        <v>1940</v>
      </c>
      <c r="V3869">
        <f t="shared" si="547"/>
        <v>1</v>
      </c>
      <c r="W3869" t="str">
        <f t="shared" si="548"/>
        <v>theater</v>
      </c>
    </row>
    <row r="3870" spans="1:23">
      <c r="A3870">
        <v>3868</v>
      </c>
      <c r="B3870" s="3" t="s">
        <v>7831</v>
      </c>
      <c r="C3870" s="3" t="s">
        <v>7832</v>
      </c>
      <c r="D3870" s="6">
        <v>5000</v>
      </c>
      <c r="E3870" s="8">
        <v>10</v>
      </c>
      <c r="F3870" t="s">
        <v>281</v>
      </c>
      <c r="G3870">
        <f t="shared" si="540"/>
        <v>0</v>
      </c>
      <c r="H3870">
        <f t="shared" si="541"/>
        <v>0</v>
      </c>
      <c r="I3870">
        <f t="shared" si="542"/>
        <v>1</v>
      </c>
      <c r="J3870" t="s">
        <v>33</v>
      </c>
      <c r="K3870" t="s">
        <v>34</v>
      </c>
      <c r="L3870">
        <v>1410191405</v>
      </c>
      <c r="M3870">
        <v>1408031405</v>
      </c>
      <c r="N3870" t="b">
        <v>0</v>
      </c>
      <c r="O3870">
        <v>1</v>
      </c>
      <c r="P3870" t="b">
        <v>0</v>
      </c>
      <c r="Q3870" t="s">
        <v>5940</v>
      </c>
      <c r="R3870">
        <f t="shared" si="543"/>
        <v>0</v>
      </c>
      <c r="S3870">
        <f t="shared" si="544"/>
        <v>10</v>
      </c>
      <c r="T3870" t="str">
        <f t="shared" si="545"/>
        <v>19-Jul-1938</v>
      </c>
      <c r="U3870">
        <f t="shared" si="546"/>
        <v>1938</v>
      </c>
      <c r="V3870">
        <f t="shared" si="547"/>
        <v>7</v>
      </c>
      <c r="W3870" t="str">
        <f t="shared" si="548"/>
        <v>theater</v>
      </c>
    </row>
    <row r="3871" spans="1:23" ht="30.75">
      <c r="A3871">
        <v>3869</v>
      </c>
      <c r="B3871" s="3" t="s">
        <v>7833</v>
      </c>
      <c r="C3871" s="3" t="s">
        <v>7834</v>
      </c>
      <c r="D3871" s="6">
        <v>13111</v>
      </c>
      <c r="E3871" s="8">
        <v>452</v>
      </c>
      <c r="F3871" t="s">
        <v>281</v>
      </c>
      <c r="G3871">
        <f t="shared" si="540"/>
        <v>0</v>
      </c>
      <c r="H3871">
        <f t="shared" si="541"/>
        <v>0</v>
      </c>
      <c r="I3871">
        <f t="shared" si="542"/>
        <v>1</v>
      </c>
      <c r="J3871" t="s">
        <v>26</v>
      </c>
      <c r="K3871" t="s">
        <v>27</v>
      </c>
      <c r="L3871">
        <v>1426302660</v>
      </c>
      <c r="M3871">
        <v>1423761792</v>
      </c>
      <c r="N3871" t="b">
        <v>0</v>
      </c>
      <c r="O3871">
        <v>15</v>
      </c>
      <c r="P3871" t="b">
        <v>0</v>
      </c>
      <c r="Q3871" t="s">
        <v>5940</v>
      </c>
      <c r="R3871">
        <f t="shared" si="543"/>
        <v>3</v>
      </c>
      <c r="S3871">
        <f t="shared" si="544"/>
        <v>30.13</v>
      </c>
      <c r="T3871" t="str">
        <f t="shared" si="545"/>
        <v>23-Dec-1938</v>
      </c>
      <c r="U3871">
        <f t="shared" si="546"/>
        <v>1938</v>
      </c>
      <c r="V3871">
        <f t="shared" si="547"/>
        <v>12</v>
      </c>
      <c r="W3871" t="str">
        <f t="shared" si="548"/>
        <v>theater</v>
      </c>
    </row>
    <row r="3872" spans="1:23" ht="60.75">
      <c r="A3872">
        <v>3870</v>
      </c>
      <c r="B3872" s="3" t="s">
        <v>7835</v>
      </c>
      <c r="C3872" s="3" t="s">
        <v>7836</v>
      </c>
      <c r="D3872" s="6">
        <v>10000</v>
      </c>
      <c r="E3872" s="8">
        <v>1500</v>
      </c>
      <c r="F3872" t="s">
        <v>281</v>
      </c>
      <c r="G3872">
        <f t="shared" si="540"/>
        <v>0</v>
      </c>
      <c r="H3872">
        <f t="shared" si="541"/>
        <v>0</v>
      </c>
      <c r="I3872">
        <f t="shared" si="542"/>
        <v>1</v>
      </c>
      <c r="J3872" t="s">
        <v>26</v>
      </c>
      <c r="K3872" t="s">
        <v>27</v>
      </c>
      <c r="L3872">
        <v>1404360478</v>
      </c>
      <c r="M3872">
        <v>1401768478</v>
      </c>
      <c r="N3872" t="b">
        <v>0</v>
      </c>
      <c r="O3872">
        <v>10</v>
      </c>
      <c r="P3872" t="b">
        <v>0</v>
      </c>
      <c r="Q3872" t="s">
        <v>5940</v>
      </c>
      <c r="R3872">
        <f t="shared" si="543"/>
        <v>15</v>
      </c>
      <c r="S3872">
        <f t="shared" si="544"/>
        <v>150</v>
      </c>
      <c r="T3872" t="str">
        <f t="shared" si="545"/>
        <v>17-May-1938</v>
      </c>
      <c r="U3872">
        <f t="shared" si="546"/>
        <v>1938</v>
      </c>
      <c r="V3872">
        <f t="shared" si="547"/>
        <v>5</v>
      </c>
      <c r="W3872" t="str">
        <f t="shared" si="548"/>
        <v>theater</v>
      </c>
    </row>
    <row r="3873" spans="1:23" ht="45.75">
      <c r="A3873">
        <v>3871</v>
      </c>
      <c r="B3873" s="3" t="s">
        <v>7837</v>
      </c>
      <c r="C3873" s="3" t="s">
        <v>7838</v>
      </c>
      <c r="D3873" s="6">
        <v>1500</v>
      </c>
      <c r="E3873" s="8">
        <v>40</v>
      </c>
      <c r="F3873" t="s">
        <v>281</v>
      </c>
      <c r="G3873">
        <f t="shared" si="540"/>
        <v>0</v>
      </c>
      <c r="H3873">
        <f t="shared" si="541"/>
        <v>0</v>
      </c>
      <c r="I3873">
        <f t="shared" si="542"/>
        <v>1</v>
      </c>
      <c r="J3873" t="s">
        <v>26</v>
      </c>
      <c r="K3873" t="s">
        <v>27</v>
      </c>
      <c r="L3873">
        <v>1490809450</v>
      </c>
      <c r="M3873">
        <v>1485629050</v>
      </c>
      <c r="N3873" t="b">
        <v>0</v>
      </c>
      <c r="O3873">
        <v>3</v>
      </c>
      <c r="P3873" t="b">
        <v>0</v>
      </c>
      <c r="Q3873" t="s">
        <v>5940</v>
      </c>
      <c r="R3873">
        <f t="shared" si="543"/>
        <v>3</v>
      </c>
      <c r="S3873">
        <f t="shared" si="544"/>
        <v>13.33</v>
      </c>
      <c r="T3873" t="str">
        <f t="shared" si="545"/>
        <v>02-Sep-1940</v>
      </c>
      <c r="U3873">
        <f t="shared" si="546"/>
        <v>1940</v>
      </c>
      <c r="V3873">
        <f t="shared" si="547"/>
        <v>9</v>
      </c>
      <c r="W3873" t="str">
        <f t="shared" si="548"/>
        <v>theater</v>
      </c>
    </row>
    <row r="3874" spans="1:23" ht="45.75">
      <c r="A3874">
        <v>3872</v>
      </c>
      <c r="B3874" s="3" t="s">
        <v>7839</v>
      </c>
      <c r="C3874" s="3" t="s">
        <v>7840</v>
      </c>
      <c r="D3874" s="6">
        <v>15000</v>
      </c>
      <c r="E3874" s="8">
        <v>0</v>
      </c>
      <c r="F3874" t="s">
        <v>281</v>
      </c>
      <c r="G3874">
        <f t="shared" si="540"/>
        <v>0</v>
      </c>
      <c r="H3874">
        <f t="shared" si="541"/>
        <v>0</v>
      </c>
      <c r="I3874">
        <f t="shared" si="542"/>
        <v>1</v>
      </c>
      <c r="J3874" t="s">
        <v>26</v>
      </c>
      <c r="K3874" t="s">
        <v>27</v>
      </c>
      <c r="L3874">
        <v>1439522996</v>
      </c>
      <c r="M3874">
        <v>1435202996</v>
      </c>
      <c r="N3874" t="b">
        <v>0</v>
      </c>
      <c r="O3874">
        <v>0</v>
      </c>
      <c r="P3874" t="b">
        <v>0</v>
      </c>
      <c r="Q3874" t="s">
        <v>5940</v>
      </c>
      <c r="R3874">
        <f t="shared" si="543"/>
        <v>0</v>
      </c>
      <c r="S3874" t="e">
        <f t="shared" si="544"/>
        <v>#DIV/0!</v>
      </c>
      <c r="T3874" t="str">
        <f t="shared" si="545"/>
        <v>17-Apr-1939</v>
      </c>
      <c r="U3874">
        <f t="shared" si="546"/>
        <v>1939</v>
      </c>
      <c r="V3874">
        <f t="shared" si="547"/>
        <v>4</v>
      </c>
      <c r="W3874" t="str">
        <f t="shared" si="548"/>
        <v>theater</v>
      </c>
    </row>
    <row r="3875" spans="1:23" ht="60.75">
      <c r="A3875">
        <v>3873</v>
      </c>
      <c r="B3875" s="3" t="s">
        <v>7841</v>
      </c>
      <c r="C3875" s="3" t="s">
        <v>7842</v>
      </c>
      <c r="D3875" s="6">
        <v>5500</v>
      </c>
      <c r="E3875" s="8">
        <v>0</v>
      </c>
      <c r="F3875" t="s">
        <v>281</v>
      </c>
      <c r="G3875">
        <f t="shared" si="540"/>
        <v>0</v>
      </c>
      <c r="H3875">
        <f t="shared" si="541"/>
        <v>0</v>
      </c>
      <c r="I3875">
        <f t="shared" si="542"/>
        <v>1</v>
      </c>
      <c r="J3875" t="s">
        <v>26</v>
      </c>
      <c r="K3875" t="s">
        <v>27</v>
      </c>
      <c r="L3875">
        <v>1444322535</v>
      </c>
      <c r="M3875">
        <v>1441730535</v>
      </c>
      <c r="N3875" t="b">
        <v>0</v>
      </c>
      <c r="O3875">
        <v>0</v>
      </c>
      <c r="P3875" t="b">
        <v>0</v>
      </c>
      <c r="Q3875" t="s">
        <v>5940</v>
      </c>
      <c r="R3875">
        <f t="shared" si="543"/>
        <v>0</v>
      </c>
      <c r="S3875" t="e">
        <f t="shared" si="544"/>
        <v>#DIV/0!</v>
      </c>
      <c r="T3875" t="str">
        <f t="shared" si="545"/>
        <v>21-Jun-1939</v>
      </c>
      <c r="U3875">
        <f t="shared" si="546"/>
        <v>1939</v>
      </c>
      <c r="V3875">
        <f t="shared" si="547"/>
        <v>6</v>
      </c>
      <c r="W3875" t="str">
        <f t="shared" si="548"/>
        <v>theater</v>
      </c>
    </row>
    <row r="3876" spans="1:23" ht="60.75">
      <c r="A3876">
        <v>3874</v>
      </c>
      <c r="B3876" s="3" t="s">
        <v>7843</v>
      </c>
      <c r="C3876" s="3" t="s">
        <v>7844</v>
      </c>
      <c r="D3876" s="6">
        <v>620</v>
      </c>
      <c r="E3876" s="8">
        <v>0</v>
      </c>
      <c r="F3876" t="s">
        <v>281</v>
      </c>
      <c r="G3876">
        <f t="shared" si="540"/>
        <v>0</v>
      </c>
      <c r="H3876">
        <f t="shared" si="541"/>
        <v>0</v>
      </c>
      <c r="I3876">
        <f t="shared" si="542"/>
        <v>1</v>
      </c>
      <c r="J3876" t="s">
        <v>89</v>
      </c>
      <c r="K3876" t="s">
        <v>90</v>
      </c>
      <c r="L3876">
        <v>1422061200</v>
      </c>
      <c r="M3876">
        <v>1420244622</v>
      </c>
      <c r="N3876" t="b">
        <v>0</v>
      </c>
      <c r="O3876">
        <v>0</v>
      </c>
      <c r="P3876" t="b">
        <v>0</v>
      </c>
      <c r="Q3876" t="s">
        <v>5940</v>
      </c>
      <c r="R3876">
        <f t="shared" si="543"/>
        <v>0</v>
      </c>
      <c r="S3876" t="e">
        <f t="shared" si="544"/>
        <v>#DIV/0!</v>
      </c>
      <c r="T3876" t="str">
        <f t="shared" si="545"/>
        <v>18-Nov-1938</v>
      </c>
      <c r="U3876">
        <f t="shared" si="546"/>
        <v>1938</v>
      </c>
      <c r="V3876">
        <f t="shared" si="547"/>
        <v>11</v>
      </c>
      <c r="W3876" t="str">
        <f t="shared" si="548"/>
        <v>theater</v>
      </c>
    </row>
    <row r="3877" spans="1:23" ht="45.75">
      <c r="A3877">
        <v>3875</v>
      </c>
      <c r="B3877" s="3" t="s">
        <v>7845</v>
      </c>
      <c r="C3877" s="3" t="s">
        <v>7846</v>
      </c>
      <c r="D3877" s="6">
        <v>30000</v>
      </c>
      <c r="E3877" s="8">
        <v>0</v>
      </c>
      <c r="F3877" t="s">
        <v>281</v>
      </c>
      <c r="G3877">
        <f t="shared" si="540"/>
        <v>0</v>
      </c>
      <c r="H3877">
        <f t="shared" si="541"/>
        <v>0</v>
      </c>
      <c r="I3877">
        <f t="shared" si="542"/>
        <v>1</v>
      </c>
      <c r="J3877" t="s">
        <v>318</v>
      </c>
      <c r="K3877" t="s">
        <v>319</v>
      </c>
      <c r="L3877">
        <v>1472896800</v>
      </c>
      <c r="M3877">
        <v>1472804365</v>
      </c>
      <c r="N3877" t="b">
        <v>0</v>
      </c>
      <c r="O3877">
        <v>0</v>
      </c>
      <c r="P3877" t="b">
        <v>0</v>
      </c>
      <c r="Q3877" t="s">
        <v>5940</v>
      </c>
      <c r="R3877">
        <f t="shared" si="543"/>
        <v>0</v>
      </c>
      <c r="S3877" t="e">
        <f t="shared" si="544"/>
        <v>#DIV/0!</v>
      </c>
      <c r="T3877" t="str">
        <f t="shared" si="545"/>
        <v>27-Apr-1940</v>
      </c>
      <c r="U3877">
        <f t="shared" si="546"/>
        <v>1940</v>
      </c>
      <c r="V3877">
        <f t="shared" si="547"/>
        <v>4</v>
      </c>
      <c r="W3877" t="str">
        <f t="shared" si="548"/>
        <v>theater</v>
      </c>
    </row>
    <row r="3878" spans="1:23" ht="60.75">
      <c r="A3878">
        <v>3876</v>
      </c>
      <c r="B3878" s="3" t="s">
        <v>7847</v>
      </c>
      <c r="C3878" s="3" t="s">
        <v>7848</v>
      </c>
      <c r="D3878" s="6">
        <v>3900</v>
      </c>
      <c r="E3878" s="8">
        <v>2059</v>
      </c>
      <c r="F3878" t="s">
        <v>281</v>
      </c>
      <c r="G3878">
        <f t="shared" si="540"/>
        <v>0</v>
      </c>
      <c r="H3878">
        <f t="shared" si="541"/>
        <v>0</v>
      </c>
      <c r="I3878">
        <f t="shared" si="542"/>
        <v>1</v>
      </c>
      <c r="J3878" t="s">
        <v>33</v>
      </c>
      <c r="K3878" t="s">
        <v>34</v>
      </c>
      <c r="L3878">
        <v>1454425128</v>
      </c>
      <c r="M3878">
        <v>1451833128</v>
      </c>
      <c r="N3878" t="b">
        <v>0</v>
      </c>
      <c r="O3878">
        <v>46</v>
      </c>
      <c r="P3878" t="b">
        <v>0</v>
      </c>
      <c r="Q3878" t="s">
        <v>5940</v>
      </c>
      <c r="R3878">
        <f t="shared" si="543"/>
        <v>53</v>
      </c>
      <c r="S3878">
        <f t="shared" si="544"/>
        <v>44.76</v>
      </c>
      <c r="T3878" t="str">
        <f t="shared" si="545"/>
        <v>30-Sep-1939</v>
      </c>
      <c r="U3878">
        <f t="shared" si="546"/>
        <v>1939</v>
      </c>
      <c r="V3878">
        <f t="shared" si="547"/>
        <v>9</v>
      </c>
      <c r="W3878" t="str">
        <f t="shared" si="548"/>
        <v>theater</v>
      </c>
    </row>
    <row r="3879" spans="1:23" ht="45.75">
      <c r="A3879">
        <v>3877</v>
      </c>
      <c r="B3879" s="3" t="s">
        <v>7849</v>
      </c>
      <c r="C3879" s="3" t="s">
        <v>7850</v>
      </c>
      <c r="D3879" s="6">
        <v>25000</v>
      </c>
      <c r="E3879" s="8">
        <v>1241</v>
      </c>
      <c r="F3879" t="s">
        <v>281</v>
      </c>
      <c r="G3879">
        <f t="shared" si="540"/>
        <v>0</v>
      </c>
      <c r="H3879">
        <f t="shared" si="541"/>
        <v>0</v>
      </c>
      <c r="I3879">
        <f t="shared" si="542"/>
        <v>1</v>
      </c>
      <c r="J3879" t="s">
        <v>26</v>
      </c>
      <c r="K3879" t="s">
        <v>27</v>
      </c>
      <c r="L3879">
        <v>1481213752</v>
      </c>
      <c r="M3879">
        <v>1478621752</v>
      </c>
      <c r="N3879" t="b">
        <v>0</v>
      </c>
      <c r="O3879">
        <v>14</v>
      </c>
      <c r="P3879" t="b">
        <v>0</v>
      </c>
      <c r="Q3879" t="s">
        <v>5940</v>
      </c>
      <c r="R3879">
        <f t="shared" si="543"/>
        <v>5</v>
      </c>
      <c r="S3879">
        <f t="shared" si="544"/>
        <v>88.64</v>
      </c>
      <c r="T3879" t="str">
        <f t="shared" si="545"/>
        <v>24-Jun-1940</v>
      </c>
      <c r="U3879">
        <f t="shared" si="546"/>
        <v>1940</v>
      </c>
      <c r="V3879">
        <f t="shared" si="547"/>
        <v>6</v>
      </c>
      <c r="W3879" t="str">
        <f t="shared" si="548"/>
        <v>theater</v>
      </c>
    </row>
    <row r="3880" spans="1:23" ht="45.75">
      <c r="A3880">
        <v>3878</v>
      </c>
      <c r="B3880" s="3" t="s">
        <v>7851</v>
      </c>
      <c r="C3880" s="3" t="s">
        <v>7852</v>
      </c>
      <c r="D3880" s="6">
        <v>18000</v>
      </c>
      <c r="E3880" s="8">
        <v>10</v>
      </c>
      <c r="F3880" t="s">
        <v>281</v>
      </c>
      <c r="G3880">
        <f t="shared" si="540"/>
        <v>0</v>
      </c>
      <c r="H3880">
        <f t="shared" si="541"/>
        <v>0</v>
      </c>
      <c r="I3880">
        <f t="shared" si="542"/>
        <v>1</v>
      </c>
      <c r="J3880" t="s">
        <v>26</v>
      </c>
      <c r="K3880" t="s">
        <v>27</v>
      </c>
      <c r="L3880">
        <v>1435636740</v>
      </c>
      <c r="M3880">
        <v>1433014746</v>
      </c>
      <c r="N3880" t="b">
        <v>0</v>
      </c>
      <c r="O3880">
        <v>1</v>
      </c>
      <c r="P3880" t="b">
        <v>0</v>
      </c>
      <c r="Q3880" t="s">
        <v>5940</v>
      </c>
      <c r="R3880">
        <f t="shared" si="543"/>
        <v>0</v>
      </c>
      <c r="S3880">
        <f t="shared" si="544"/>
        <v>10</v>
      </c>
      <c r="T3880" t="str">
        <f t="shared" si="545"/>
        <v>26-Mar-1939</v>
      </c>
      <c r="U3880">
        <f t="shared" si="546"/>
        <v>1939</v>
      </c>
      <c r="V3880">
        <f t="shared" si="547"/>
        <v>3</v>
      </c>
      <c r="W3880" t="str">
        <f t="shared" si="548"/>
        <v>theater</v>
      </c>
    </row>
    <row r="3881" spans="1:23" ht="45.75">
      <c r="A3881">
        <v>3879</v>
      </c>
      <c r="B3881" s="3" t="s">
        <v>7853</v>
      </c>
      <c r="C3881" s="3" t="s">
        <v>7854</v>
      </c>
      <c r="D3881" s="6">
        <v>15000</v>
      </c>
      <c r="E3881" s="8">
        <v>0</v>
      </c>
      <c r="F3881" t="s">
        <v>281</v>
      </c>
      <c r="G3881">
        <f t="shared" si="540"/>
        <v>0</v>
      </c>
      <c r="H3881">
        <f t="shared" si="541"/>
        <v>0</v>
      </c>
      <c r="I3881">
        <f t="shared" si="542"/>
        <v>1</v>
      </c>
      <c r="J3881" t="s">
        <v>33</v>
      </c>
      <c r="K3881" t="s">
        <v>34</v>
      </c>
      <c r="L3881">
        <v>1422218396</v>
      </c>
      <c r="M3881">
        <v>1419626396</v>
      </c>
      <c r="N3881" t="b">
        <v>0</v>
      </c>
      <c r="O3881">
        <v>0</v>
      </c>
      <c r="P3881" t="b">
        <v>0</v>
      </c>
      <c r="Q3881" t="s">
        <v>5940</v>
      </c>
      <c r="R3881">
        <f t="shared" si="543"/>
        <v>0</v>
      </c>
      <c r="S3881" t="e">
        <f t="shared" si="544"/>
        <v>#DIV/0!</v>
      </c>
      <c r="T3881" t="str">
        <f t="shared" si="545"/>
        <v>12-Nov-1938</v>
      </c>
      <c r="U3881">
        <f t="shared" si="546"/>
        <v>1938</v>
      </c>
      <c r="V3881">
        <f t="shared" si="547"/>
        <v>11</v>
      </c>
      <c r="W3881" t="str">
        <f t="shared" si="548"/>
        <v>theater</v>
      </c>
    </row>
    <row r="3882" spans="1:23" ht="45.75">
      <c r="A3882">
        <v>3880</v>
      </c>
      <c r="B3882" s="3" t="s">
        <v>7855</v>
      </c>
      <c r="C3882" s="3" t="s">
        <v>7856</v>
      </c>
      <c r="D3882" s="6">
        <v>7500</v>
      </c>
      <c r="E3882" s="8">
        <v>980</v>
      </c>
      <c r="F3882" t="s">
        <v>281</v>
      </c>
      <c r="G3882">
        <f t="shared" si="540"/>
        <v>0</v>
      </c>
      <c r="H3882">
        <f t="shared" si="541"/>
        <v>0</v>
      </c>
      <c r="I3882">
        <f t="shared" si="542"/>
        <v>1</v>
      </c>
      <c r="J3882" t="s">
        <v>33</v>
      </c>
      <c r="K3882" t="s">
        <v>34</v>
      </c>
      <c r="L3882">
        <v>1406761200</v>
      </c>
      <c r="M3882">
        <v>1403724820</v>
      </c>
      <c r="N3882" t="b">
        <v>0</v>
      </c>
      <c r="O3882">
        <v>17</v>
      </c>
      <c r="P3882" t="b">
        <v>0</v>
      </c>
      <c r="Q3882" t="s">
        <v>5940</v>
      </c>
      <c r="R3882">
        <f t="shared" si="543"/>
        <v>13</v>
      </c>
      <c r="S3882">
        <f t="shared" si="544"/>
        <v>57.65</v>
      </c>
      <c r="T3882" t="str">
        <f t="shared" si="545"/>
        <v>06-Jun-1938</v>
      </c>
      <c r="U3882">
        <f t="shared" si="546"/>
        <v>1938</v>
      </c>
      <c r="V3882">
        <f t="shared" si="547"/>
        <v>6</v>
      </c>
      <c r="W3882" t="str">
        <f t="shared" si="548"/>
        <v>theater</v>
      </c>
    </row>
    <row r="3883" spans="1:23" ht="30.75">
      <c r="A3883">
        <v>3881</v>
      </c>
      <c r="B3883" s="3" t="s">
        <v>7857</v>
      </c>
      <c r="C3883" s="3" t="s">
        <v>7858</v>
      </c>
      <c r="D3883" s="6">
        <v>500</v>
      </c>
      <c r="E3883" s="8">
        <v>25</v>
      </c>
      <c r="F3883" t="s">
        <v>281</v>
      </c>
      <c r="G3883">
        <f t="shared" si="540"/>
        <v>0</v>
      </c>
      <c r="H3883">
        <f t="shared" si="541"/>
        <v>0</v>
      </c>
      <c r="I3883">
        <f t="shared" si="542"/>
        <v>1</v>
      </c>
      <c r="J3883" t="s">
        <v>26</v>
      </c>
      <c r="K3883" t="s">
        <v>27</v>
      </c>
      <c r="L3883">
        <v>1487550399</v>
      </c>
      <c r="M3883">
        <v>1484958399</v>
      </c>
      <c r="N3883" t="b">
        <v>0</v>
      </c>
      <c r="O3883">
        <v>1</v>
      </c>
      <c r="P3883" t="b">
        <v>0</v>
      </c>
      <c r="Q3883" t="s">
        <v>5940</v>
      </c>
      <c r="R3883">
        <f t="shared" si="543"/>
        <v>5</v>
      </c>
      <c r="S3883">
        <f t="shared" si="544"/>
        <v>25</v>
      </c>
      <c r="T3883" t="str">
        <f t="shared" si="545"/>
        <v>26-Aug-1940</v>
      </c>
      <c r="U3883">
        <f t="shared" si="546"/>
        <v>1940</v>
      </c>
      <c r="V3883">
        <f t="shared" si="547"/>
        <v>8</v>
      </c>
      <c r="W3883" t="str">
        <f t="shared" si="548"/>
        <v>theater</v>
      </c>
    </row>
    <row r="3884" spans="1:23" ht="45.75">
      <c r="A3884">
        <v>3882</v>
      </c>
      <c r="B3884" s="3" t="s">
        <v>7859</v>
      </c>
      <c r="C3884" s="3" t="s">
        <v>7860</v>
      </c>
      <c r="D3884" s="6">
        <v>30000</v>
      </c>
      <c r="E3884" s="8">
        <v>0</v>
      </c>
      <c r="F3884" t="s">
        <v>281</v>
      </c>
      <c r="G3884">
        <f t="shared" si="540"/>
        <v>0</v>
      </c>
      <c r="H3884">
        <f t="shared" si="541"/>
        <v>0</v>
      </c>
      <c r="I3884">
        <f t="shared" si="542"/>
        <v>1</v>
      </c>
      <c r="J3884" t="s">
        <v>59</v>
      </c>
      <c r="K3884" t="s">
        <v>60</v>
      </c>
      <c r="L3884">
        <v>1454281380</v>
      </c>
      <c r="M3884">
        <v>1451950570</v>
      </c>
      <c r="N3884" t="b">
        <v>0</v>
      </c>
      <c r="O3884">
        <v>0</v>
      </c>
      <c r="P3884" t="b">
        <v>0</v>
      </c>
      <c r="Q3884" t="s">
        <v>5940</v>
      </c>
      <c r="R3884">
        <f t="shared" si="543"/>
        <v>0</v>
      </c>
      <c r="S3884" t="e">
        <f t="shared" si="544"/>
        <v>#DIV/0!</v>
      </c>
      <c r="T3884" t="str">
        <f t="shared" si="545"/>
        <v>01-Oct-1939</v>
      </c>
      <c r="U3884">
        <f t="shared" si="546"/>
        <v>1939</v>
      </c>
      <c r="V3884">
        <f t="shared" si="547"/>
        <v>10</v>
      </c>
      <c r="W3884" t="str">
        <f t="shared" si="548"/>
        <v>theater</v>
      </c>
    </row>
    <row r="3885" spans="1:23" ht="60.75">
      <c r="A3885">
        <v>3883</v>
      </c>
      <c r="B3885" s="3" t="s">
        <v>7861</v>
      </c>
      <c r="C3885" s="3" t="s">
        <v>7862</v>
      </c>
      <c r="D3885" s="6">
        <v>15000</v>
      </c>
      <c r="E3885" s="8">
        <v>0</v>
      </c>
      <c r="F3885" t="s">
        <v>281</v>
      </c>
      <c r="G3885">
        <f t="shared" si="540"/>
        <v>0</v>
      </c>
      <c r="H3885">
        <f t="shared" si="541"/>
        <v>0</v>
      </c>
      <c r="I3885">
        <f t="shared" si="542"/>
        <v>1</v>
      </c>
      <c r="J3885" t="s">
        <v>33</v>
      </c>
      <c r="K3885" t="s">
        <v>34</v>
      </c>
      <c r="L3885">
        <v>1409668069</v>
      </c>
      <c r="M3885">
        <v>1407076069</v>
      </c>
      <c r="N3885" t="b">
        <v>0</v>
      </c>
      <c r="O3885">
        <v>0</v>
      </c>
      <c r="P3885" t="b">
        <v>0</v>
      </c>
      <c r="Q3885" t="s">
        <v>5940</v>
      </c>
      <c r="R3885">
        <f t="shared" si="543"/>
        <v>0</v>
      </c>
      <c r="S3885" t="e">
        <f t="shared" si="544"/>
        <v>#DIV/0!</v>
      </c>
      <c r="T3885" t="str">
        <f t="shared" si="545"/>
        <v>09-Jul-1938</v>
      </c>
      <c r="U3885">
        <f t="shared" si="546"/>
        <v>1938</v>
      </c>
      <c r="V3885">
        <f t="shared" si="547"/>
        <v>7</v>
      </c>
      <c r="W3885" t="str">
        <f t="shared" si="548"/>
        <v>theater</v>
      </c>
    </row>
    <row r="3886" spans="1:23" ht="45.75">
      <c r="A3886">
        <v>3884</v>
      </c>
      <c r="B3886" s="3" t="s">
        <v>7863</v>
      </c>
      <c r="C3886" s="3" t="s">
        <v>7864</v>
      </c>
      <c r="D3886" s="6">
        <v>10000</v>
      </c>
      <c r="E3886" s="8">
        <v>0</v>
      </c>
      <c r="F3886" t="s">
        <v>281</v>
      </c>
      <c r="G3886">
        <f t="shared" si="540"/>
        <v>0</v>
      </c>
      <c r="H3886">
        <f t="shared" si="541"/>
        <v>0</v>
      </c>
      <c r="I3886">
        <f t="shared" si="542"/>
        <v>1</v>
      </c>
      <c r="J3886" t="s">
        <v>26</v>
      </c>
      <c r="K3886" t="s">
        <v>27</v>
      </c>
      <c r="L3886">
        <v>1427479192</v>
      </c>
      <c r="M3886">
        <v>1425322792</v>
      </c>
      <c r="N3886" t="b">
        <v>0</v>
      </c>
      <c r="O3886">
        <v>0</v>
      </c>
      <c r="P3886" t="b">
        <v>0</v>
      </c>
      <c r="Q3886" t="s">
        <v>5940</v>
      </c>
      <c r="R3886">
        <f t="shared" si="543"/>
        <v>0</v>
      </c>
      <c r="S3886" t="e">
        <f t="shared" si="544"/>
        <v>#DIV/0!</v>
      </c>
      <c r="T3886" t="str">
        <f t="shared" si="545"/>
        <v>08-Jan-1939</v>
      </c>
      <c r="U3886">
        <f t="shared" si="546"/>
        <v>1939</v>
      </c>
      <c r="V3886">
        <f t="shared" si="547"/>
        <v>1</v>
      </c>
      <c r="W3886" t="str">
        <f t="shared" si="548"/>
        <v>theater</v>
      </c>
    </row>
    <row r="3887" spans="1:23" ht="45.75">
      <c r="A3887">
        <v>3885</v>
      </c>
      <c r="B3887" s="3" t="s">
        <v>7865</v>
      </c>
      <c r="C3887" s="3" t="s">
        <v>7866</v>
      </c>
      <c r="D3887" s="6">
        <v>375000</v>
      </c>
      <c r="E3887" s="8">
        <v>0</v>
      </c>
      <c r="F3887" t="s">
        <v>281</v>
      </c>
      <c r="G3887">
        <f t="shared" si="540"/>
        <v>0</v>
      </c>
      <c r="H3887">
        <f t="shared" si="541"/>
        <v>0</v>
      </c>
      <c r="I3887">
        <f t="shared" si="542"/>
        <v>1</v>
      </c>
      <c r="J3887" t="s">
        <v>26</v>
      </c>
      <c r="K3887" t="s">
        <v>27</v>
      </c>
      <c r="L3887">
        <v>1462834191</v>
      </c>
      <c r="M3887">
        <v>1460242191</v>
      </c>
      <c r="N3887" t="b">
        <v>0</v>
      </c>
      <c r="O3887">
        <v>0</v>
      </c>
      <c r="P3887" t="b">
        <v>0</v>
      </c>
      <c r="Q3887" t="s">
        <v>5940</v>
      </c>
      <c r="R3887">
        <f t="shared" si="543"/>
        <v>0</v>
      </c>
      <c r="S3887" t="e">
        <f t="shared" si="544"/>
        <v>#DIV/0!</v>
      </c>
      <c r="T3887" t="str">
        <f t="shared" si="545"/>
        <v>23-Dec-1939</v>
      </c>
      <c r="U3887">
        <f t="shared" si="546"/>
        <v>1939</v>
      </c>
      <c r="V3887">
        <f t="shared" si="547"/>
        <v>12</v>
      </c>
      <c r="W3887" t="str">
        <f t="shared" si="548"/>
        <v>theater</v>
      </c>
    </row>
    <row r="3888" spans="1:23">
      <c r="A3888">
        <v>3886</v>
      </c>
      <c r="B3888" s="3" t="s">
        <v>7867</v>
      </c>
      <c r="C3888" s="3">
        <v>1</v>
      </c>
      <c r="D3888" s="6">
        <v>10000</v>
      </c>
      <c r="E3888" s="8">
        <v>0</v>
      </c>
      <c r="F3888" t="s">
        <v>281</v>
      </c>
      <c r="G3888">
        <f t="shared" si="540"/>
        <v>0</v>
      </c>
      <c r="H3888">
        <f t="shared" si="541"/>
        <v>0</v>
      </c>
      <c r="I3888">
        <f t="shared" si="542"/>
        <v>1</v>
      </c>
      <c r="J3888" t="s">
        <v>59</v>
      </c>
      <c r="K3888" t="s">
        <v>60</v>
      </c>
      <c r="L3888">
        <v>1418275702</v>
      </c>
      <c r="M3888">
        <v>1415683702</v>
      </c>
      <c r="N3888" t="b">
        <v>0</v>
      </c>
      <c r="O3888">
        <v>0</v>
      </c>
      <c r="P3888" t="b">
        <v>0</v>
      </c>
      <c r="Q3888" t="s">
        <v>5940</v>
      </c>
      <c r="R3888">
        <f t="shared" si="543"/>
        <v>0</v>
      </c>
      <c r="S3888" t="e">
        <f t="shared" si="544"/>
        <v>#DIV/0!</v>
      </c>
      <c r="T3888" t="str">
        <f t="shared" si="545"/>
        <v>03-Oct-1938</v>
      </c>
      <c r="U3888">
        <f t="shared" si="546"/>
        <v>1938</v>
      </c>
      <c r="V3888">
        <f t="shared" si="547"/>
        <v>10</v>
      </c>
      <c r="W3888" t="str">
        <f t="shared" si="548"/>
        <v>theater</v>
      </c>
    </row>
    <row r="3889" spans="1:23" ht="60.75">
      <c r="A3889">
        <v>3887</v>
      </c>
      <c r="B3889" s="3" t="s">
        <v>7868</v>
      </c>
      <c r="C3889" s="3" t="s">
        <v>7869</v>
      </c>
      <c r="D3889" s="6">
        <v>2000</v>
      </c>
      <c r="E3889" s="8">
        <v>35</v>
      </c>
      <c r="F3889" t="s">
        <v>281</v>
      </c>
      <c r="G3889">
        <f t="shared" si="540"/>
        <v>0</v>
      </c>
      <c r="H3889">
        <f t="shared" si="541"/>
        <v>0</v>
      </c>
      <c r="I3889">
        <f t="shared" si="542"/>
        <v>1</v>
      </c>
      <c r="J3889" t="s">
        <v>26</v>
      </c>
      <c r="K3889" t="s">
        <v>27</v>
      </c>
      <c r="L3889">
        <v>1430517600</v>
      </c>
      <c r="M3889">
        <v>1426538129</v>
      </c>
      <c r="N3889" t="b">
        <v>0</v>
      </c>
      <c r="O3889">
        <v>2</v>
      </c>
      <c r="P3889" t="b">
        <v>0</v>
      </c>
      <c r="Q3889" t="s">
        <v>5940</v>
      </c>
      <c r="R3889">
        <f t="shared" si="543"/>
        <v>2</v>
      </c>
      <c r="S3889">
        <f t="shared" si="544"/>
        <v>17.5</v>
      </c>
      <c r="T3889" t="str">
        <f t="shared" si="545"/>
        <v>20-Jan-1939</v>
      </c>
      <c r="U3889">
        <f t="shared" si="546"/>
        <v>1939</v>
      </c>
      <c r="V3889">
        <f t="shared" si="547"/>
        <v>1</v>
      </c>
      <c r="W3889" t="str">
        <f t="shared" si="548"/>
        <v>theater</v>
      </c>
    </row>
    <row r="3890" spans="1:23" ht="60.75">
      <c r="A3890">
        <v>3888</v>
      </c>
      <c r="B3890" s="3" t="s">
        <v>7870</v>
      </c>
      <c r="C3890" s="3" t="s">
        <v>7871</v>
      </c>
      <c r="D3890" s="6">
        <v>2000</v>
      </c>
      <c r="E3890" s="8">
        <v>542</v>
      </c>
      <c r="F3890" t="s">
        <v>366</v>
      </c>
      <c r="G3890">
        <f t="shared" si="540"/>
        <v>0</v>
      </c>
      <c r="H3890">
        <f t="shared" si="541"/>
        <v>1</v>
      </c>
      <c r="I3890" t="b">
        <f t="shared" si="542"/>
        <v>0</v>
      </c>
      <c r="J3890" t="s">
        <v>33</v>
      </c>
      <c r="K3890" t="s">
        <v>34</v>
      </c>
      <c r="L3890">
        <v>1488114358</v>
      </c>
      <c r="M3890">
        <v>1485522358</v>
      </c>
      <c r="N3890" t="b">
        <v>0</v>
      </c>
      <c r="O3890">
        <v>14</v>
      </c>
      <c r="P3890" t="b">
        <v>0</v>
      </c>
      <c r="Q3890" t="s">
        <v>1095</v>
      </c>
      <c r="R3890">
        <f t="shared" si="543"/>
        <v>27</v>
      </c>
      <c r="S3890">
        <f t="shared" si="544"/>
        <v>38.71</v>
      </c>
      <c r="T3890" t="str">
        <f t="shared" si="545"/>
        <v>01-Sep-1940</v>
      </c>
      <c r="U3890">
        <f t="shared" si="546"/>
        <v>1940</v>
      </c>
      <c r="V3890">
        <f t="shared" si="547"/>
        <v>9</v>
      </c>
      <c r="W3890" t="str">
        <f t="shared" si="548"/>
        <v>theater</v>
      </c>
    </row>
    <row r="3891" spans="1:23" ht="45.75">
      <c r="A3891">
        <v>3889</v>
      </c>
      <c r="B3891" s="3" t="s">
        <v>7872</v>
      </c>
      <c r="C3891" s="3" t="s">
        <v>7873</v>
      </c>
      <c r="D3891" s="6">
        <v>8000</v>
      </c>
      <c r="E3891" s="8">
        <v>118</v>
      </c>
      <c r="F3891" t="s">
        <v>366</v>
      </c>
      <c r="G3891">
        <f t="shared" si="540"/>
        <v>0</v>
      </c>
      <c r="H3891">
        <f t="shared" si="541"/>
        <v>1</v>
      </c>
      <c r="I3891" t="b">
        <f t="shared" si="542"/>
        <v>0</v>
      </c>
      <c r="J3891" t="s">
        <v>26</v>
      </c>
      <c r="K3891" t="s">
        <v>27</v>
      </c>
      <c r="L3891">
        <v>1420413960</v>
      </c>
      <c r="M3891">
        <v>1417651630</v>
      </c>
      <c r="N3891" t="b">
        <v>0</v>
      </c>
      <c r="O3891">
        <v>9</v>
      </c>
      <c r="P3891" t="b">
        <v>0</v>
      </c>
      <c r="Q3891" t="s">
        <v>1095</v>
      </c>
      <c r="R3891">
        <f t="shared" si="543"/>
        <v>1</v>
      </c>
      <c r="S3891">
        <f t="shared" si="544"/>
        <v>13.11</v>
      </c>
      <c r="T3891" t="str">
        <f t="shared" si="545"/>
        <v>23-Oct-1938</v>
      </c>
      <c r="U3891">
        <f t="shared" si="546"/>
        <v>1938</v>
      </c>
      <c r="V3891">
        <f t="shared" si="547"/>
        <v>10</v>
      </c>
      <c r="W3891" t="str">
        <f t="shared" si="548"/>
        <v>theater</v>
      </c>
    </row>
    <row r="3892" spans="1:23" ht="60.75">
      <c r="A3892">
        <v>3890</v>
      </c>
      <c r="B3892" s="3" t="s">
        <v>7874</v>
      </c>
      <c r="C3892" s="3" t="s">
        <v>7875</v>
      </c>
      <c r="D3892" s="6">
        <v>15000</v>
      </c>
      <c r="E3892" s="8">
        <v>2524</v>
      </c>
      <c r="F3892" t="s">
        <v>366</v>
      </c>
      <c r="G3892">
        <f t="shared" si="540"/>
        <v>0</v>
      </c>
      <c r="H3892">
        <f t="shared" si="541"/>
        <v>1</v>
      </c>
      <c r="I3892" t="b">
        <f t="shared" si="542"/>
        <v>0</v>
      </c>
      <c r="J3892" t="s">
        <v>26</v>
      </c>
      <c r="K3892" t="s">
        <v>27</v>
      </c>
      <c r="L3892">
        <v>1439662344</v>
      </c>
      <c r="M3892">
        <v>1434478344</v>
      </c>
      <c r="N3892" t="b">
        <v>0</v>
      </c>
      <c r="O3892">
        <v>8</v>
      </c>
      <c r="P3892" t="b">
        <v>0</v>
      </c>
      <c r="Q3892" t="s">
        <v>1095</v>
      </c>
      <c r="R3892">
        <f t="shared" si="543"/>
        <v>17</v>
      </c>
      <c r="S3892">
        <f t="shared" si="544"/>
        <v>315.5</v>
      </c>
      <c r="T3892" t="str">
        <f t="shared" si="545"/>
        <v>09-Apr-1939</v>
      </c>
      <c r="U3892">
        <f t="shared" si="546"/>
        <v>1939</v>
      </c>
      <c r="V3892">
        <f t="shared" si="547"/>
        <v>4</v>
      </c>
      <c r="W3892" t="str">
        <f t="shared" si="548"/>
        <v>theater</v>
      </c>
    </row>
    <row r="3893" spans="1:23" ht="30.75">
      <c r="A3893">
        <v>3891</v>
      </c>
      <c r="B3893" s="3" t="s">
        <v>7876</v>
      </c>
      <c r="C3893" s="3" t="s">
        <v>7877</v>
      </c>
      <c r="D3893" s="6">
        <v>800</v>
      </c>
      <c r="E3893" s="8">
        <v>260</v>
      </c>
      <c r="F3893" t="s">
        <v>366</v>
      </c>
      <c r="G3893">
        <f t="shared" si="540"/>
        <v>0</v>
      </c>
      <c r="H3893">
        <f t="shared" si="541"/>
        <v>1</v>
      </c>
      <c r="I3893" t="b">
        <f t="shared" si="542"/>
        <v>0</v>
      </c>
      <c r="J3893" t="s">
        <v>26</v>
      </c>
      <c r="K3893" t="s">
        <v>27</v>
      </c>
      <c r="L3893">
        <v>1427086740</v>
      </c>
      <c r="M3893">
        <v>1424488244</v>
      </c>
      <c r="N3893" t="b">
        <v>0</v>
      </c>
      <c r="O3893">
        <v>7</v>
      </c>
      <c r="P3893" t="b">
        <v>0</v>
      </c>
      <c r="Q3893" t="s">
        <v>1095</v>
      </c>
      <c r="R3893">
        <f t="shared" si="543"/>
        <v>33</v>
      </c>
      <c r="S3893">
        <f t="shared" si="544"/>
        <v>37.14</v>
      </c>
      <c r="T3893" t="str">
        <f t="shared" si="545"/>
        <v>30-Dec-1938</v>
      </c>
      <c r="U3893">
        <f t="shared" si="546"/>
        <v>1938</v>
      </c>
      <c r="V3893">
        <f t="shared" si="547"/>
        <v>12</v>
      </c>
      <c r="W3893" t="str">
        <f t="shared" si="548"/>
        <v>theater</v>
      </c>
    </row>
    <row r="3894" spans="1:23" ht="60.75">
      <c r="A3894">
        <v>3892</v>
      </c>
      <c r="B3894" s="3" t="s">
        <v>7878</v>
      </c>
      <c r="C3894" s="3" t="s">
        <v>7879</v>
      </c>
      <c r="D3894" s="6">
        <v>1000</v>
      </c>
      <c r="E3894" s="8">
        <v>0</v>
      </c>
      <c r="F3894" t="s">
        <v>366</v>
      </c>
      <c r="G3894">
        <f t="shared" si="540"/>
        <v>0</v>
      </c>
      <c r="H3894">
        <f t="shared" si="541"/>
        <v>1</v>
      </c>
      <c r="I3894" t="b">
        <f t="shared" si="542"/>
        <v>0</v>
      </c>
      <c r="J3894" t="s">
        <v>26</v>
      </c>
      <c r="K3894" t="s">
        <v>27</v>
      </c>
      <c r="L3894">
        <v>1408863600</v>
      </c>
      <c r="M3894">
        <v>1408203557</v>
      </c>
      <c r="N3894" t="b">
        <v>0</v>
      </c>
      <c r="O3894">
        <v>0</v>
      </c>
      <c r="P3894" t="b">
        <v>0</v>
      </c>
      <c r="Q3894" t="s">
        <v>1095</v>
      </c>
      <c r="R3894">
        <f t="shared" si="543"/>
        <v>0</v>
      </c>
      <c r="S3894" t="e">
        <f t="shared" si="544"/>
        <v>#DIV/0!</v>
      </c>
      <c r="T3894" t="str">
        <f t="shared" si="545"/>
        <v>21-Jul-1938</v>
      </c>
      <c r="U3894">
        <f t="shared" si="546"/>
        <v>1938</v>
      </c>
      <c r="V3894">
        <f t="shared" si="547"/>
        <v>7</v>
      </c>
      <c r="W3894" t="str">
        <f t="shared" si="548"/>
        <v>theater</v>
      </c>
    </row>
    <row r="3895" spans="1:23" ht="60.75">
      <c r="A3895">
        <v>3893</v>
      </c>
      <c r="B3895" s="3" t="s">
        <v>7880</v>
      </c>
      <c r="C3895" s="3" t="s">
        <v>7881</v>
      </c>
      <c r="D3895" s="6">
        <v>50000</v>
      </c>
      <c r="E3895" s="8">
        <v>10775</v>
      </c>
      <c r="F3895" t="s">
        <v>366</v>
      </c>
      <c r="G3895">
        <f t="shared" si="540"/>
        <v>0</v>
      </c>
      <c r="H3895">
        <f t="shared" si="541"/>
        <v>1</v>
      </c>
      <c r="I3895" t="b">
        <f t="shared" si="542"/>
        <v>0</v>
      </c>
      <c r="J3895" t="s">
        <v>26</v>
      </c>
      <c r="K3895" t="s">
        <v>27</v>
      </c>
      <c r="L3895">
        <v>1404194400</v>
      </c>
      <c r="M3895">
        <v>1400600840</v>
      </c>
      <c r="N3895" t="b">
        <v>0</v>
      </c>
      <c r="O3895">
        <v>84</v>
      </c>
      <c r="P3895" t="b">
        <v>0</v>
      </c>
      <c r="Q3895" t="s">
        <v>1095</v>
      </c>
      <c r="R3895">
        <f t="shared" si="543"/>
        <v>22</v>
      </c>
      <c r="S3895">
        <f t="shared" si="544"/>
        <v>128.27000000000001</v>
      </c>
      <c r="T3895" t="str">
        <f t="shared" si="545"/>
        <v>06-May-1938</v>
      </c>
      <c r="U3895">
        <f t="shared" si="546"/>
        <v>1938</v>
      </c>
      <c r="V3895">
        <f t="shared" si="547"/>
        <v>5</v>
      </c>
      <c r="W3895" t="str">
        <f t="shared" si="548"/>
        <v>theater</v>
      </c>
    </row>
    <row r="3896" spans="1:23" ht="60.75">
      <c r="A3896">
        <v>3894</v>
      </c>
      <c r="B3896" s="3" t="s">
        <v>7882</v>
      </c>
      <c r="C3896" s="3" t="s">
        <v>7883</v>
      </c>
      <c r="D3896" s="6">
        <v>15000</v>
      </c>
      <c r="E3896" s="8">
        <v>520</v>
      </c>
      <c r="F3896" t="s">
        <v>366</v>
      </c>
      <c r="G3896">
        <f t="shared" si="540"/>
        <v>0</v>
      </c>
      <c r="H3896">
        <f t="shared" si="541"/>
        <v>1</v>
      </c>
      <c r="I3896" t="b">
        <f t="shared" si="542"/>
        <v>0</v>
      </c>
      <c r="J3896" t="s">
        <v>26</v>
      </c>
      <c r="K3896" t="s">
        <v>27</v>
      </c>
      <c r="L3896">
        <v>1481000340</v>
      </c>
      <c r="M3896">
        <v>1478386812</v>
      </c>
      <c r="N3896" t="b">
        <v>0</v>
      </c>
      <c r="O3896">
        <v>11</v>
      </c>
      <c r="P3896" t="b">
        <v>0</v>
      </c>
      <c r="Q3896" t="s">
        <v>1095</v>
      </c>
      <c r="R3896">
        <f t="shared" si="543"/>
        <v>3</v>
      </c>
      <c r="S3896">
        <f t="shared" si="544"/>
        <v>47.27</v>
      </c>
      <c r="T3896" t="str">
        <f t="shared" si="545"/>
        <v>21-Jun-1940</v>
      </c>
      <c r="U3896">
        <f t="shared" si="546"/>
        <v>1940</v>
      </c>
      <c r="V3896">
        <f t="shared" si="547"/>
        <v>6</v>
      </c>
      <c r="W3896" t="str">
        <f t="shared" si="548"/>
        <v>theater</v>
      </c>
    </row>
    <row r="3897" spans="1:23" ht="60.75">
      <c r="A3897">
        <v>3895</v>
      </c>
      <c r="B3897" s="3" t="s">
        <v>7884</v>
      </c>
      <c r="C3897" s="3" t="s">
        <v>7885</v>
      </c>
      <c r="D3897" s="6">
        <v>1000</v>
      </c>
      <c r="E3897" s="8">
        <v>50</v>
      </c>
      <c r="F3897" t="s">
        <v>366</v>
      </c>
      <c r="G3897">
        <f t="shared" si="540"/>
        <v>0</v>
      </c>
      <c r="H3897">
        <f t="shared" si="541"/>
        <v>1</v>
      </c>
      <c r="I3897" t="b">
        <f t="shared" si="542"/>
        <v>0</v>
      </c>
      <c r="J3897" t="s">
        <v>26</v>
      </c>
      <c r="K3897" t="s">
        <v>27</v>
      </c>
      <c r="L3897">
        <v>1425103218</v>
      </c>
      <c r="M3897">
        <v>1422424818</v>
      </c>
      <c r="N3897" t="b">
        <v>0</v>
      </c>
      <c r="O3897">
        <v>1</v>
      </c>
      <c r="P3897" t="b">
        <v>0</v>
      </c>
      <c r="Q3897" t="s">
        <v>1095</v>
      </c>
      <c r="R3897">
        <f t="shared" si="543"/>
        <v>5</v>
      </c>
      <c r="S3897">
        <f t="shared" si="544"/>
        <v>50</v>
      </c>
      <c r="T3897" t="str">
        <f t="shared" si="545"/>
        <v>10-Dec-1938</v>
      </c>
      <c r="U3897">
        <f t="shared" si="546"/>
        <v>1938</v>
      </c>
      <c r="V3897">
        <f t="shared" si="547"/>
        <v>12</v>
      </c>
      <c r="W3897" t="str">
        <f t="shared" si="548"/>
        <v>theater</v>
      </c>
    </row>
    <row r="3898" spans="1:23" ht="45.75">
      <c r="A3898">
        <v>3896</v>
      </c>
      <c r="B3898" s="3" t="s">
        <v>7886</v>
      </c>
      <c r="C3898" s="3" t="s">
        <v>7887</v>
      </c>
      <c r="D3898" s="6">
        <v>1600</v>
      </c>
      <c r="E3898" s="8">
        <v>170</v>
      </c>
      <c r="F3898" t="s">
        <v>366</v>
      </c>
      <c r="G3898">
        <f t="shared" si="540"/>
        <v>0</v>
      </c>
      <c r="H3898">
        <f t="shared" si="541"/>
        <v>1</v>
      </c>
      <c r="I3898" t="b">
        <f t="shared" si="542"/>
        <v>0</v>
      </c>
      <c r="J3898" t="s">
        <v>26</v>
      </c>
      <c r="K3898" t="s">
        <v>27</v>
      </c>
      <c r="L3898">
        <v>1402979778</v>
      </c>
      <c r="M3898">
        <v>1401770178</v>
      </c>
      <c r="N3898" t="b">
        <v>0</v>
      </c>
      <c r="O3898">
        <v>4</v>
      </c>
      <c r="P3898" t="b">
        <v>0</v>
      </c>
      <c r="Q3898" t="s">
        <v>1095</v>
      </c>
      <c r="R3898">
        <f t="shared" si="543"/>
        <v>11</v>
      </c>
      <c r="S3898">
        <f t="shared" si="544"/>
        <v>42.5</v>
      </c>
      <c r="T3898" t="str">
        <f t="shared" si="545"/>
        <v>17-May-1938</v>
      </c>
      <c r="U3898">
        <f t="shared" si="546"/>
        <v>1938</v>
      </c>
      <c r="V3898">
        <f t="shared" si="547"/>
        <v>5</v>
      </c>
      <c r="W3898" t="str">
        <f t="shared" si="548"/>
        <v>theater</v>
      </c>
    </row>
    <row r="3899" spans="1:23" ht="45.75">
      <c r="A3899">
        <v>3897</v>
      </c>
      <c r="B3899" s="3" t="s">
        <v>7888</v>
      </c>
      <c r="C3899" s="3" t="s">
        <v>7889</v>
      </c>
      <c r="D3899" s="6">
        <v>2500</v>
      </c>
      <c r="E3899" s="8">
        <v>440</v>
      </c>
      <c r="F3899" t="s">
        <v>366</v>
      </c>
      <c r="G3899">
        <f t="shared" si="540"/>
        <v>0</v>
      </c>
      <c r="H3899">
        <f t="shared" si="541"/>
        <v>1</v>
      </c>
      <c r="I3899" t="b">
        <f t="shared" si="542"/>
        <v>0</v>
      </c>
      <c r="J3899" t="s">
        <v>89</v>
      </c>
      <c r="K3899" t="s">
        <v>90</v>
      </c>
      <c r="L3899">
        <v>1420750683</v>
      </c>
      <c r="M3899">
        <v>1418158683</v>
      </c>
      <c r="N3899" t="b">
        <v>0</v>
      </c>
      <c r="O3899">
        <v>10</v>
      </c>
      <c r="P3899" t="b">
        <v>0</v>
      </c>
      <c r="Q3899" t="s">
        <v>1095</v>
      </c>
      <c r="R3899">
        <f t="shared" si="543"/>
        <v>18</v>
      </c>
      <c r="S3899">
        <f t="shared" si="544"/>
        <v>44</v>
      </c>
      <c r="T3899" t="str">
        <f t="shared" si="545"/>
        <v>28-Oct-1938</v>
      </c>
      <c r="U3899">
        <f t="shared" si="546"/>
        <v>1938</v>
      </c>
      <c r="V3899">
        <f t="shared" si="547"/>
        <v>10</v>
      </c>
      <c r="W3899" t="str">
        <f t="shared" si="548"/>
        <v>theater</v>
      </c>
    </row>
    <row r="3900" spans="1:23" ht="60.75">
      <c r="A3900">
        <v>3898</v>
      </c>
      <c r="B3900" s="3" t="s">
        <v>7890</v>
      </c>
      <c r="C3900" s="3" t="s">
        <v>7891</v>
      </c>
      <c r="D3900" s="6">
        <v>2500</v>
      </c>
      <c r="E3900" s="8">
        <v>814</v>
      </c>
      <c r="F3900" t="s">
        <v>366</v>
      </c>
      <c r="G3900">
        <f t="shared" si="540"/>
        <v>0</v>
      </c>
      <c r="H3900">
        <f t="shared" si="541"/>
        <v>1</v>
      </c>
      <c r="I3900" t="b">
        <f t="shared" si="542"/>
        <v>0</v>
      </c>
      <c r="J3900" t="s">
        <v>33</v>
      </c>
      <c r="K3900" t="s">
        <v>34</v>
      </c>
      <c r="L3900">
        <v>1439827200</v>
      </c>
      <c r="M3900">
        <v>1436355270</v>
      </c>
      <c r="N3900" t="b">
        <v>0</v>
      </c>
      <c r="O3900">
        <v>16</v>
      </c>
      <c r="P3900" t="b">
        <v>0</v>
      </c>
      <c r="Q3900" t="s">
        <v>1095</v>
      </c>
      <c r="R3900">
        <f t="shared" si="543"/>
        <v>33</v>
      </c>
      <c r="S3900">
        <f t="shared" si="544"/>
        <v>50.88</v>
      </c>
      <c r="T3900" t="str">
        <f t="shared" si="545"/>
        <v>28-Apr-1939</v>
      </c>
      <c r="U3900">
        <f t="shared" si="546"/>
        <v>1939</v>
      </c>
      <c r="V3900">
        <f t="shared" si="547"/>
        <v>4</v>
      </c>
      <c r="W3900" t="str">
        <f t="shared" si="548"/>
        <v>theater</v>
      </c>
    </row>
    <row r="3901" spans="1:23" ht="45.75">
      <c r="A3901">
        <v>3899</v>
      </c>
      <c r="B3901" s="3" t="s">
        <v>7892</v>
      </c>
      <c r="C3901" s="3" t="s">
        <v>7893</v>
      </c>
      <c r="D3901" s="6">
        <v>10000</v>
      </c>
      <c r="E3901" s="8">
        <v>125</v>
      </c>
      <c r="F3901" t="s">
        <v>366</v>
      </c>
      <c r="G3901">
        <f t="shared" si="540"/>
        <v>0</v>
      </c>
      <c r="H3901">
        <f t="shared" si="541"/>
        <v>1</v>
      </c>
      <c r="I3901" t="b">
        <f t="shared" si="542"/>
        <v>0</v>
      </c>
      <c r="J3901" t="s">
        <v>26</v>
      </c>
      <c r="K3901" t="s">
        <v>27</v>
      </c>
      <c r="L3901">
        <v>1407868561</v>
      </c>
      <c r="M3901">
        <v>1406140561</v>
      </c>
      <c r="N3901" t="b">
        <v>0</v>
      </c>
      <c r="O3901">
        <v>2</v>
      </c>
      <c r="P3901" t="b">
        <v>0</v>
      </c>
      <c r="Q3901" t="s">
        <v>1095</v>
      </c>
      <c r="R3901">
        <f t="shared" si="543"/>
        <v>1</v>
      </c>
      <c r="S3901">
        <f t="shared" si="544"/>
        <v>62.5</v>
      </c>
      <c r="T3901" t="str">
        <f t="shared" si="545"/>
        <v>30-Jun-1938</v>
      </c>
      <c r="U3901">
        <f t="shared" si="546"/>
        <v>1938</v>
      </c>
      <c r="V3901">
        <f t="shared" si="547"/>
        <v>6</v>
      </c>
      <c r="W3901" t="str">
        <f t="shared" si="548"/>
        <v>theater</v>
      </c>
    </row>
    <row r="3902" spans="1:23" ht="45.75">
      <c r="A3902">
        <v>3900</v>
      </c>
      <c r="B3902" s="3" t="s">
        <v>7894</v>
      </c>
      <c r="C3902" s="3" t="s">
        <v>7895</v>
      </c>
      <c r="D3902" s="6">
        <v>2500</v>
      </c>
      <c r="E3902" s="8">
        <v>135</v>
      </c>
      <c r="F3902" t="s">
        <v>366</v>
      </c>
      <c r="G3902">
        <f t="shared" si="540"/>
        <v>0</v>
      </c>
      <c r="H3902">
        <f t="shared" si="541"/>
        <v>1</v>
      </c>
      <c r="I3902" t="b">
        <f t="shared" si="542"/>
        <v>0</v>
      </c>
      <c r="J3902" t="s">
        <v>26</v>
      </c>
      <c r="K3902" t="s">
        <v>27</v>
      </c>
      <c r="L3902">
        <v>1433988791</v>
      </c>
      <c r="M3902">
        <v>1431396791</v>
      </c>
      <c r="N3902" t="b">
        <v>0</v>
      </c>
      <c r="O3902">
        <v>5</v>
      </c>
      <c r="P3902" t="b">
        <v>0</v>
      </c>
      <c r="Q3902" t="s">
        <v>1095</v>
      </c>
      <c r="R3902">
        <f t="shared" si="543"/>
        <v>5</v>
      </c>
      <c r="S3902">
        <f t="shared" si="544"/>
        <v>27</v>
      </c>
      <c r="T3902" t="str">
        <f t="shared" si="545"/>
        <v>09-Mar-1939</v>
      </c>
      <c r="U3902">
        <f t="shared" si="546"/>
        <v>1939</v>
      </c>
      <c r="V3902">
        <f t="shared" si="547"/>
        <v>3</v>
      </c>
      <c r="W3902" t="str">
        <f t="shared" si="548"/>
        <v>theater</v>
      </c>
    </row>
    <row r="3903" spans="1:23" ht="60.75">
      <c r="A3903">
        <v>3901</v>
      </c>
      <c r="B3903" s="3" t="s">
        <v>7896</v>
      </c>
      <c r="C3903" s="3" t="s">
        <v>7897</v>
      </c>
      <c r="D3903" s="6">
        <v>3000</v>
      </c>
      <c r="E3903" s="8">
        <v>25</v>
      </c>
      <c r="F3903" t="s">
        <v>366</v>
      </c>
      <c r="G3903">
        <f t="shared" si="540"/>
        <v>0</v>
      </c>
      <c r="H3903">
        <f t="shared" si="541"/>
        <v>1</v>
      </c>
      <c r="I3903" t="b">
        <f t="shared" si="542"/>
        <v>0</v>
      </c>
      <c r="J3903" t="s">
        <v>26</v>
      </c>
      <c r="K3903" t="s">
        <v>27</v>
      </c>
      <c r="L3903">
        <v>1450554599</v>
      </c>
      <c r="M3903">
        <v>1447098599</v>
      </c>
      <c r="N3903" t="b">
        <v>0</v>
      </c>
      <c r="O3903">
        <v>1</v>
      </c>
      <c r="P3903" t="b">
        <v>0</v>
      </c>
      <c r="Q3903" t="s">
        <v>1095</v>
      </c>
      <c r="R3903">
        <f t="shared" si="543"/>
        <v>1</v>
      </c>
      <c r="S3903">
        <f t="shared" si="544"/>
        <v>25</v>
      </c>
      <c r="T3903" t="str">
        <f t="shared" si="545"/>
        <v>13-Aug-1939</v>
      </c>
      <c r="U3903">
        <f t="shared" si="546"/>
        <v>1939</v>
      </c>
      <c r="V3903">
        <f t="shared" si="547"/>
        <v>8</v>
      </c>
      <c r="W3903" t="str">
        <f t="shared" si="548"/>
        <v>theater</v>
      </c>
    </row>
    <row r="3904" spans="1:23" ht="45.75">
      <c r="A3904">
        <v>3902</v>
      </c>
      <c r="B3904" s="3" t="s">
        <v>7898</v>
      </c>
      <c r="C3904" s="3" t="s">
        <v>7899</v>
      </c>
      <c r="D3904" s="6">
        <v>3000</v>
      </c>
      <c r="E3904" s="8">
        <v>1465</v>
      </c>
      <c r="F3904" t="s">
        <v>366</v>
      </c>
      <c r="G3904">
        <f t="shared" si="540"/>
        <v>0</v>
      </c>
      <c r="H3904">
        <f t="shared" si="541"/>
        <v>1</v>
      </c>
      <c r="I3904" t="b">
        <f t="shared" si="542"/>
        <v>0</v>
      </c>
      <c r="J3904" t="s">
        <v>33</v>
      </c>
      <c r="K3904" t="s">
        <v>34</v>
      </c>
      <c r="L3904">
        <v>1479125642</v>
      </c>
      <c r="M3904">
        <v>1476962042</v>
      </c>
      <c r="N3904" t="b">
        <v>0</v>
      </c>
      <c r="O3904">
        <v>31</v>
      </c>
      <c r="P3904" t="b">
        <v>0</v>
      </c>
      <c r="Q3904" t="s">
        <v>1095</v>
      </c>
      <c r="R3904">
        <f t="shared" si="543"/>
        <v>49</v>
      </c>
      <c r="S3904">
        <f t="shared" si="544"/>
        <v>47.26</v>
      </c>
      <c r="T3904" t="str">
        <f t="shared" si="545"/>
        <v>07-Jun-1940</v>
      </c>
      <c r="U3904">
        <f t="shared" si="546"/>
        <v>1940</v>
      </c>
      <c r="V3904">
        <f t="shared" si="547"/>
        <v>6</v>
      </c>
      <c r="W3904" t="str">
        <f t="shared" si="548"/>
        <v>theater</v>
      </c>
    </row>
    <row r="3905" spans="1:23" ht="60.75">
      <c r="A3905">
        <v>3903</v>
      </c>
      <c r="B3905" s="3" t="s">
        <v>7900</v>
      </c>
      <c r="C3905" s="3" t="s">
        <v>7901</v>
      </c>
      <c r="D3905" s="6">
        <v>1500</v>
      </c>
      <c r="E3905" s="8">
        <v>0</v>
      </c>
      <c r="F3905" t="s">
        <v>366</v>
      </c>
      <c r="G3905">
        <f t="shared" si="540"/>
        <v>0</v>
      </c>
      <c r="H3905">
        <f t="shared" si="541"/>
        <v>1</v>
      </c>
      <c r="I3905" t="b">
        <f t="shared" si="542"/>
        <v>0</v>
      </c>
      <c r="J3905" t="s">
        <v>26</v>
      </c>
      <c r="K3905" t="s">
        <v>27</v>
      </c>
      <c r="L3905">
        <v>1439581080</v>
      </c>
      <c r="M3905">
        <v>1435709765</v>
      </c>
      <c r="N3905" t="b">
        <v>0</v>
      </c>
      <c r="O3905">
        <v>0</v>
      </c>
      <c r="P3905" t="b">
        <v>0</v>
      </c>
      <c r="Q3905" t="s">
        <v>1095</v>
      </c>
      <c r="R3905">
        <f t="shared" si="543"/>
        <v>0</v>
      </c>
      <c r="S3905" t="e">
        <f t="shared" si="544"/>
        <v>#DIV/0!</v>
      </c>
      <c r="T3905" t="str">
        <f t="shared" si="545"/>
        <v>22-Apr-1939</v>
      </c>
      <c r="U3905">
        <f t="shared" si="546"/>
        <v>1939</v>
      </c>
      <c r="V3905">
        <f t="shared" si="547"/>
        <v>4</v>
      </c>
      <c r="W3905" t="str">
        <f t="shared" si="548"/>
        <v>theater</v>
      </c>
    </row>
    <row r="3906" spans="1:23" ht="30.75">
      <c r="A3906">
        <v>3904</v>
      </c>
      <c r="B3906" s="3" t="s">
        <v>7902</v>
      </c>
      <c r="C3906" s="3" t="s">
        <v>7903</v>
      </c>
      <c r="D3906" s="6">
        <v>10000</v>
      </c>
      <c r="E3906" s="8">
        <v>3</v>
      </c>
      <c r="F3906" t="s">
        <v>366</v>
      </c>
      <c r="G3906">
        <f t="shared" si="540"/>
        <v>0</v>
      </c>
      <c r="H3906">
        <f t="shared" si="541"/>
        <v>1</v>
      </c>
      <c r="I3906" t="b">
        <f t="shared" si="542"/>
        <v>0</v>
      </c>
      <c r="J3906" t="s">
        <v>26</v>
      </c>
      <c r="K3906" t="s">
        <v>27</v>
      </c>
      <c r="L3906">
        <v>1429074240</v>
      </c>
      <c r="M3906">
        <v>1427866200</v>
      </c>
      <c r="N3906" t="b">
        <v>0</v>
      </c>
      <c r="O3906">
        <v>2</v>
      </c>
      <c r="P3906" t="b">
        <v>0</v>
      </c>
      <c r="Q3906" t="s">
        <v>1095</v>
      </c>
      <c r="R3906">
        <f t="shared" si="543"/>
        <v>0</v>
      </c>
      <c r="S3906">
        <f t="shared" si="544"/>
        <v>1.5</v>
      </c>
      <c r="T3906" t="str">
        <f t="shared" si="545"/>
        <v>02-Feb-1939</v>
      </c>
      <c r="U3906">
        <f t="shared" si="546"/>
        <v>1939</v>
      </c>
      <c r="V3906">
        <f t="shared" si="547"/>
        <v>2</v>
      </c>
      <c r="W3906" t="str">
        <f t="shared" si="548"/>
        <v>theater</v>
      </c>
    </row>
    <row r="3907" spans="1:23" ht="45.75">
      <c r="A3907">
        <v>3905</v>
      </c>
      <c r="B3907" s="3" t="s">
        <v>7904</v>
      </c>
      <c r="C3907" s="3" t="s">
        <v>7905</v>
      </c>
      <c r="D3907" s="6">
        <v>1500</v>
      </c>
      <c r="E3907" s="8">
        <v>173</v>
      </c>
      <c r="F3907" t="s">
        <v>366</v>
      </c>
      <c r="G3907">
        <f t="shared" ref="G3907:G3970" si="549">IF(F3907="successful",1,0)</f>
        <v>0</v>
      </c>
      <c r="H3907">
        <f t="shared" ref="H3907:H3970" si="550">IF(F3907="failed",1,0)</f>
        <v>1</v>
      </c>
      <c r="I3907" t="b">
        <f t="shared" ref="I3907:I3970" si="551">IF(F3907="canceled",1)</f>
        <v>0</v>
      </c>
      <c r="J3907" t="s">
        <v>33</v>
      </c>
      <c r="K3907" t="s">
        <v>34</v>
      </c>
      <c r="L3907">
        <v>1434063600</v>
      </c>
      <c r="M3907">
        <v>1430405903</v>
      </c>
      <c r="N3907" t="b">
        <v>0</v>
      </c>
      <c r="O3907">
        <v>7</v>
      </c>
      <c r="P3907" t="b">
        <v>0</v>
      </c>
      <c r="Q3907" t="s">
        <v>1095</v>
      </c>
      <c r="R3907">
        <f t="shared" ref="R3907:R3970" si="552">ROUND(E3907/D3907*100,0)</f>
        <v>12</v>
      </c>
      <c r="S3907">
        <f t="shared" ref="S3907:S3970" si="553">ROUND(E3907/O3907,2)</f>
        <v>24.71</v>
      </c>
      <c r="T3907" t="str">
        <f t="shared" ref="T3907:T3970" si="554">TEXT(LEFT(M3907,5),"dd-mmm-yyyy")</f>
        <v>28-Feb-1939</v>
      </c>
      <c r="U3907">
        <f t="shared" ref="U3907:U3970" si="555">YEAR(T3907)</f>
        <v>1939</v>
      </c>
      <c r="V3907">
        <f t="shared" ref="V3907:V3970" si="556">MONTH(T3907)</f>
        <v>2</v>
      </c>
      <c r="W3907" t="str">
        <f t="shared" ref="W3907:W3970" si="557">LEFT(Q3907,FIND("/",Q3907,1)-1)</f>
        <v>theater</v>
      </c>
    </row>
    <row r="3908" spans="1:23" ht="45.75">
      <c r="A3908">
        <v>3906</v>
      </c>
      <c r="B3908" s="3" t="s">
        <v>7906</v>
      </c>
      <c r="C3908" s="3" t="s">
        <v>7907</v>
      </c>
      <c r="D3908" s="6">
        <v>1500</v>
      </c>
      <c r="E3908" s="8">
        <v>1010</v>
      </c>
      <c r="F3908" t="s">
        <v>366</v>
      </c>
      <c r="G3908">
        <f t="shared" si="549"/>
        <v>0</v>
      </c>
      <c r="H3908">
        <f t="shared" si="550"/>
        <v>1</v>
      </c>
      <c r="I3908" t="b">
        <f t="shared" si="551"/>
        <v>0</v>
      </c>
      <c r="J3908" t="s">
        <v>33</v>
      </c>
      <c r="K3908" t="s">
        <v>34</v>
      </c>
      <c r="L3908">
        <v>1435325100</v>
      </c>
      <c r="M3908">
        <v>1432072893</v>
      </c>
      <c r="N3908" t="b">
        <v>0</v>
      </c>
      <c r="O3908">
        <v>16</v>
      </c>
      <c r="P3908" t="b">
        <v>0</v>
      </c>
      <c r="Q3908" t="s">
        <v>1095</v>
      </c>
      <c r="R3908">
        <f t="shared" si="552"/>
        <v>67</v>
      </c>
      <c r="S3908">
        <f t="shared" si="553"/>
        <v>63.13</v>
      </c>
      <c r="T3908" t="str">
        <f t="shared" si="554"/>
        <v>16-Mar-1939</v>
      </c>
      <c r="U3908">
        <f t="shared" si="555"/>
        <v>1939</v>
      </c>
      <c r="V3908">
        <f t="shared" si="556"/>
        <v>3</v>
      </c>
      <c r="W3908" t="str">
        <f t="shared" si="557"/>
        <v>theater</v>
      </c>
    </row>
    <row r="3909" spans="1:23" ht="45.75">
      <c r="A3909">
        <v>3907</v>
      </c>
      <c r="B3909" s="3" t="s">
        <v>7908</v>
      </c>
      <c r="C3909" s="3" t="s">
        <v>7909</v>
      </c>
      <c r="D3909" s="6">
        <v>1000</v>
      </c>
      <c r="E3909" s="8">
        <v>153</v>
      </c>
      <c r="F3909" t="s">
        <v>366</v>
      </c>
      <c r="G3909">
        <f t="shared" si="549"/>
        <v>0</v>
      </c>
      <c r="H3909">
        <f t="shared" si="550"/>
        <v>1</v>
      </c>
      <c r="I3909" t="b">
        <f t="shared" si="551"/>
        <v>0</v>
      </c>
      <c r="J3909" t="s">
        <v>26</v>
      </c>
      <c r="K3909" t="s">
        <v>27</v>
      </c>
      <c r="L3909">
        <v>1414354080</v>
      </c>
      <c r="M3909">
        <v>1411587606</v>
      </c>
      <c r="N3909" t="b">
        <v>0</v>
      </c>
      <c r="O3909">
        <v>4</v>
      </c>
      <c r="P3909" t="b">
        <v>0</v>
      </c>
      <c r="Q3909" t="s">
        <v>1095</v>
      </c>
      <c r="R3909">
        <f t="shared" si="552"/>
        <v>15</v>
      </c>
      <c r="S3909">
        <f t="shared" si="553"/>
        <v>38.25</v>
      </c>
      <c r="T3909" t="str">
        <f t="shared" si="554"/>
        <v>23-Aug-1938</v>
      </c>
      <c r="U3909">
        <f t="shared" si="555"/>
        <v>1938</v>
      </c>
      <c r="V3909">
        <f t="shared" si="556"/>
        <v>8</v>
      </c>
      <c r="W3909" t="str">
        <f t="shared" si="557"/>
        <v>theater</v>
      </c>
    </row>
    <row r="3910" spans="1:23" ht="60.75">
      <c r="A3910">
        <v>3908</v>
      </c>
      <c r="B3910" s="3" t="s">
        <v>7910</v>
      </c>
      <c r="C3910" s="3" t="s">
        <v>7911</v>
      </c>
      <c r="D3910" s="6">
        <v>750</v>
      </c>
      <c r="E3910" s="8">
        <v>65</v>
      </c>
      <c r="F3910" t="s">
        <v>366</v>
      </c>
      <c r="G3910">
        <f t="shared" si="549"/>
        <v>0</v>
      </c>
      <c r="H3910">
        <f t="shared" si="550"/>
        <v>1</v>
      </c>
      <c r="I3910" t="b">
        <f t="shared" si="551"/>
        <v>0</v>
      </c>
      <c r="J3910" t="s">
        <v>26</v>
      </c>
      <c r="K3910" t="s">
        <v>27</v>
      </c>
      <c r="L3910">
        <v>1406603696</v>
      </c>
      <c r="M3910">
        <v>1405307696</v>
      </c>
      <c r="N3910" t="b">
        <v>0</v>
      </c>
      <c r="O3910">
        <v>4</v>
      </c>
      <c r="P3910" t="b">
        <v>0</v>
      </c>
      <c r="Q3910" t="s">
        <v>1095</v>
      </c>
      <c r="R3910">
        <f t="shared" si="552"/>
        <v>9</v>
      </c>
      <c r="S3910">
        <f t="shared" si="553"/>
        <v>16.25</v>
      </c>
      <c r="T3910" t="str">
        <f t="shared" si="554"/>
        <v>22-Jun-1938</v>
      </c>
      <c r="U3910">
        <f t="shared" si="555"/>
        <v>1938</v>
      </c>
      <c r="V3910">
        <f t="shared" si="556"/>
        <v>6</v>
      </c>
      <c r="W3910" t="str">
        <f t="shared" si="557"/>
        <v>theater</v>
      </c>
    </row>
    <row r="3911" spans="1:23" ht="45.75">
      <c r="A3911">
        <v>3909</v>
      </c>
      <c r="B3911" s="3" t="s">
        <v>7912</v>
      </c>
      <c r="C3911" s="3" t="s">
        <v>7913</v>
      </c>
      <c r="D3911" s="6">
        <v>60000</v>
      </c>
      <c r="E3911" s="8">
        <v>135</v>
      </c>
      <c r="F3911" t="s">
        <v>366</v>
      </c>
      <c r="G3911">
        <f t="shared" si="549"/>
        <v>0</v>
      </c>
      <c r="H3911">
        <f t="shared" si="550"/>
        <v>1</v>
      </c>
      <c r="I3911" t="b">
        <f t="shared" si="551"/>
        <v>0</v>
      </c>
      <c r="J3911" t="s">
        <v>26</v>
      </c>
      <c r="K3911" t="s">
        <v>27</v>
      </c>
      <c r="L3911">
        <v>1410424642</v>
      </c>
      <c r="M3911">
        <v>1407832642</v>
      </c>
      <c r="N3911" t="b">
        <v>0</v>
      </c>
      <c r="O3911">
        <v>4</v>
      </c>
      <c r="P3911" t="b">
        <v>0</v>
      </c>
      <c r="Q3911" t="s">
        <v>1095</v>
      </c>
      <c r="R3911">
        <f t="shared" si="552"/>
        <v>0</v>
      </c>
      <c r="S3911">
        <f t="shared" si="553"/>
        <v>33.75</v>
      </c>
      <c r="T3911" t="str">
        <f t="shared" si="554"/>
        <v>17-Jul-1938</v>
      </c>
      <c r="U3911">
        <f t="shared" si="555"/>
        <v>1938</v>
      </c>
      <c r="V3911">
        <f t="shared" si="556"/>
        <v>7</v>
      </c>
      <c r="W3911" t="str">
        <f t="shared" si="557"/>
        <v>theater</v>
      </c>
    </row>
    <row r="3912" spans="1:23" ht="45.75">
      <c r="A3912">
        <v>3910</v>
      </c>
      <c r="B3912" s="3" t="s">
        <v>7914</v>
      </c>
      <c r="C3912" s="3" t="s">
        <v>7915</v>
      </c>
      <c r="D3912" s="6">
        <v>6000</v>
      </c>
      <c r="E3912" s="8">
        <v>185</v>
      </c>
      <c r="F3912" t="s">
        <v>366</v>
      </c>
      <c r="G3912">
        <f t="shared" si="549"/>
        <v>0</v>
      </c>
      <c r="H3912">
        <f t="shared" si="550"/>
        <v>1</v>
      </c>
      <c r="I3912" t="b">
        <f t="shared" si="551"/>
        <v>0</v>
      </c>
      <c r="J3912" t="s">
        <v>26</v>
      </c>
      <c r="K3912" t="s">
        <v>27</v>
      </c>
      <c r="L3912">
        <v>1441649397</v>
      </c>
      <c r="M3912">
        <v>1439057397</v>
      </c>
      <c r="N3912" t="b">
        <v>0</v>
      </c>
      <c r="O3912">
        <v>3</v>
      </c>
      <c r="P3912" t="b">
        <v>0</v>
      </c>
      <c r="Q3912" t="s">
        <v>1095</v>
      </c>
      <c r="R3912">
        <f t="shared" si="552"/>
        <v>3</v>
      </c>
      <c r="S3912">
        <f t="shared" si="553"/>
        <v>61.67</v>
      </c>
      <c r="T3912" t="str">
        <f t="shared" si="554"/>
        <v>25-May-1939</v>
      </c>
      <c r="U3912">
        <f t="shared" si="555"/>
        <v>1939</v>
      </c>
      <c r="V3912">
        <f t="shared" si="556"/>
        <v>5</v>
      </c>
      <c r="W3912" t="str">
        <f t="shared" si="557"/>
        <v>theater</v>
      </c>
    </row>
    <row r="3913" spans="1:23" ht="45.75">
      <c r="A3913">
        <v>3911</v>
      </c>
      <c r="B3913" s="3" t="s">
        <v>7916</v>
      </c>
      <c r="C3913" s="3" t="s">
        <v>7917</v>
      </c>
      <c r="D3913" s="6">
        <v>8000</v>
      </c>
      <c r="E3913" s="8">
        <v>2993</v>
      </c>
      <c r="F3913" t="s">
        <v>366</v>
      </c>
      <c r="G3913">
        <f t="shared" si="549"/>
        <v>0</v>
      </c>
      <c r="H3913">
        <f t="shared" si="550"/>
        <v>1</v>
      </c>
      <c r="I3913" t="b">
        <f t="shared" si="551"/>
        <v>0</v>
      </c>
      <c r="J3913" t="s">
        <v>26</v>
      </c>
      <c r="K3913" t="s">
        <v>27</v>
      </c>
      <c r="L3913">
        <v>1417033777</v>
      </c>
      <c r="M3913">
        <v>1414438177</v>
      </c>
      <c r="N3913" t="b">
        <v>0</v>
      </c>
      <c r="O3913">
        <v>36</v>
      </c>
      <c r="P3913" t="b">
        <v>0</v>
      </c>
      <c r="Q3913" t="s">
        <v>1095</v>
      </c>
      <c r="R3913">
        <f t="shared" si="552"/>
        <v>37</v>
      </c>
      <c r="S3913">
        <f t="shared" si="553"/>
        <v>83.14</v>
      </c>
      <c r="T3913" t="str">
        <f t="shared" si="554"/>
        <v>21-Sep-1938</v>
      </c>
      <c r="U3913">
        <f t="shared" si="555"/>
        <v>1938</v>
      </c>
      <c r="V3913">
        <f t="shared" si="556"/>
        <v>9</v>
      </c>
      <c r="W3913" t="str">
        <f t="shared" si="557"/>
        <v>theater</v>
      </c>
    </row>
    <row r="3914" spans="1:23" ht="45.75">
      <c r="A3914">
        <v>3912</v>
      </c>
      <c r="B3914" s="3" t="s">
        <v>7918</v>
      </c>
      <c r="C3914" s="3" t="s">
        <v>7919</v>
      </c>
      <c r="D3914" s="6">
        <v>15000</v>
      </c>
      <c r="E3914" s="8">
        <v>1</v>
      </c>
      <c r="F3914" t="s">
        <v>366</v>
      </c>
      <c r="G3914">
        <f t="shared" si="549"/>
        <v>0</v>
      </c>
      <c r="H3914">
        <f t="shared" si="550"/>
        <v>1</v>
      </c>
      <c r="I3914" t="b">
        <f t="shared" si="551"/>
        <v>0</v>
      </c>
      <c r="J3914" t="s">
        <v>26</v>
      </c>
      <c r="K3914" t="s">
        <v>27</v>
      </c>
      <c r="L3914">
        <v>1429936500</v>
      </c>
      <c r="M3914">
        <v>1424759330</v>
      </c>
      <c r="N3914" t="b">
        <v>0</v>
      </c>
      <c r="O3914">
        <v>1</v>
      </c>
      <c r="P3914" t="b">
        <v>0</v>
      </c>
      <c r="Q3914" t="s">
        <v>1095</v>
      </c>
      <c r="R3914">
        <f t="shared" si="552"/>
        <v>0</v>
      </c>
      <c r="S3914">
        <f t="shared" si="553"/>
        <v>1</v>
      </c>
      <c r="T3914" t="str">
        <f t="shared" si="554"/>
        <v>02-Jan-1939</v>
      </c>
      <c r="U3914">
        <f t="shared" si="555"/>
        <v>1939</v>
      </c>
      <c r="V3914">
        <f t="shared" si="556"/>
        <v>1</v>
      </c>
      <c r="W3914" t="str">
        <f t="shared" si="557"/>
        <v>theater</v>
      </c>
    </row>
    <row r="3915" spans="1:23" ht="45.75">
      <c r="A3915">
        <v>3913</v>
      </c>
      <c r="B3915" s="3" t="s">
        <v>7920</v>
      </c>
      <c r="C3915" s="3" t="s">
        <v>7921</v>
      </c>
      <c r="D3915" s="6">
        <v>10000</v>
      </c>
      <c r="E3915" s="8">
        <v>1000</v>
      </c>
      <c r="F3915" t="s">
        <v>366</v>
      </c>
      <c r="G3915">
        <f t="shared" si="549"/>
        <v>0</v>
      </c>
      <c r="H3915">
        <f t="shared" si="550"/>
        <v>1</v>
      </c>
      <c r="I3915" t="b">
        <f t="shared" si="551"/>
        <v>0</v>
      </c>
      <c r="J3915" t="s">
        <v>26</v>
      </c>
      <c r="K3915" t="s">
        <v>27</v>
      </c>
      <c r="L3915">
        <v>1448863449</v>
      </c>
      <c r="M3915">
        <v>1446267849</v>
      </c>
      <c r="N3915" t="b">
        <v>0</v>
      </c>
      <c r="O3915">
        <v>7</v>
      </c>
      <c r="P3915" t="b">
        <v>0</v>
      </c>
      <c r="Q3915" t="s">
        <v>1095</v>
      </c>
      <c r="R3915">
        <f t="shared" si="552"/>
        <v>10</v>
      </c>
      <c r="S3915">
        <f t="shared" si="553"/>
        <v>142.86000000000001</v>
      </c>
      <c r="T3915" t="str">
        <f t="shared" si="554"/>
        <v>05-Aug-1939</v>
      </c>
      <c r="U3915">
        <f t="shared" si="555"/>
        <v>1939</v>
      </c>
      <c r="V3915">
        <f t="shared" si="556"/>
        <v>8</v>
      </c>
      <c r="W3915" t="str">
        <f t="shared" si="557"/>
        <v>theater</v>
      </c>
    </row>
    <row r="3916" spans="1:23" ht="60.75">
      <c r="A3916">
        <v>3914</v>
      </c>
      <c r="B3916" s="3" t="s">
        <v>7922</v>
      </c>
      <c r="C3916" s="3" t="s">
        <v>7923</v>
      </c>
      <c r="D3916" s="6">
        <v>2500</v>
      </c>
      <c r="E3916" s="8">
        <v>909</v>
      </c>
      <c r="F3916" t="s">
        <v>366</v>
      </c>
      <c r="G3916">
        <f t="shared" si="549"/>
        <v>0</v>
      </c>
      <c r="H3916">
        <f t="shared" si="550"/>
        <v>1</v>
      </c>
      <c r="I3916" t="b">
        <f t="shared" si="551"/>
        <v>0</v>
      </c>
      <c r="J3916" t="s">
        <v>33</v>
      </c>
      <c r="K3916" t="s">
        <v>34</v>
      </c>
      <c r="L3916">
        <v>1431298740</v>
      </c>
      <c r="M3916">
        <v>1429558756</v>
      </c>
      <c r="N3916" t="b">
        <v>0</v>
      </c>
      <c r="O3916">
        <v>27</v>
      </c>
      <c r="P3916" t="b">
        <v>0</v>
      </c>
      <c r="Q3916" t="s">
        <v>1095</v>
      </c>
      <c r="R3916">
        <f t="shared" si="552"/>
        <v>36</v>
      </c>
      <c r="S3916">
        <f t="shared" si="553"/>
        <v>33.67</v>
      </c>
      <c r="T3916" t="str">
        <f t="shared" si="554"/>
        <v>19-Feb-1939</v>
      </c>
      <c r="U3916">
        <f t="shared" si="555"/>
        <v>1939</v>
      </c>
      <c r="V3916">
        <f t="shared" si="556"/>
        <v>2</v>
      </c>
      <c r="W3916" t="str">
        <f t="shared" si="557"/>
        <v>theater</v>
      </c>
    </row>
    <row r="3917" spans="1:23" ht="60.75">
      <c r="A3917">
        <v>3915</v>
      </c>
      <c r="B3917" s="3" t="s">
        <v>7924</v>
      </c>
      <c r="C3917" s="3" t="s">
        <v>7925</v>
      </c>
      <c r="D3917" s="6">
        <v>1500</v>
      </c>
      <c r="E3917" s="8">
        <v>5</v>
      </c>
      <c r="F3917" t="s">
        <v>366</v>
      </c>
      <c r="G3917">
        <f t="shared" si="549"/>
        <v>0</v>
      </c>
      <c r="H3917">
        <f t="shared" si="550"/>
        <v>1</v>
      </c>
      <c r="I3917" t="b">
        <f t="shared" si="551"/>
        <v>0</v>
      </c>
      <c r="J3917" t="s">
        <v>33</v>
      </c>
      <c r="K3917" t="s">
        <v>34</v>
      </c>
      <c r="L3917">
        <v>1464824309</v>
      </c>
      <c r="M3917">
        <v>1462232309</v>
      </c>
      <c r="N3917" t="b">
        <v>0</v>
      </c>
      <c r="O3917">
        <v>1</v>
      </c>
      <c r="P3917" t="b">
        <v>0</v>
      </c>
      <c r="Q3917" t="s">
        <v>1095</v>
      </c>
      <c r="R3917">
        <f t="shared" si="552"/>
        <v>0</v>
      </c>
      <c r="S3917">
        <f t="shared" si="553"/>
        <v>5</v>
      </c>
      <c r="T3917" t="str">
        <f t="shared" si="554"/>
        <v>12-Jan-1940</v>
      </c>
      <c r="U3917">
        <f t="shared" si="555"/>
        <v>1940</v>
      </c>
      <c r="V3917">
        <f t="shared" si="556"/>
        <v>1</v>
      </c>
      <c r="W3917" t="str">
        <f t="shared" si="557"/>
        <v>theater</v>
      </c>
    </row>
    <row r="3918" spans="1:23" ht="45.75">
      <c r="A3918">
        <v>3916</v>
      </c>
      <c r="B3918" s="3" t="s">
        <v>7926</v>
      </c>
      <c r="C3918" s="3" t="s">
        <v>7927</v>
      </c>
      <c r="D3918" s="6">
        <v>2000</v>
      </c>
      <c r="E3918" s="8">
        <v>0</v>
      </c>
      <c r="F3918" t="s">
        <v>366</v>
      </c>
      <c r="G3918">
        <f t="shared" si="549"/>
        <v>0</v>
      </c>
      <c r="H3918">
        <f t="shared" si="550"/>
        <v>1</v>
      </c>
      <c r="I3918" t="b">
        <f t="shared" si="551"/>
        <v>0</v>
      </c>
      <c r="J3918" t="s">
        <v>318</v>
      </c>
      <c r="K3918" t="s">
        <v>319</v>
      </c>
      <c r="L3918">
        <v>1464952752</v>
      </c>
      <c r="M3918">
        <v>1462360752</v>
      </c>
      <c r="N3918" t="b">
        <v>0</v>
      </c>
      <c r="O3918">
        <v>0</v>
      </c>
      <c r="P3918" t="b">
        <v>0</v>
      </c>
      <c r="Q3918" t="s">
        <v>1095</v>
      </c>
      <c r="R3918">
        <f t="shared" si="552"/>
        <v>0</v>
      </c>
      <c r="S3918" t="e">
        <f t="shared" si="553"/>
        <v>#DIV/0!</v>
      </c>
      <c r="T3918" t="str">
        <f t="shared" si="554"/>
        <v>13-Jan-1940</v>
      </c>
      <c r="U3918">
        <f t="shared" si="555"/>
        <v>1940</v>
      </c>
      <c r="V3918">
        <f t="shared" si="556"/>
        <v>1</v>
      </c>
      <c r="W3918" t="str">
        <f t="shared" si="557"/>
        <v>theater</v>
      </c>
    </row>
    <row r="3919" spans="1:23" ht="45.75">
      <c r="A3919">
        <v>3917</v>
      </c>
      <c r="B3919" s="3" t="s">
        <v>7928</v>
      </c>
      <c r="C3919" s="3" t="s">
        <v>7929</v>
      </c>
      <c r="D3919" s="6">
        <v>3500</v>
      </c>
      <c r="E3919" s="8">
        <v>10</v>
      </c>
      <c r="F3919" t="s">
        <v>366</v>
      </c>
      <c r="G3919">
        <f t="shared" si="549"/>
        <v>0</v>
      </c>
      <c r="H3919">
        <f t="shared" si="550"/>
        <v>1</v>
      </c>
      <c r="I3919" t="b">
        <f t="shared" si="551"/>
        <v>0</v>
      </c>
      <c r="J3919" t="s">
        <v>33</v>
      </c>
      <c r="K3919" t="s">
        <v>34</v>
      </c>
      <c r="L3919">
        <v>1410439161</v>
      </c>
      <c r="M3919">
        <v>1407847161</v>
      </c>
      <c r="N3919" t="b">
        <v>0</v>
      </c>
      <c r="O3919">
        <v>1</v>
      </c>
      <c r="P3919" t="b">
        <v>0</v>
      </c>
      <c r="Q3919" t="s">
        <v>1095</v>
      </c>
      <c r="R3919">
        <f t="shared" si="552"/>
        <v>0</v>
      </c>
      <c r="S3919">
        <f t="shared" si="553"/>
        <v>10</v>
      </c>
      <c r="T3919" t="str">
        <f t="shared" si="554"/>
        <v>17-Jul-1938</v>
      </c>
      <c r="U3919">
        <f t="shared" si="555"/>
        <v>1938</v>
      </c>
      <c r="V3919">
        <f t="shared" si="556"/>
        <v>7</v>
      </c>
      <c r="W3919" t="str">
        <f t="shared" si="557"/>
        <v>theater</v>
      </c>
    </row>
    <row r="3920" spans="1:23" ht="60.75">
      <c r="A3920">
        <v>3918</v>
      </c>
      <c r="B3920" s="3" t="s">
        <v>7930</v>
      </c>
      <c r="C3920" s="3" t="s">
        <v>7931</v>
      </c>
      <c r="D3920" s="6">
        <v>60000</v>
      </c>
      <c r="E3920" s="8">
        <v>120</v>
      </c>
      <c r="F3920" t="s">
        <v>366</v>
      </c>
      <c r="G3920">
        <f t="shared" si="549"/>
        <v>0</v>
      </c>
      <c r="H3920">
        <f t="shared" si="550"/>
        <v>1</v>
      </c>
      <c r="I3920" t="b">
        <f t="shared" si="551"/>
        <v>0</v>
      </c>
      <c r="J3920" t="s">
        <v>33</v>
      </c>
      <c r="K3920" t="s">
        <v>34</v>
      </c>
      <c r="L3920">
        <v>1407168000</v>
      </c>
      <c r="M3920">
        <v>1406131023</v>
      </c>
      <c r="N3920" t="b">
        <v>0</v>
      </c>
      <c r="O3920">
        <v>3</v>
      </c>
      <c r="P3920" t="b">
        <v>0</v>
      </c>
      <c r="Q3920" t="s">
        <v>1095</v>
      </c>
      <c r="R3920">
        <f t="shared" si="552"/>
        <v>0</v>
      </c>
      <c r="S3920">
        <f t="shared" si="553"/>
        <v>40</v>
      </c>
      <c r="T3920" t="str">
        <f t="shared" si="554"/>
        <v>30-Jun-1938</v>
      </c>
      <c r="U3920">
        <f t="shared" si="555"/>
        <v>1938</v>
      </c>
      <c r="V3920">
        <f t="shared" si="556"/>
        <v>6</v>
      </c>
      <c r="W3920" t="str">
        <f t="shared" si="557"/>
        <v>theater</v>
      </c>
    </row>
    <row r="3921" spans="1:23" ht="45.75">
      <c r="A3921">
        <v>3919</v>
      </c>
      <c r="B3921" s="3" t="s">
        <v>7932</v>
      </c>
      <c r="C3921" s="3" t="s">
        <v>7933</v>
      </c>
      <c r="D3921" s="6">
        <v>5000</v>
      </c>
      <c r="E3921" s="8">
        <v>90</v>
      </c>
      <c r="F3921" t="s">
        <v>366</v>
      </c>
      <c r="G3921">
        <f t="shared" si="549"/>
        <v>0</v>
      </c>
      <c r="H3921">
        <f t="shared" si="550"/>
        <v>1</v>
      </c>
      <c r="I3921" t="b">
        <f t="shared" si="551"/>
        <v>0</v>
      </c>
      <c r="J3921" t="s">
        <v>33</v>
      </c>
      <c r="K3921" t="s">
        <v>34</v>
      </c>
      <c r="L3921">
        <v>1453075200</v>
      </c>
      <c r="M3921">
        <v>1450628773</v>
      </c>
      <c r="N3921" t="b">
        <v>0</v>
      </c>
      <c r="O3921">
        <v>3</v>
      </c>
      <c r="P3921" t="b">
        <v>0</v>
      </c>
      <c r="Q3921" t="s">
        <v>1095</v>
      </c>
      <c r="R3921">
        <f t="shared" si="552"/>
        <v>2</v>
      </c>
      <c r="S3921">
        <f t="shared" si="553"/>
        <v>30</v>
      </c>
      <c r="T3921" t="str">
        <f t="shared" si="554"/>
        <v>18-Sep-1939</v>
      </c>
      <c r="U3921">
        <f t="shared" si="555"/>
        <v>1939</v>
      </c>
      <c r="V3921">
        <f t="shared" si="556"/>
        <v>9</v>
      </c>
      <c r="W3921" t="str">
        <f t="shared" si="557"/>
        <v>theater</v>
      </c>
    </row>
    <row r="3922" spans="1:23" ht="45.75">
      <c r="A3922">
        <v>3920</v>
      </c>
      <c r="B3922" s="3" t="s">
        <v>7934</v>
      </c>
      <c r="C3922" s="3" t="s">
        <v>7935</v>
      </c>
      <c r="D3922" s="6">
        <v>2500</v>
      </c>
      <c r="E3922" s="8">
        <v>135</v>
      </c>
      <c r="F3922" t="s">
        <v>366</v>
      </c>
      <c r="G3922">
        <f t="shared" si="549"/>
        <v>0</v>
      </c>
      <c r="H3922">
        <f t="shared" si="550"/>
        <v>1</v>
      </c>
      <c r="I3922" t="b">
        <f t="shared" si="551"/>
        <v>0</v>
      </c>
      <c r="J3922" t="s">
        <v>33</v>
      </c>
      <c r="K3922" t="s">
        <v>34</v>
      </c>
      <c r="L3922">
        <v>1479032260</v>
      </c>
      <c r="M3922">
        <v>1476436660</v>
      </c>
      <c r="N3922" t="b">
        <v>0</v>
      </c>
      <c r="O3922">
        <v>3</v>
      </c>
      <c r="P3922" t="b">
        <v>0</v>
      </c>
      <c r="Q3922" t="s">
        <v>1095</v>
      </c>
      <c r="R3922">
        <f t="shared" si="552"/>
        <v>5</v>
      </c>
      <c r="S3922">
        <f t="shared" si="553"/>
        <v>45</v>
      </c>
      <c r="T3922" t="str">
        <f t="shared" si="554"/>
        <v>02-Jun-1940</v>
      </c>
      <c r="U3922">
        <f t="shared" si="555"/>
        <v>1940</v>
      </c>
      <c r="V3922">
        <f t="shared" si="556"/>
        <v>6</v>
      </c>
      <c r="W3922" t="str">
        <f t="shared" si="557"/>
        <v>theater</v>
      </c>
    </row>
    <row r="3923" spans="1:23" ht="45.75">
      <c r="A3923">
        <v>3921</v>
      </c>
      <c r="B3923" s="3" t="s">
        <v>7936</v>
      </c>
      <c r="C3923" s="3" t="s">
        <v>7937</v>
      </c>
      <c r="D3923" s="6">
        <v>3000</v>
      </c>
      <c r="E3923" s="8">
        <v>0</v>
      </c>
      <c r="F3923" t="s">
        <v>366</v>
      </c>
      <c r="G3923">
        <f t="shared" si="549"/>
        <v>0</v>
      </c>
      <c r="H3923">
        <f t="shared" si="550"/>
        <v>1</v>
      </c>
      <c r="I3923" t="b">
        <f t="shared" si="551"/>
        <v>0</v>
      </c>
      <c r="J3923" t="s">
        <v>33</v>
      </c>
      <c r="K3923" t="s">
        <v>34</v>
      </c>
      <c r="L3923">
        <v>1414346400</v>
      </c>
      <c r="M3923">
        <v>1413291655</v>
      </c>
      <c r="N3923" t="b">
        <v>0</v>
      </c>
      <c r="O3923">
        <v>0</v>
      </c>
      <c r="P3923" t="b">
        <v>0</v>
      </c>
      <c r="Q3923" t="s">
        <v>1095</v>
      </c>
      <c r="R3923">
        <f t="shared" si="552"/>
        <v>0</v>
      </c>
      <c r="S3923" t="e">
        <f t="shared" si="553"/>
        <v>#DIV/0!</v>
      </c>
      <c r="T3923" t="str">
        <f t="shared" si="554"/>
        <v>09-Sep-1938</v>
      </c>
      <c r="U3923">
        <f t="shared" si="555"/>
        <v>1938</v>
      </c>
      <c r="V3923">
        <f t="shared" si="556"/>
        <v>9</v>
      </c>
      <c r="W3923" t="str">
        <f t="shared" si="557"/>
        <v>theater</v>
      </c>
    </row>
    <row r="3924" spans="1:23" ht="60.75">
      <c r="A3924">
        <v>3922</v>
      </c>
      <c r="B3924" s="3" t="s">
        <v>7938</v>
      </c>
      <c r="C3924" s="3" t="s">
        <v>7939</v>
      </c>
      <c r="D3924" s="6">
        <v>750</v>
      </c>
      <c r="E3924" s="8">
        <v>61</v>
      </c>
      <c r="F3924" t="s">
        <v>366</v>
      </c>
      <c r="G3924">
        <f t="shared" si="549"/>
        <v>0</v>
      </c>
      <c r="H3924">
        <f t="shared" si="550"/>
        <v>1</v>
      </c>
      <c r="I3924" t="b">
        <f t="shared" si="551"/>
        <v>0</v>
      </c>
      <c r="J3924" t="s">
        <v>26</v>
      </c>
      <c r="K3924" t="s">
        <v>27</v>
      </c>
      <c r="L3924">
        <v>1425337200</v>
      </c>
      <c r="M3924">
        <v>1421432810</v>
      </c>
      <c r="N3924" t="b">
        <v>0</v>
      </c>
      <c r="O3924">
        <v>6</v>
      </c>
      <c r="P3924" t="b">
        <v>0</v>
      </c>
      <c r="Q3924" t="s">
        <v>1095</v>
      </c>
      <c r="R3924">
        <f t="shared" si="552"/>
        <v>8</v>
      </c>
      <c r="S3924">
        <f t="shared" si="553"/>
        <v>10.17</v>
      </c>
      <c r="T3924" t="str">
        <f t="shared" si="554"/>
        <v>30-Nov-1938</v>
      </c>
      <c r="U3924">
        <f t="shared" si="555"/>
        <v>1938</v>
      </c>
      <c r="V3924">
        <f t="shared" si="556"/>
        <v>11</v>
      </c>
      <c r="W3924" t="str">
        <f t="shared" si="557"/>
        <v>theater</v>
      </c>
    </row>
    <row r="3925" spans="1:23" ht="60.75">
      <c r="A3925">
        <v>3923</v>
      </c>
      <c r="B3925" s="3" t="s">
        <v>7940</v>
      </c>
      <c r="C3925" s="3" t="s">
        <v>7941</v>
      </c>
      <c r="D3925" s="6">
        <v>11500</v>
      </c>
      <c r="E3925" s="8">
        <v>1384</v>
      </c>
      <c r="F3925" t="s">
        <v>366</v>
      </c>
      <c r="G3925">
        <f t="shared" si="549"/>
        <v>0</v>
      </c>
      <c r="H3925">
        <f t="shared" si="550"/>
        <v>1</v>
      </c>
      <c r="I3925" t="b">
        <f t="shared" si="551"/>
        <v>0</v>
      </c>
      <c r="J3925" t="s">
        <v>33</v>
      </c>
      <c r="K3925" t="s">
        <v>34</v>
      </c>
      <c r="L3925">
        <v>1428622271</v>
      </c>
      <c r="M3925">
        <v>1426203071</v>
      </c>
      <c r="N3925" t="b">
        <v>0</v>
      </c>
      <c r="O3925">
        <v>17</v>
      </c>
      <c r="P3925" t="b">
        <v>0</v>
      </c>
      <c r="Q3925" t="s">
        <v>1095</v>
      </c>
      <c r="R3925">
        <f t="shared" si="552"/>
        <v>12</v>
      </c>
      <c r="S3925">
        <f t="shared" si="553"/>
        <v>81.41</v>
      </c>
      <c r="T3925" t="str">
        <f t="shared" si="554"/>
        <v>17-Jan-1939</v>
      </c>
      <c r="U3925">
        <f t="shared" si="555"/>
        <v>1939</v>
      </c>
      <c r="V3925">
        <f t="shared" si="556"/>
        <v>1</v>
      </c>
      <c r="W3925" t="str">
        <f t="shared" si="557"/>
        <v>theater</v>
      </c>
    </row>
    <row r="3926" spans="1:23" ht="45.75">
      <c r="A3926">
        <v>3924</v>
      </c>
      <c r="B3926" s="3" t="s">
        <v>7942</v>
      </c>
      <c r="C3926" s="3" t="s">
        <v>7943</v>
      </c>
      <c r="D3926" s="6">
        <v>15000</v>
      </c>
      <c r="E3926" s="8">
        <v>2290</v>
      </c>
      <c r="F3926" t="s">
        <v>366</v>
      </c>
      <c r="G3926">
        <f t="shared" si="549"/>
        <v>0</v>
      </c>
      <c r="H3926">
        <f t="shared" si="550"/>
        <v>1</v>
      </c>
      <c r="I3926" t="b">
        <f t="shared" si="551"/>
        <v>0</v>
      </c>
      <c r="J3926" t="s">
        <v>26</v>
      </c>
      <c r="K3926" t="s">
        <v>27</v>
      </c>
      <c r="L3926">
        <v>1403823722</v>
      </c>
      <c r="M3926">
        <v>1401231722</v>
      </c>
      <c r="N3926" t="b">
        <v>0</v>
      </c>
      <c r="O3926">
        <v>40</v>
      </c>
      <c r="P3926" t="b">
        <v>0</v>
      </c>
      <c r="Q3926" t="s">
        <v>1095</v>
      </c>
      <c r="R3926">
        <f t="shared" si="552"/>
        <v>15</v>
      </c>
      <c r="S3926">
        <f t="shared" si="553"/>
        <v>57.25</v>
      </c>
      <c r="T3926" t="str">
        <f t="shared" si="554"/>
        <v>12-May-1938</v>
      </c>
      <c r="U3926">
        <f t="shared" si="555"/>
        <v>1938</v>
      </c>
      <c r="V3926">
        <f t="shared" si="556"/>
        <v>5</v>
      </c>
      <c r="W3926" t="str">
        <f t="shared" si="557"/>
        <v>theater</v>
      </c>
    </row>
    <row r="3927" spans="1:23" ht="45.75">
      <c r="A3927">
        <v>3925</v>
      </c>
      <c r="B3927" s="3" t="s">
        <v>7944</v>
      </c>
      <c r="C3927" s="3" t="s">
        <v>7945</v>
      </c>
      <c r="D3927" s="6">
        <v>150</v>
      </c>
      <c r="E3927" s="8">
        <v>15</v>
      </c>
      <c r="F3927" t="s">
        <v>366</v>
      </c>
      <c r="G3927">
        <f t="shared" si="549"/>
        <v>0</v>
      </c>
      <c r="H3927">
        <f t="shared" si="550"/>
        <v>1</v>
      </c>
      <c r="I3927" t="b">
        <f t="shared" si="551"/>
        <v>0</v>
      </c>
      <c r="J3927" t="s">
        <v>26</v>
      </c>
      <c r="K3927" t="s">
        <v>27</v>
      </c>
      <c r="L3927">
        <v>1406753639</v>
      </c>
      <c r="M3927">
        <v>1404161639</v>
      </c>
      <c r="N3927" t="b">
        <v>0</v>
      </c>
      <c r="O3927">
        <v>3</v>
      </c>
      <c r="P3927" t="b">
        <v>0</v>
      </c>
      <c r="Q3927" t="s">
        <v>1095</v>
      </c>
      <c r="R3927">
        <f t="shared" si="552"/>
        <v>10</v>
      </c>
      <c r="S3927">
        <f t="shared" si="553"/>
        <v>5</v>
      </c>
      <c r="T3927" t="str">
        <f t="shared" si="554"/>
        <v>10-Jun-1938</v>
      </c>
      <c r="U3927">
        <f t="shared" si="555"/>
        <v>1938</v>
      </c>
      <c r="V3927">
        <f t="shared" si="556"/>
        <v>6</v>
      </c>
      <c r="W3927" t="str">
        <f t="shared" si="557"/>
        <v>theater</v>
      </c>
    </row>
    <row r="3928" spans="1:23" ht="30.75">
      <c r="A3928">
        <v>3926</v>
      </c>
      <c r="B3928" s="3" t="s">
        <v>7946</v>
      </c>
      <c r="C3928" s="3" t="s">
        <v>7947</v>
      </c>
      <c r="D3928" s="6">
        <v>5000</v>
      </c>
      <c r="E3928" s="8">
        <v>15</v>
      </c>
      <c r="F3928" t="s">
        <v>366</v>
      </c>
      <c r="G3928">
        <f t="shared" si="549"/>
        <v>0</v>
      </c>
      <c r="H3928">
        <f t="shared" si="550"/>
        <v>1</v>
      </c>
      <c r="I3928" t="b">
        <f t="shared" si="551"/>
        <v>0</v>
      </c>
      <c r="J3928" t="s">
        <v>59</v>
      </c>
      <c r="K3928" t="s">
        <v>60</v>
      </c>
      <c r="L3928">
        <v>1419645748</v>
      </c>
      <c r="M3928">
        <v>1417053748</v>
      </c>
      <c r="N3928" t="b">
        <v>0</v>
      </c>
      <c r="O3928">
        <v>1</v>
      </c>
      <c r="P3928" t="b">
        <v>0</v>
      </c>
      <c r="Q3928" t="s">
        <v>1095</v>
      </c>
      <c r="R3928">
        <f t="shared" si="552"/>
        <v>0</v>
      </c>
      <c r="S3928">
        <f t="shared" si="553"/>
        <v>15</v>
      </c>
      <c r="T3928" t="str">
        <f t="shared" si="554"/>
        <v>17-Oct-1938</v>
      </c>
      <c r="U3928">
        <f t="shared" si="555"/>
        <v>1938</v>
      </c>
      <c r="V3928">
        <f t="shared" si="556"/>
        <v>10</v>
      </c>
      <c r="W3928" t="str">
        <f t="shared" si="557"/>
        <v>theater</v>
      </c>
    </row>
    <row r="3929" spans="1:23" ht="60.75">
      <c r="A3929">
        <v>3927</v>
      </c>
      <c r="B3929" s="3" t="s">
        <v>7948</v>
      </c>
      <c r="C3929" s="3" t="s">
        <v>7949</v>
      </c>
      <c r="D3929" s="6">
        <v>2500</v>
      </c>
      <c r="E3929" s="8">
        <v>25</v>
      </c>
      <c r="F3929" t="s">
        <v>366</v>
      </c>
      <c r="G3929">
        <f t="shared" si="549"/>
        <v>0</v>
      </c>
      <c r="H3929">
        <f t="shared" si="550"/>
        <v>1</v>
      </c>
      <c r="I3929" t="b">
        <f t="shared" si="551"/>
        <v>0</v>
      </c>
      <c r="J3929" t="s">
        <v>33</v>
      </c>
      <c r="K3929" t="s">
        <v>34</v>
      </c>
      <c r="L3929">
        <v>1407565504</v>
      </c>
      <c r="M3929">
        <v>1404973504</v>
      </c>
      <c r="N3929" t="b">
        <v>0</v>
      </c>
      <c r="O3929">
        <v>2</v>
      </c>
      <c r="P3929" t="b">
        <v>0</v>
      </c>
      <c r="Q3929" t="s">
        <v>1095</v>
      </c>
      <c r="R3929">
        <f t="shared" si="552"/>
        <v>1</v>
      </c>
      <c r="S3929">
        <f t="shared" si="553"/>
        <v>12.5</v>
      </c>
      <c r="T3929" t="str">
        <f t="shared" si="554"/>
        <v>18-Jun-1938</v>
      </c>
      <c r="U3929">
        <f t="shared" si="555"/>
        <v>1938</v>
      </c>
      <c r="V3929">
        <f t="shared" si="556"/>
        <v>6</v>
      </c>
      <c r="W3929" t="str">
        <f t="shared" si="557"/>
        <v>theater</v>
      </c>
    </row>
    <row r="3930" spans="1:23" ht="60.75">
      <c r="A3930">
        <v>3928</v>
      </c>
      <c r="B3930" s="3" t="s">
        <v>7950</v>
      </c>
      <c r="C3930" s="3" t="s">
        <v>7951</v>
      </c>
      <c r="D3930" s="6">
        <v>5000</v>
      </c>
      <c r="E3930" s="8">
        <v>651</v>
      </c>
      <c r="F3930" t="s">
        <v>366</v>
      </c>
      <c r="G3930">
        <f t="shared" si="549"/>
        <v>0</v>
      </c>
      <c r="H3930">
        <f t="shared" si="550"/>
        <v>1</v>
      </c>
      <c r="I3930" t="b">
        <f t="shared" si="551"/>
        <v>0</v>
      </c>
      <c r="J3930" t="s">
        <v>26</v>
      </c>
      <c r="K3930" t="s">
        <v>27</v>
      </c>
      <c r="L3930">
        <v>1444971540</v>
      </c>
      <c r="M3930">
        <v>1442593427</v>
      </c>
      <c r="N3930" t="b">
        <v>0</v>
      </c>
      <c r="O3930">
        <v>7</v>
      </c>
      <c r="P3930" t="b">
        <v>0</v>
      </c>
      <c r="Q3930" t="s">
        <v>1095</v>
      </c>
      <c r="R3930">
        <f t="shared" si="552"/>
        <v>13</v>
      </c>
      <c r="S3930">
        <f t="shared" si="553"/>
        <v>93</v>
      </c>
      <c r="T3930" t="str">
        <f t="shared" si="554"/>
        <v>29-Jun-1939</v>
      </c>
      <c r="U3930">
        <f t="shared" si="555"/>
        <v>1939</v>
      </c>
      <c r="V3930">
        <f t="shared" si="556"/>
        <v>6</v>
      </c>
      <c r="W3930" t="str">
        <f t="shared" si="557"/>
        <v>theater</v>
      </c>
    </row>
    <row r="3931" spans="1:23" ht="45.75">
      <c r="A3931">
        <v>3929</v>
      </c>
      <c r="B3931" s="3" t="s">
        <v>7952</v>
      </c>
      <c r="C3931" s="3" t="s">
        <v>7953</v>
      </c>
      <c r="D3931" s="6">
        <v>20000</v>
      </c>
      <c r="E3931" s="8">
        <v>453</v>
      </c>
      <c r="F3931" t="s">
        <v>366</v>
      </c>
      <c r="G3931">
        <f t="shared" si="549"/>
        <v>0</v>
      </c>
      <c r="H3931">
        <f t="shared" si="550"/>
        <v>1</v>
      </c>
      <c r="I3931" t="b">
        <f t="shared" si="551"/>
        <v>0</v>
      </c>
      <c r="J3931" t="s">
        <v>26</v>
      </c>
      <c r="K3931" t="s">
        <v>27</v>
      </c>
      <c r="L3931">
        <v>1474228265</v>
      </c>
      <c r="M3931">
        <v>1471636265</v>
      </c>
      <c r="N3931" t="b">
        <v>0</v>
      </c>
      <c r="O3931">
        <v>14</v>
      </c>
      <c r="P3931" t="b">
        <v>0</v>
      </c>
      <c r="Q3931" t="s">
        <v>1095</v>
      </c>
      <c r="R3931">
        <f t="shared" si="552"/>
        <v>2</v>
      </c>
      <c r="S3931">
        <f t="shared" si="553"/>
        <v>32.36</v>
      </c>
      <c r="T3931" t="str">
        <f t="shared" si="554"/>
        <v>15-Apr-1940</v>
      </c>
      <c r="U3931">
        <f t="shared" si="555"/>
        <v>1940</v>
      </c>
      <c r="V3931">
        <f t="shared" si="556"/>
        <v>4</v>
      </c>
      <c r="W3931" t="str">
        <f t="shared" si="557"/>
        <v>theater</v>
      </c>
    </row>
    <row r="3932" spans="1:23" ht="45.75">
      <c r="A3932">
        <v>3930</v>
      </c>
      <c r="B3932" s="3" t="s">
        <v>7954</v>
      </c>
      <c r="C3932" s="3" t="s">
        <v>7955</v>
      </c>
      <c r="D3932" s="6">
        <v>10000</v>
      </c>
      <c r="E3932" s="8">
        <v>0</v>
      </c>
      <c r="F3932" t="s">
        <v>366</v>
      </c>
      <c r="G3932">
        <f t="shared" si="549"/>
        <v>0</v>
      </c>
      <c r="H3932">
        <f t="shared" si="550"/>
        <v>1</v>
      </c>
      <c r="I3932" t="b">
        <f t="shared" si="551"/>
        <v>0</v>
      </c>
      <c r="J3932" t="s">
        <v>59</v>
      </c>
      <c r="K3932" t="s">
        <v>60</v>
      </c>
      <c r="L3932">
        <v>1459490400</v>
      </c>
      <c r="M3932">
        <v>1457078868</v>
      </c>
      <c r="N3932" t="b">
        <v>0</v>
      </c>
      <c r="O3932">
        <v>0</v>
      </c>
      <c r="P3932" t="b">
        <v>0</v>
      </c>
      <c r="Q3932" t="s">
        <v>1095</v>
      </c>
      <c r="R3932">
        <f t="shared" si="552"/>
        <v>0</v>
      </c>
      <c r="S3932" t="e">
        <f t="shared" si="553"/>
        <v>#DIV/0!</v>
      </c>
      <c r="T3932" t="str">
        <f t="shared" si="554"/>
        <v>21-Nov-1939</v>
      </c>
      <c r="U3932">
        <f t="shared" si="555"/>
        <v>1939</v>
      </c>
      <c r="V3932">
        <f t="shared" si="556"/>
        <v>11</v>
      </c>
      <c r="W3932" t="str">
        <f t="shared" si="557"/>
        <v>theater</v>
      </c>
    </row>
    <row r="3933" spans="1:23" ht="45.75">
      <c r="A3933">
        <v>3931</v>
      </c>
      <c r="B3933" s="3" t="s">
        <v>7956</v>
      </c>
      <c r="C3933" s="3" t="s">
        <v>7957</v>
      </c>
      <c r="D3933" s="6">
        <v>8000</v>
      </c>
      <c r="E3933" s="8">
        <v>0</v>
      </c>
      <c r="F3933" t="s">
        <v>366</v>
      </c>
      <c r="G3933">
        <f t="shared" si="549"/>
        <v>0</v>
      </c>
      <c r="H3933">
        <f t="shared" si="550"/>
        <v>1</v>
      </c>
      <c r="I3933" t="b">
        <f t="shared" si="551"/>
        <v>0</v>
      </c>
      <c r="J3933" t="s">
        <v>26</v>
      </c>
      <c r="K3933" t="s">
        <v>27</v>
      </c>
      <c r="L3933">
        <v>1441510707</v>
      </c>
      <c r="M3933">
        <v>1439350707</v>
      </c>
      <c r="N3933" t="b">
        <v>0</v>
      </c>
      <c r="O3933">
        <v>0</v>
      </c>
      <c r="P3933" t="b">
        <v>0</v>
      </c>
      <c r="Q3933" t="s">
        <v>1095</v>
      </c>
      <c r="R3933">
        <f t="shared" si="552"/>
        <v>0</v>
      </c>
      <c r="S3933" t="e">
        <f t="shared" si="553"/>
        <v>#DIV/0!</v>
      </c>
      <c r="T3933" t="str">
        <f t="shared" si="554"/>
        <v>28-May-1939</v>
      </c>
      <c r="U3933">
        <f t="shared" si="555"/>
        <v>1939</v>
      </c>
      <c r="V3933">
        <f t="shared" si="556"/>
        <v>5</v>
      </c>
      <c r="W3933" t="str">
        <f t="shared" si="557"/>
        <v>theater</v>
      </c>
    </row>
    <row r="3934" spans="1:23" ht="45.75">
      <c r="A3934">
        <v>3932</v>
      </c>
      <c r="B3934" s="3" t="s">
        <v>7958</v>
      </c>
      <c r="C3934" s="3" t="s">
        <v>7959</v>
      </c>
      <c r="D3934" s="6">
        <v>12000</v>
      </c>
      <c r="E3934" s="8">
        <v>1</v>
      </c>
      <c r="F3934" t="s">
        <v>366</v>
      </c>
      <c r="G3934">
        <f t="shared" si="549"/>
        <v>0</v>
      </c>
      <c r="H3934">
        <f t="shared" si="550"/>
        <v>1</v>
      </c>
      <c r="I3934" t="b">
        <f t="shared" si="551"/>
        <v>0</v>
      </c>
      <c r="J3934" t="s">
        <v>26</v>
      </c>
      <c r="K3934" t="s">
        <v>27</v>
      </c>
      <c r="L3934">
        <v>1458097364</v>
      </c>
      <c r="M3934">
        <v>1455508964</v>
      </c>
      <c r="N3934" t="b">
        <v>0</v>
      </c>
      <c r="O3934">
        <v>1</v>
      </c>
      <c r="P3934" t="b">
        <v>0</v>
      </c>
      <c r="Q3934" t="s">
        <v>1095</v>
      </c>
      <c r="R3934">
        <f t="shared" si="552"/>
        <v>0</v>
      </c>
      <c r="S3934">
        <f t="shared" si="553"/>
        <v>1</v>
      </c>
      <c r="T3934" t="str">
        <f t="shared" si="554"/>
        <v>06-Nov-1939</v>
      </c>
      <c r="U3934">
        <f t="shared" si="555"/>
        <v>1939</v>
      </c>
      <c r="V3934">
        <f t="shared" si="556"/>
        <v>11</v>
      </c>
      <c r="W3934" t="str">
        <f t="shared" si="557"/>
        <v>theater</v>
      </c>
    </row>
    <row r="3935" spans="1:23" ht="45.75">
      <c r="A3935">
        <v>3933</v>
      </c>
      <c r="B3935" s="3" t="s">
        <v>7960</v>
      </c>
      <c r="C3935" s="3" t="s">
        <v>7961</v>
      </c>
      <c r="D3935" s="6">
        <v>7000</v>
      </c>
      <c r="E3935" s="8">
        <v>1102</v>
      </c>
      <c r="F3935" t="s">
        <v>366</v>
      </c>
      <c r="G3935">
        <f t="shared" si="549"/>
        <v>0</v>
      </c>
      <c r="H3935">
        <f t="shared" si="550"/>
        <v>1</v>
      </c>
      <c r="I3935" t="b">
        <f t="shared" si="551"/>
        <v>0</v>
      </c>
      <c r="J3935" t="s">
        <v>26</v>
      </c>
      <c r="K3935" t="s">
        <v>27</v>
      </c>
      <c r="L3935">
        <v>1468716180</v>
      </c>
      <c r="M3935">
        <v>1466205262</v>
      </c>
      <c r="N3935" t="b">
        <v>0</v>
      </c>
      <c r="O3935">
        <v>12</v>
      </c>
      <c r="P3935" t="b">
        <v>0</v>
      </c>
      <c r="Q3935" t="s">
        <v>1095</v>
      </c>
      <c r="R3935">
        <f t="shared" si="552"/>
        <v>16</v>
      </c>
      <c r="S3935">
        <f t="shared" si="553"/>
        <v>91.83</v>
      </c>
      <c r="T3935" t="str">
        <f t="shared" si="554"/>
        <v>21-Feb-1940</v>
      </c>
      <c r="U3935">
        <f t="shared" si="555"/>
        <v>1940</v>
      </c>
      <c r="V3935">
        <f t="shared" si="556"/>
        <v>2</v>
      </c>
      <c r="W3935" t="str">
        <f t="shared" si="557"/>
        <v>theater</v>
      </c>
    </row>
    <row r="3936" spans="1:23" ht="45.75">
      <c r="A3936">
        <v>3934</v>
      </c>
      <c r="B3936" s="3" t="s">
        <v>7962</v>
      </c>
      <c r="C3936" s="3" t="s">
        <v>7963</v>
      </c>
      <c r="D3936" s="6">
        <v>5000</v>
      </c>
      <c r="E3936" s="8">
        <v>550</v>
      </c>
      <c r="F3936" t="s">
        <v>366</v>
      </c>
      <c r="G3936">
        <f t="shared" si="549"/>
        <v>0</v>
      </c>
      <c r="H3936">
        <f t="shared" si="550"/>
        <v>1</v>
      </c>
      <c r="I3936" t="b">
        <f t="shared" si="551"/>
        <v>0</v>
      </c>
      <c r="J3936" t="s">
        <v>26</v>
      </c>
      <c r="K3936" t="s">
        <v>27</v>
      </c>
      <c r="L3936">
        <v>1443704400</v>
      </c>
      <c r="M3936">
        <v>1439827639</v>
      </c>
      <c r="N3936" t="b">
        <v>0</v>
      </c>
      <c r="O3936">
        <v>12</v>
      </c>
      <c r="P3936" t="b">
        <v>0</v>
      </c>
      <c r="Q3936" t="s">
        <v>1095</v>
      </c>
      <c r="R3936">
        <f t="shared" si="552"/>
        <v>11</v>
      </c>
      <c r="S3936">
        <f t="shared" si="553"/>
        <v>45.83</v>
      </c>
      <c r="T3936" t="str">
        <f t="shared" si="554"/>
        <v>02-Jun-1939</v>
      </c>
      <c r="U3936">
        <f t="shared" si="555"/>
        <v>1939</v>
      </c>
      <c r="V3936">
        <f t="shared" si="556"/>
        <v>6</v>
      </c>
      <c r="W3936" t="str">
        <f t="shared" si="557"/>
        <v>theater</v>
      </c>
    </row>
    <row r="3937" spans="1:23" ht="60.75">
      <c r="A3937">
        <v>3935</v>
      </c>
      <c r="B3937" s="3" t="s">
        <v>7964</v>
      </c>
      <c r="C3937" s="3" t="s">
        <v>7965</v>
      </c>
      <c r="D3937" s="6">
        <v>3000</v>
      </c>
      <c r="E3937" s="8">
        <v>1315</v>
      </c>
      <c r="F3937" t="s">
        <v>366</v>
      </c>
      <c r="G3937">
        <f t="shared" si="549"/>
        <v>0</v>
      </c>
      <c r="H3937">
        <f t="shared" si="550"/>
        <v>1</v>
      </c>
      <c r="I3937" t="b">
        <f t="shared" si="551"/>
        <v>0</v>
      </c>
      <c r="J3937" t="s">
        <v>33</v>
      </c>
      <c r="K3937" t="s">
        <v>34</v>
      </c>
      <c r="L3937">
        <v>1443973546</v>
      </c>
      <c r="M3937">
        <v>1438789546</v>
      </c>
      <c r="N3937" t="b">
        <v>0</v>
      </c>
      <c r="O3937">
        <v>23</v>
      </c>
      <c r="P3937" t="b">
        <v>0</v>
      </c>
      <c r="Q3937" t="s">
        <v>1095</v>
      </c>
      <c r="R3937">
        <f t="shared" si="552"/>
        <v>44</v>
      </c>
      <c r="S3937">
        <f t="shared" si="553"/>
        <v>57.17</v>
      </c>
      <c r="T3937" t="str">
        <f t="shared" si="554"/>
        <v>22-May-1939</v>
      </c>
      <c r="U3937">
        <f t="shared" si="555"/>
        <v>1939</v>
      </c>
      <c r="V3937">
        <f t="shared" si="556"/>
        <v>5</v>
      </c>
      <c r="W3937" t="str">
        <f t="shared" si="557"/>
        <v>theater</v>
      </c>
    </row>
    <row r="3938" spans="1:23" ht="45.75">
      <c r="A3938">
        <v>3936</v>
      </c>
      <c r="B3938" s="3" t="s">
        <v>7966</v>
      </c>
      <c r="C3938" s="3" t="s">
        <v>7967</v>
      </c>
      <c r="D3938" s="6">
        <v>20000</v>
      </c>
      <c r="E3938" s="8">
        <v>0</v>
      </c>
      <c r="F3938" t="s">
        <v>366</v>
      </c>
      <c r="G3938">
        <f t="shared" si="549"/>
        <v>0</v>
      </c>
      <c r="H3938">
        <f t="shared" si="550"/>
        <v>1</v>
      </c>
      <c r="I3938" t="b">
        <f t="shared" si="551"/>
        <v>0</v>
      </c>
      <c r="J3938" t="s">
        <v>26</v>
      </c>
      <c r="K3938" t="s">
        <v>27</v>
      </c>
      <c r="L3938">
        <v>1480576720</v>
      </c>
      <c r="M3938">
        <v>1477981120</v>
      </c>
      <c r="N3938" t="b">
        <v>0</v>
      </c>
      <c r="O3938">
        <v>0</v>
      </c>
      <c r="P3938" t="b">
        <v>0</v>
      </c>
      <c r="Q3938" t="s">
        <v>1095</v>
      </c>
      <c r="R3938">
        <f t="shared" si="552"/>
        <v>0</v>
      </c>
      <c r="S3938" t="e">
        <f t="shared" si="553"/>
        <v>#DIV/0!</v>
      </c>
      <c r="T3938" t="str">
        <f t="shared" si="554"/>
        <v>17-Jun-1940</v>
      </c>
      <c r="U3938">
        <f t="shared" si="555"/>
        <v>1940</v>
      </c>
      <c r="V3938">
        <f t="shared" si="556"/>
        <v>6</v>
      </c>
      <c r="W3938" t="str">
        <f t="shared" si="557"/>
        <v>theater</v>
      </c>
    </row>
    <row r="3939" spans="1:23" ht="45.75">
      <c r="A3939">
        <v>3937</v>
      </c>
      <c r="B3939" s="3" t="s">
        <v>7968</v>
      </c>
      <c r="C3939" s="3" t="s">
        <v>7969</v>
      </c>
      <c r="D3939" s="6">
        <v>2885</v>
      </c>
      <c r="E3939" s="8">
        <v>2485</v>
      </c>
      <c r="F3939" t="s">
        <v>366</v>
      </c>
      <c r="G3939">
        <f t="shared" si="549"/>
        <v>0</v>
      </c>
      <c r="H3939">
        <f t="shared" si="550"/>
        <v>1</v>
      </c>
      <c r="I3939" t="b">
        <f t="shared" si="551"/>
        <v>0</v>
      </c>
      <c r="J3939" t="s">
        <v>26</v>
      </c>
      <c r="K3939" t="s">
        <v>27</v>
      </c>
      <c r="L3939">
        <v>1468249760</v>
      </c>
      <c r="M3939">
        <v>1465830560</v>
      </c>
      <c r="N3939" t="b">
        <v>0</v>
      </c>
      <c r="O3939">
        <v>10</v>
      </c>
      <c r="P3939" t="b">
        <v>0</v>
      </c>
      <c r="Q3939" t="s">
        <v>1095</v>
      </c>
      <c r="R3939">
        <f t="shared" si="552"/>
        <v>86</v>
      </c>
      <c r="S3939">
        <f t="shared" si="553"/>
        <v>248.5</v>
      </c>
      <c r="T3939" t="str">
        <f t="shared" si="554"/>
        <v>17-Feb-1940</v>
      </c>
      <c r="U3939">
        <f t="shared" si="555"/>
        <v>1940</v>
      </c>
      <c r="V3939">
        <f t="shared" si="556"/>
        <v>2</v>
      </c>
      <c r="W3939" t="str">
        <f t="shared" si="557"/>
        <v>theater</v>
      </c>
    </row>
    <row r="3940" spans="1:23" ht="45.75">
      <c r="A3940">
        <v>3938</v>
      </c>
      <c r="B3940" s="3" t="s">
        <v>7970</v>
      </c>
      <c r="C3940" s="3" t="s">
        <v>7971</v>
      </c>
      <c r="D3940" s="6">
        <v>3255</v>
      </c>
      <c r="E3940" s="8">
        <v>397</v>
      </c>
      <c r="F3940" t="s">
        <v>366</v>
      </c>
      <c r="G3940">
        <f t="shared" si="549"/>
        <v>0</v>
      </c>
      <c r="H3940">
        <f t="shared" si="550"/>
        <v>1</v>
      </c>
      <c r="I3940" t="b">
        <f t="shared" si="551"/>
        <v>0</v>
      </c>
      <c r="J3940" t="s">
        <v>26</v>
      </c>
      <c r="K3940" t="s">
        <v>27</v>
      </c>
      <c r="L3940">
        <v>1435441454</v>
      </c>
      <c r="M3940">
        <v>1432763054</v>
      </c>
      <c r="N3940" t="b">
        <v>0</v>
      </c>
      <c r="O3940">
        <v>5</v>
      </c>
      <c r="P3940" t="b">
        <v>0</v>
      </c>
      <c r="Q3940" t="s">
        <v>1095</v>
      </c>
      <c r="R3940">
        <f t="shared" si="552"/>
        <v>12</v>
      </c>
      <c r="S3940">
        <f t="shared" si="553"/>
        <v>79.400000000000006</v>
      </c>
      <c r="T3940" t="str">
        <f t="shared" si="554"/>
        <v>23-Mar-1939</v>
      </c>
      <c r="U3940">
        <f t="shared" si="555"/>
        <v>1939</v>
      </c>
      <c r="V3940">
        <f t="shared" si="556"/>
        <v>3</v>
      </c>
      <c r="W3940" t="str">
        <f t="shared" si="557"/>
        <v>theater</v>
      </c>
    </row>
    <row r="3941" spans="1:23" ht="45.75">
      <c r="A3941">
        <v>3939</v>
      </c>
      <c r="B3941" s="3" t="s">
        <v>7972</v>
      </c>
      <c r="C3941" s="3" t="s">
        <v>7973</v>
      </c>
      <c r="D3941" s="6">
        <v>5000</v>
      </c>
      <c r="E3941" s="8">
        <v>5</v>
      </c>
      <c r="F3941" t="s">
        <v>366</v>
      </c>
      <c r="G3941">
        <f t="shared" si="549"/>
        <v>0</v>
      </c>
      <c r="H3941">
        <f t="shared" si="550"/>
        <v>1</v>
      </c>
      <c r="I3941" t="b">
        <f t="shared" si="551"/>
        <v>0</v>
      </c>
      <c r="J3941" t="s">
        <v>59</v>
      </c>
      <c r="K3941" t="s">
        <v>60</v>
      </c>
      <c r="L3941">
        <v>1412656200</v>
      </c>
      <c r="M3941">
        <v>1412328979</v>
      </c>
      <c r="N3941" t="b">
        <v>0</v>
      </c>
      <c r="O3941">
        <v>1</v>
      </c>
      <c r="P3941" t="b">
        <v>0</v>
      </c>
      <c r="Q3941" t="s">
        <v>1095</v>
      </c>
      <c r="R3941">
        <f t="shared" si="552"/>
        <v>0</v>
      </c>
      <c r="S3941">
        <f t="shared" si="553"/>
        <v>5</v>
      </c>
      <c r="T3941" t="str">
        <f t="shared" si="554"/>
        <v>31-Aug-1938</v>
      </c>
      <c r="U3941">
        <f t="shared" si="555"/>
        <v>1938</v>
      </c>
      <c r="V3941">
        <f t="shared" si="556"/>
        <v>8</v>
      </c>
      <c r="W3941" t="str">
        <f t="shared" si="557"/>
        <v>theater</v>
      </c>
    </row>
    <row r="3942" spans="1:23" ht="45.75">
      <c r="A3942">
        <v>3940</v>
      </c>
      <c r="B3942" s="3" t="s">
        <v>7974</v>
      </c>
      <c r="C3942" s="3" t="s">
        <v>7975</v>
      </c>
      <c r="D3942" s="6">
        <v>5000</v>
      </c>
      <c r="E3942" s="8">
        <v>11</v>
      </c>
      <c r="F3942" t="s">
        <v>366</v>
      </c>
      <c r="G3942">
        <f t="shared" si="549"/>
        <v>0</v>
      </c>
      <c r="H3942">
        <f t="shared" si="550"/>
        <v>1</v>
      </c>
      <c r="I3942" t="b">
        <f t="shared" si="551"/>
        <v>0</v>
      </c>
      <c r="J3942" t="s">
        <v>26</v>
      </c>
      <c r="K3942" t="s">
        <v>27</v>
      </c>
      <c r="L3942">
        <v>1420199351</v>
      </c>
      <c r="M3942">
        <v>1416311351</v>
      </c>
      <c r="N3942" t="b">
        <v>0</v>
      </c>
      <c r="O3942">
        <v>2</v>
      </c>
      <c r="P3942" t="b">
        <v>0</v>
      </c>
      <c r="Q3942" t="s">
        <v>1095</v>
      </c>
      <c r="R3942">
        <f t="shared" si="552"/>
        <v>0</v>
      </c>
      <c r="S3942">
        <f t="shared" si="553"/>
        <v>5.5</v>
      </c>
      <c r="T3942" t="str">
        <f t="shared" si="554"/>
        <v>10-Oct-1938</v>
      </c>
      <c r="U3942">
        <f t="shared" si="555"/>
        <v>1938</v>
      </c>
      <c r="V3942">
        <f t="shared" si="556"/>
        <v>10</v>
      </c>
      <c r="W3942" t="str">
        <f t="shared" si="557"/>
        <v>theater</v>
      </c>
    </row>
    <row r="3943" spans="1:23" ht="76.5">
      <c r="A3943">
        <v>3941</v>
      </c>
      <c r="B3943" s="3" t="s">
        <v>7976</v>
      </c>
      <c r="C3943" s="3" t="s">
        <v>7977</v>
      </c>
      <c r="D3943" s="6">
        <v>5500</v>
      </c>
      <c r="E3943" s="8">
        <v>50</v>
      </c>
      <c r="F3943" t="s">
        <v>366</v>
      </c>
      <c r="G3943">
        <f t="shared" si="549"/>
        <v>0</v>
      </c>
      <c r="H3943">
        <f t="shared" si="550"/>
        <v>1</v>
      </c>
      <c r="I3943" t="b">
        <f t="shared" si="551"/>
        <v>0</v>
      </c>
      <c r="J3943" t="s">
        <v>26</v>
      </c>
      <c r="K3943" t="s">
        <v>27</v>
      </c>
      <c r="L3943">
        <v>1416877200</v>
      </c>
      <c r="M3943">
        <v>1414505137</v>
      </c>
      <c r="N3943" t="b">
        <v>0</v>
      </c>
      <c r="O3943">
        <v>2</v>
      </c>
      <c r="P3943" t="b">
        <v>0</v>
      </c>
      <c r="Q3943" t="s">
        <v>1095</v>
      </c>
      <c r="R3943">
        <f t="shared" si="552"/>
        <v>1</v>
      </c>
      <c r="S3943">
        <f t="shared" si="553"/>
        <v>25</v>
      </c>
      <c r="T3943" t="str">
        <f t="shared" si="554"/>
        <v>22-Sep-1938</v>
      </c>
      <c r="U3943">
        <f t="shared" si="555"/>
        <v>1938</v>
      </c>
      <c r="V3943">
        <f t="shared" si="556"/>
        <v>9</v>
      </c>
      <c r="W3943" t="str">
        <f t="shared" si="557"/>
        <v>theater</v>
      </c>
    </row>
    <row r="3944" spans="1:23" ht="45.75">
      <c r="A3944">
        <v>3942</v>
      </c>
      <c r="B3944" s="3" t="s">
        <v>7978</v>
      </c>
      <c r="C3944" s="3" t="s">
        <v>7979</v>
      </c>
      <c r="D3944" s="6">
        <v>1200</v>
      </c>
      <c r="E3944" s="8">
        <v>0</v>
      </c>
      <c r="F3944" t="s">
        <v>366</v>
      </c>
      <c r="G3944">
        <f t="shared" si="549"/>
        <v>0</v>
      </c>
      <c r="H3944">
        <f t="shared" si="550"/>
        <v>1</v>
      </c>
      <c r="I3944" t="b">
        <f t="shared" si="551"/>
        <v>0</v>
      </c>
      <c r="J3944" t="s">
        <v>26</v>
      </c>
      <c r="K3944" t="s">
        <v>27</v>
      </c>
      <c r="L3944">
        <v>1434490914</v>
      </c>
      <c r="M3944">
        <v>1429306914</v>
      </c>
      <c r="N3944" t="b">
        <v>0</v>
      </c>
      <c r="O3944">
        <v>0</v>
      </c>
      <c r="P3944" t="b">
        <v>0</v>
      </c>
      <c r="Q3944" t="s">
        <v>1095</v>
      </c>
      <c r="R3944">
        <f t="shared" si="552"/>
        <v>0</v>
      </c>
      <c r="S3944" t="e">
        <f t="shared" si="553"/>
        <v>#DIV/0!</v>
      </c>
      <c r="T3944" t="str">
        <f t="shared" si="554"/>
        <v>17-Feb-1939</v>
      </c>
      <c r="U3944">
        <f t="shared" si="555"/>
        <v>1939</v>
      </c>
      <c r="V3944">
        <f t="shared" si="556"/>
        <v>2</v>
      </c>
      <c r="W3944" t="str">
        <f t="shared" si="557"/>
        <v>theater</v>
      </c>
    </row>
    <row r="3945" spans="1:23" ht="45.75">
      <c r="A3945">
        <v>3943</v>
      </c>
      <c r="B3945" s="3" t="s">
        <v>7980</v>
      </c>
      <c r="C3945" s="3" t="s">
        <v>7981</v>
      </c>
      <c r="D3945" s="6">
        <v>5000</v>
      </c>
      <c r="E3945" s="8">
        <v>1782</v>
      </c>
      <c r="F3945" t="s">
        <v>366</v>
      </c>
      <c r="G3945">
        <f t="shared" si="549"/>
        <v>0</v>
      </c>
      <c r="H3945">
        <f t="shared" si="550"/>
        <v>1</v>
      </c>
      <c r="I3945" t="b">
        <f t="shared" si="551"/>
        <v>0</v>
      </c>
      <c r="J3945" t="s">
        <v>26</v>
      </c>
      <c r="K3945" t="s">
        <v>27</v>
      </c>
      <c r="L3945">
        <v>1446483000</v>
      </c>
      <c r="M3945">
        <v>1443811268</v>
      </c>
      <c r="N3945" t="b">
        <v>0</v>
      </c>
      <c r="O3945">
        <v>13</v>
      </c>
      <c r="P3945" t="b">
        <v>0</v>
      </c>
      <c r="Q3945" t="s">
        <v>1095</v>
      </c>
      <c r="R3945">
        <f t="shared" si="552"/>
        <v>36</v>
      </c>
      <c r="S3945">
        <f t="shared" si="553"/>
        <v>137.08000000000001</v>
      </c>
      <c r="T3945" t="str">
        <f t="shared" si="554"/>
        <v>12-Jul-1939</v>
      </c>
      <c r="U3945">
        <f t="shared" si="555"/>
        <v>1939</v>
      </c>
      <c r="V3945">
        <f t="shared" si="556"/>
        <v>7</v>
      </c>
      <c r="W3945" t="str">
        <f t="shared" si="557"/>
        <v>theater</v>
      </c>
    </row>
    <row r="3946" spans="1:23" ht="60.75">
      <c r="A3946">
        <v>3944</v>
      </c>
      <c r="B3946" s="3" t="s">
        <v>7982</v>
      </c>
      <c r="C3946" s="3" t="s">
        <v>7983</v>
      </c>
      <c r="D3946" s="6">
        <v>5000</v>
      </c>
      <c r="E3946" s="8">
        <v>0</v>
      </c>
      <c r="F3946" t="s">
        <v>366</v>
      </c>
      <c r="G3946">
        <f t="shared" si="549"/>
        <v>0</v>
      </c>
      <c r="H3946">
        <f t="shared" si="550"/>
        <v>1</v>
      </c>
      <c r="I3946" t="b">
        <f t="shared" si="551"/>
        <v>0</v>
      </c>
      <c r="J3946" t="s">
        <v>26</v>
      </c>
      <c r="K3946" t="s">
        <v>27</v>
      </c>
      <c r="L3946">
        <v>1440690875</v>
      </c>
      <c r="M3946">
        <v>1438098875</v>
      </c>
      <c r="N3946" t="b">
        <v>0</v>
      </c>
      <c r="O3946">
        <v>0</v>
      </c>
      <c r="P3946" t="b">
        <v>0</v>
      </c>
      <c r="Q3946" t="s">
        <v>1095</v>
      </c>
      <c r="R3946">
        <f t="shared" si="552"/>
        <v>0</v>
      </c>
      <c r="S3946" t="e">
        <f t="shared" si="553"/>
        <v>#DIV/0!</v>
      </c>
      <c r="T3946" t="str">
        <f t="shared" si="554"/>
        <v>15-May-1939</v>
      </c>
      <c r="U3946">
        <f t="shared" si="555"/>
        <v>1939</v>
      </c>
      <c r="V3946">
        <f t="shared" si="556"/>
        <v>5</v>
      </c>
      <c r="W3946" t="str">
        <f t="shared" si="557"/>
        <v>theater</v>
      </c>
    </row>
    <row r="3947" spans="1:23" ht="45.75">
      <c r="A3947">
        <v>3945</v>
      </c>
      <c r="B3947" s="3" t="s">
        <v>7984</v>
      </c>
      <c r="C3947" s="3" t="s">
        <v>7985</v>
      </c>
      <c r="D3947" s="6">
        <v>2000</v>
      </c>
      <c r="E3947" s="8">
        <v>5</v>
      </c>
      <c r="F3947" t="s">
        <v>366</v>
      </c>
      <c r="G3947">
        <f t="shared" si="549"/>
        <v>0</v>
      </c>
      <c r="H3947">
        <f t="shared" si="550"/>
        <v>1</v>
      </c>
      <c r="I3947" t="b">
        <f t="shared" si="551"/>
        <v>0</v>
      </c>
      <c r="J3947" t="s">
        <v>26</v>
      </c>
      <c r="K3947" t="s">
        <v>27</v>
      </c>
      <c r="L3947">
        <v>1431717268</v>
      </c>
      <c r="M3947">
        <v>1429125268</v>
      </c>
      <c r="N3947" t="b">
        <v>0</v>
      </c>
      <c r="O3947">
        <v>1</v>
      </c>
      <c r="P3947" t="b">
        <v>0</v>
      </c>
      <c r="Q3947" t="s">
        <v>1095</v>
      </c>
      <c r="R3947">
        <f t="shared" si="552"/>
        <v>0</v>
      </c>
      <c r="S3947">
        <f t="shared" si="553"/>
        <v>5</v>
      </c>
      <c r="T3947" t="str">
        <f t="shared" si="554"/>
        <v>15-Feb-1939</v>
      </c>
      <c r="U3947">
        <f t="shared" si="555"/>
        <v>1939</v>
      </c>
      <c r="V3947">
        <f t="shared" si="556"/>
        <v>2</v>
      </c>
      <c r="W3947" t="str">
        <f t="shared" si="557"/>
        <v>theater</v>
      </c>
    </row>
    <row r="3948" spans="1:23" ht="30.75">
      <c r="A3948">
        <v>3946</v>
      </c>
      <c r="B3948" s="3" t="s">
        <v>7986</v>
      </c>
      <c r="C3948" s="3" t="s">
        <v>7987</v>
      </c>
      <c r="D3948" s="6">
        <v>6000</v>
      </c>
      <c r="E3948" s="8">
        <v>195</v>
      </c>
      <c r="F3948" t="s">
        <v>366</v>
      </c>
      <c r="G3948">
        <f t="shared" si="549"/>
        <v>0</v>
      </c>
      <c r="H3948">
        <f t="shared" si="550"/>
        <v>1</v>
      </c>
      <c r="I3948" t="b">
        <f t="shared" si="551"/>
        <v>0</v>
      </c>
      <c r="J3948" t="s">
        <v>26</v>
      </c>
      <c r="K3948" t="s">
        <v>27</v>
      </c>
      <c r="L3948">
        <v>1425110400</v>
      </c>
      <c r="M3948">
        <v>1422388822</v>
      </c>
      <c r="N3948" t="b">
        <v>0</v>
      </c>
      <c r="O3948">
        <v>5</v>
      </c>
      <c r="P3948" t="b">
        <v>0</v>
      </c>
      <c r="Q3948" t="s">
        <v>1095</v>
      </c>
      <c r="R3948">
        <f t="shared" si="552"/>
        <v>3</v>
      </c>
      <c r="S3948">
        <f t="shared" si="553"/>
        <v>39</v>
      </c>
      <c r="T3948" t="str">
        <f t="shared" si="554"/>
        <v>09-Dec-1938</v>
      </c>
      <c r="U3948">
        <f t="shared" si="555"/>
        <v>1938</v>
      </c>
      <c r="V3948">
        <f t="shared" si="556"/>
        <v>12</v>
      </c>
      <c r="W3948" t="str">
        <f t="shared" si="557"/>
        <v>theater</v>
      </c>
    </row>
    <row r="3949" spans="1:23" ht="60.75">
      <c r="A3949">
        <v>3947</v>
      </c>
      <c r="B3949" s="3" t="s">
        <v>7988</v>
      </c>
      <c r="C3949" s="3" t="s">
        <v>7989</v>
      </c>
      <c r="D3949" s="6">
        <v>3000</v>
      </c>
      <c r="E3949" s="8">
        <v>101</v>
      </c>
      <c r="F3949" t="s">
        <v>366</v>
      </c>
      <c r="G3949">
        <f t="shared" si="549"/>
        <v>0</v>
      </c>
      <c r="H3949">
        <f t="shared" si="550"/>
        <v>1</v>
      </c>
      <c r="I3949" t="b">
        <f t="shared" si="551"/>
        <v>0</v>
      </c>
      <c r="J3949" t="s">
        <v>26</v>
      </c>
      <c r="K3949" t="s">
        <v>27</v>
      </c>
      <c r="L3949">
        <v>1475378744</v>
      </c>
      <c r="M3949">
        <v>1472786744</v>
      </c>
      <c r="N3949" t="b">
        <v>0</v>
      </c>
      <c r="O3949">
        <v>2</v>
      </c>
      <c r="P3949" t="b">
        <v>0</v>
      </c>
      <c r="Q3949" t="s">
        <v>1095</v>
      </c>
      <c r="R3949">
        <f t="shared" si="552"/>
        <v>3</v>
      </c>
      <c r="S3949">
        <f t="shared" si="553"/>
        <v>50.5</v>
      </c>
      <c r="T3949" t="str">
        <f t="shared" si="554"/>
        <v>26-Apr-1940</v>
      </c>
      <c r="U3949">
        <f t="shared" si="555"/>
        <v>1940</v>
      </c>
      <c r="V3949">
        <f t="shared" si="556"/>
        <v>4</v>
      </c>
      <c r="W3949" t="str">
        <f t="shared" si="557"/>
        <v>theater</v>
      </c>
    </row>
    <row r="3950" spans="1:23" ht="60.75">
      <c r="A3950">
        <v>3948</v>
      </c>
      <c r="B3950" s="3" t="s">
        <v>7990</v>
      </c>
      <c r="C3950" s="3" t="s">
        <v>7991</v>
      </c>
      <c r="D3950" s="6">
        <v>30000</v>
      </c>
      <c r="E3950" s="8">
        <v>0</v>
      </c>
      <c r="F3950" t="s">
        <v>366</v>
      </c>
      <c r="G3950">
        <f t="shared" si="549"/>
        <v>0</v>
      </c>
      <c r="H3950">
        <f t="shared" si="550"/>
        <v>1</v>
      </c>
      <c r="I3950" t="b">
        <f t="shared" si="551"/>
        <v>0</v>
      </c>
      <c r="J3950" t="s">
        <v>59</v>
      </c>
      <c r="K3950" t="s">
        <v>60</v>
      </c>
      <c r="L3950">
        <v>1410076123</v>
      </c>
      <c r="M3950">
        <v>1404892123</v>
      </c>
      <c r="N3950" t="b">
        <v>0</v>
      </c>
      <c r="O3950">
        <v>0</v>
      </c>
      <c r="P3950" t="b">
        <v>0</v>
      </c>
      <c r="Q3950" t="s">
        <v>1095</v>
      </c>
      <c r="R3950">
        <f t="shared" si="552"/>
        <v>0</v>
      </c>
      <c r="S3950" t="e">
        <f t="shared" si="553"/>
        <v>#DIV/0!</v>
      </c>
      <c r="T3950" t="str">
        <f t="shared" si="554"/>
        <v>17-Jun-1938</v>
      </c>
      <c r="U3950">
        <f t="shared" si="555"/>
        <v>1938</v>
      </c>
      <c r="V3950">
        <f t="shared" si="556"/>
        <v>6</v>
      </c>
      <c r="W3950" t="str">
        <f t="shared" si="557"/>
        <v>theater</v>
      </c>
    </row>
    <row r="3951" spans="1:23" ht="60.75">
      <c r="A3951">
        <v>3949</v>
      </c>
      <c r="B3951" s="3" t="s">
        <v>7992</v>
      </c>
      <c r="C3951" s="3" t="s">
        <v>7993</v>
      </c>
      <c r="D3951" s="6">
        <v>10000</v>
      </c>
      <c r="E3951" s="8">
        <v>1577</v>
      </c>
      <c r="F3951" t="s">
        <v>366</v>
      </c>
      <c r="G3951">
        <f t="shared" si="549"/>
        <v>0</v>
      </c>
      <c r="H3951">
        <f t="shared" si="550"/>
        <v>1</v>
      </c>
      <c r="I3951" t="b">
        <f t="shared" si="551"/>
        <v>0</v>
      </c>
      <c r="J3951" t="s">
        <v>59</v>
      </c>
      <c r="K3951" t="s">
        <v>60</v>
      </c>
      <c r="L3951">
        <v>1423623221</v>
      </c>
      <c r="M3951">
        <v>1421031221</v>
      </c>
      <c r="N3951" t="b">
        <v>0</v>
      </c>
      <c r="O3951">
        <v>32</v>
      </c>
      <c r="P3951" t="b">
        <v>0</v>
      </c>
      <c r="Q3951" t="s">
        <v>1095</v>
      </c>
      <c r="R3951">
        <f t="shared" si="552"/>
        <v>16</v>
      </c>
      <c r="S3951">
        <f t="shared" si="553"/>
        <v>49.28</v>
      </c>
      <c r="T3951" t="str">
        <f t="shared" si="554"/>
        <v>26-Nov-1938</v>
      </c>
      <c r="U3951">
        <f t="shared" si="555"/>
        <v>1938</v>
      </c>
      <c r="V3951">
        <f t="shared" si="556"/>
        <v>11</v>
      </c>
      <c r="W3951" t="str">
        <f t="shared" si="557"/>
        <v>theater</v>
      </c>
    </row>
    <row r="3952" spans="1:23" ht="60.75">
      <c r="A3952">
        <v>3950</v>
      </c>
      <c r="B3952" s="3" t="s">
        <v>7994</v>
      </c>
      <c r="C3952" s="3" t="s">
        <v>7995</v>
      </c>
      <c r="D3952" s="6">
        <v>4000</v>
      </c>
      <c r="E3952" s="8">
        <v>25</v>
      </c>
      <c r="F3952" t="s">
        <v>366</v>
      </c>
      <c r="G3952">
        <f t="shared" si="549"/>
        <v>0</v>
      </c>
      <c r="H3952">
        <f t="shared" si="550"/>
        <v>1</v>
      </c>
      <c r="I3952" t="b">
        <f t="shared" si="551"/>
        <v>0</v>
      </c>
      <c r="J3952" t="s">
        <v>26</v>
      </c>
      <c r="K3952" t="s">
        <v>27</v>
      </c>
      <c r="L3952">
        <v>1460140500</v>
      </c>
      <c r="M3952">
        <v>1457628680</v>
      </c>
      <c r="N3952" t="b">
        <v>0</v>
      </c>
      <c r="O3952">
        <v>1</v>
      </c>
      <c r="P3952" t="b">
        <v>0</v>
      </c>
      <c r="Q3952" t="s">
        <v>1095</v>
      </c>
      <c r="R3952">
        <f t="shared" si="552"/>
        <v>1</v>
      </c>
      <c r="S3952">
        <f t="shared" si="553"/>
        <v>25</v>
      </c>
      <c r="T3952" t="str">
        <f t="shared" si="554"/>
        <v>27-Nov-1939</v>
      </c>
      <c r="U3952">
        <f t="shared" si="555"/>
        <v>1939</v>
      </c>
      <c r="V3952">
        <f t="shared" si="556"/>
        <v>11</v>
      </c>
      <c r="W3952" t="str">
        <f t="shared" si="557"/>
        <v>theater</v>
      </c>
    </row>
    <row r="3953" spans="1:23" ht="45.75">
      <c r="A3953">
        <v>3951</v>
      </c>
      <c r="B3953" s="3" t="s">
        <v>7996</v>
      </c>
      <c r="C3953" s="3" t="s">
        <v>5799</v>
      </c>
      <c r="D3953" s="6">
        <v>200000</v>
      </c>
      <c r="E3953" s="8">
        <v>1</v>
      </c>
      <c r="F3953" t="s">
        <v>366</v>
      </c>
      <c r="G3953">
        <f t="shared" si="549"/>
        <v>0</v>
      </c>
      <c r="H3953">
        <f t="shared" si="550"/>
        <v>1</v>
      </c>
      <c r="I3953" t="b">
        <f t="shared" si="551"/>
        <v>0</v>
      </c>
      <c r="J3953" t="s">
        <v>2464</v>
      </c>
      <c r="K3953" t="s">
        <v>64</v>
      </c>
      <c r="L3953">
        <v>1462301342</v>
      </c>
      <c r="M3953">
        <v>1457120942</v>
      </c>
      <c r="N3953" t="b">
        <v>0</v>
      </c>
      <c r="O3953">
        <v>1</v>
      </c>
      <c r="P3953" t="b">
        <v>0</v>
      </c>
      <c r="Q3953" t="s">
        <v>1095</v>
      </c>
      <c r="R3953">
        <f t="shared" si="552"/>
        <v>0</v>
      </c>
      <c r="S3953">
        <f t="shared" si="553"/>
        <v>1</v>
      </c>
      <c r="T3953" t="str">
        <f t="shared" si="554"/>
        <v>22-Nov-1939</v>
      </c>
      <c r="U3953">
        <f t="shared" si="555"/>
        <v>1939</v>
      </c>
      <c r="V3953">
        <f t="shared" si="556"/>
        <v>11</v>
      </c>
      <c r="W3953" t="str">
        <f t="shared" si="557"/>
        <v>theater</v>
      </c>
    </row>
    <row r="3954" spans="1:23" ht="45.75">
      <c r="A3954">
        <v>3952</v>
      </c>
      <c r="B3954" s="3" t="s">
        <v>7997</v>
      </c>
      <c r="C3954" s="3" t="s">
        <v>7998</v>
      </c>
      <c r="D3954" s="6">
        <v>26000</v>
      </c>
      <c r="E3954" s="8">
        <v>25</v>
      </c>
      <c r="F3954" t="s">
        <v>366</v>
      </c>
      <c r="G3954">
        <f t="shared" si="549"/>
        <v>0</v>
      </c>
      <c r="H3954">
        <f t="shared" si="550"/>
        <v>1</v>
      </c>
      <c r="I3954" t="b">
        <f t="shared" si="551"/>
        <v>0</v>
      </c>
      <c r="J3954" t="s">
        <v>26</v>
      </c>
      <c r="K3954" t="s">
        <v>27</v>
      </c>
      <c r="L3954">
        <v>1445885890</v>
      </c>
      <c r="M3954">
        <v>1440701890</v>
      </c>
      <c r="N3954" t="b">
        <v>0</v>
      </c>
      <c r="O3954">
        <v>1</v>
      </c>
      <c r="P3954" t="b">
        <v>0</v>
      </c>
      <c r="Q3954" t="s">
        <v>1095</v>
      </c>
      <c r="R3954">
        <f t="shared" si="552"/>
        <v>0</v>
      </c>
      <c r="S3954">
        <f t="shared" si="553"/>
        <v>25</v>
      </c>
      <c r="T3954" t="str">
        <f t="shared" si="554"/>
        <v>11-Jun-1939</v>
      </c>
      <c r="U3954">
        <f t="shared" si="555"/>
        <v>1939</v>
      </c>
      <c r="V3954">
        <f t="shared" si="556"/>
        <v>6</v>
      </c>
      <c r="W3954" t="str">
        <f t="shared" si="557"/>
        <v>theater</v>
      </c>
    </row>
    <row r="3955" spans="1:23" ht="45.75">
      <c r="A3955">
        <v>3953</v>
      </c>
      <c r="B3955" s="3" t="s">
        <v>7999</v>
      </c>
      <c r="C3955" s="3" t="s">
        <v>8000</v>
      </c>
      <c r="D3955" s="6">
        <v>17600</v>
      </c>
      <c r="E3955" s="8">
        <v>0</v>
      </c>
      <c r="F3955" t="s">
        <v>366</v>
      </c>
      <c r="G3955">
        <f t="shared" si="549"/>
        <v>0</v>
      </c>
      <c r="H3955">
        <f t="shared" si="550"/>
        <v>1</v>
      </c>
      <c r="I3955" t="b">
        <f t="shared" si="551"/>
        <v>0</v>
      </c>
      <c r="J3955" t="s">
        <v>26</v>
      </c>
      <c r="K3955" t="s">
        <v>27</v>
      </c>
      <c r="L3955">
        <v>1469834940</v>
      </c>
      <c r="M3955">
        <v>1467162586</v>
      </c>
      <c r="N3955" t="b">
        <v>0</v>
      </c>
      <c r="O3955">
        <v>0</v>
      </c>
      <c r="P3955" t="b">
        <v>0</v>
      </c>
      <c r="Q3955" t="s">
        <v>1095</v>
      </c>
      <c r="R3955">
        <f t="shared" si="552"/>
        <v>0</v>
      </c>
      <c r="S3955" t="e">
        <f t="shared" si="553"/>
        <v>#DIV/0!</v>
      </c>
      <c r="T3955" t="str">
        <f t="shared" si="554"/>
        <v>01-Mar-1940</v>
      </c>
      <c r="U3955">
        <f t="shared" si="555"/>
        <v>1940</v>
      </c>
      <c r="V3955">
        <f t="shared" si="556"/>
        <v>3</v>
      </c>
      <c r="W3955" t="str">
        <f t="shared" si="557"/>
        <v>theater</v>
      </c>
    </row>
    <row r="3956" spans="1:23" ht="60.75">
      <c r="A3956">
        <v>3954</v>
      </c>
      <c r="B3956" s="3" t="s">
        <v>8001</v>
      </c>
      <c r="C3956" s="3" t="s">
        <v>8002</v>
      </c>
      <c r="D3956" s="6">
        <v>25000</v>
      </c>
      <c r="E3956" s="8">
        <v>0</v>
      </c>
      <c r="F3956" t="s">
        <v>366</v>
      </c>
      <c r="G3956">
        <f t="shared" si="549"/>
        <v>0</v>
      </c>
      <c r="H3956">
        <f t="shared" si="550"/>
        <v>1</v>
      </c>
      <c r="I3956" t="b">
        <f t="shared" si="551"/>
        <v>0</v>
      </c>
      <c r="J3956" t="s">
        <v>168</v>
      </c>
      <c r="K3956" t="s">
        <v>169</v>
      </c>
      <c r="L3956">
        <v>1405352264</v>
      </c>
      <c r="M3956">
        <v>1400168264</v>
      </c>
      <c r="N3956" t="b">
        <v>0</v>
      </c>
      <c r="O3956">
        <v>0</v>
      </c>
      <c r="P3956" t="b">
        <v>0</v>
      </c>
      <c r="Q3956" t="s">
        <v>1095</v>
      </c>
      <c r="R3956">
        <f t="shared" si="552"/>
        <v>0</v>
      </c>
      <c r="S3956" t="e">
        <f t="shared" si="553"/>
        <v>#DIV/0!</v>
      </c>
      <c r="T3956" t="str">
        <f t="shared" si="554"/>
        <v>01-May-1938</v>
      </c>
      <c r="U3956">
        <f t="shared" si="555"/>
        <v>1938</v>
      </c>
      <c r="V3956">
        <f t="shared" si="556"/>
        <v>5</v>
      </c>
      <c r="W3956" t="str">
        <f t="shared" si="557"/>
        <v>theater</v>
      </c>
    </row>
    <row r="3957" spans="1:23" ht="45.75">
      <c r="A3957">
        <v>3955</v>
      </c>
      <c r="B3957" s="3" t="s">
        <v>8003</v>
      </c>
      <c r="C3957" s="3" t="s">
        <v>8004</v>
      </c>
      <c r="D3957" s="6">
        <v>1750</v>
      </c>
      <c r="E3957" s="8">
        <v>425</v>
      </c>
      <c r="F3957" t="s">
        <v>366</v>
      </c>
      <c r="G3957">
        <f t="shared" si="549"/>
        <v>0</v>
      </c>
      <c r="H3957">
        <f t="shared" si="550"/>
        <v>1</v>
      </c>
      <c r="I3957" t="b">
        <f t="shared" si="551"/>
        <v>0</v>
      </c>
      <c r="J3957" t="s">
        <v>26</v>
      </c>
      <c r="K3957" t="s">
        <v>27</v>
      </c>
      <c r="L3957">
        <v>1448745741</v>
      </c>
      <c r="M3957">
        <v>1446150141</v>
      </c>
      <c r="N3957" t="b">
        <v>0</v>
      </c>
      <c r="O3957">
        <v>8</v>
      </c>
      <c r="P3957" t="b">
        <v>0</v>
      </c>
      <c r="Q3957" t="s">
        <v>1095</v>
      </c>
      <c r="R3957">
        <f t="shared" si="552"/>
        <v>24</v>
      </c>
      <c r="S3957">
        <f t="shared" si="553"/>
        <v>53.13</v>
      </c>
      <c r="T3957" t="str">
        <f t="shared" si="554"/>
        <v>04-Aug-1939</v>
      </c>
      <c r="U3957">
        <f t="shared" si="555"/>
        <v>1939</v>
      </c>
      <c r="V3957">
        <f t="shared" si="556"/>
        <v>8</v>
      </c>
      <c r="W3957" t="str">
        <f t="shared" si="557"/>
        <v>theater</v>
      </c>
    </row>
    <row r="3958" spans="1:23" ht="45.75">
      <c r="A3958">
        <v>3956</v>
      </c>
      <c r="B3958" s="3" t="s">
        <v>8005</v>
      </c>
      <c r="C3958" s="3" t="s">
        <v>8006</v>
      </c>
      <c r="D3958" s="6">
        <v>5500</v>
      </c>
      <c r="E3958" s="8">
        <v>0</v>
      </c>
      <c r="F3958" t="s">
        <v>366</v>
      </c>
      <c r="G3958">
        <f t="shared" si="549"/>
        <v>0</v>
      </c>
      <c r="H3958">
        <f t="shared" si="550"/>
        <v>1</v>
      </c>
      <c r="I3958" t="b">
        <f t="shared" si="551"/>
        <v>0</v>
      </c>
      <c r="J3958" t="s">
        <v>26</v>
      </c>
      <c r="K3958" t="s">
        <v>27</v>
      </c>
      <c r="L3958">
        <v>1461543600</v>
      </c>
      <c r="M3958">
        <v>1459203727</v>
      </c>
      <c r="N3958" t="b">
        <v>0</v>
      </c>
      <c r="O3958">
        <v>0</v>
      </c>
      <c r="P3958" t="b">
        <v>0</v>
      </c>
      <c r="Q3958" t="s">
        <v>1095</v>
      </c>
      <c r="R3958">
        <f t="shared" si="552"/>
        <v>0</v>
      </c>
      <c r="S3958" t="e">
        <f t="shared" si="553"/>
        <v>#DIV/0!</v>
      </c>
      <c r="T3958" t="str">
        <f t="shared" si="554"/>
        <v>13-Dec-1939</v>
      </c>
      <c r="U3958">
        <f t="shared" si="555"/>
        <v>1939</v>
      </c>
      <c r="V3958">
        <f t="shared" si="556"/>
        <v>12</v>
      </c>
      <c r="W3958" t="str">
        <f t="shared" si="557"/>
        <v>theater</v>
      </c>
    </row>
    <row r="3959" spans="1:23" ht="45.75">
      <c r="A3959">
        <v>3957</v>
      </c>
      <c r="B3959" s="3" t="s">
        <v>8007</v>
      </c>
      <c r="C3959" s="3" t="s">
        <v>8008</v>
      </c>
      <c r="D3959" s="6">
        <v>28000</v>
      </c>
      <c r="E3959" s="8">
        <v>7</v>
      </c>
      <c r="F3959" t="s">
        <v>366</v>
      </c>
      <c r="G3959">
        <f t="shared" si="549"/>
        <v>0</v>
      </c>
      <c r="H3959">
        <f t="shared" si="550"/>
        <v>1</v>
      </c>
      <c r="I3959" t="b">
        <f t="shared" si="551"/>
        <v>0</v>
      </c>
      <c r="J3959" t="s">
        <v>26</v>
      </c>
      <c r="K3959" t="s">
        <v>27</v>
      </c>
      <c r="L3959">
        <v>1468020354</v>
      </c>
      <c r="M3959">
        <v>1464045954</v>
      </c>
      <c r="N3959" t="b">
        <v>0</v>
      </c>
      <c r="O3959">
        <v>1</v>
      </c>
      <c r="P3959" t="b">
        <v>0</v>
      </c>
      <c r="Q3959" t="s">
        <v>1095</v>
      </c>
      <c r="R3959">
        <f t="shared" si="552"/>
        <v>0</v>
      </c>
      <c r="S3959">
        <f t="shared" si="553"/>
        <v>7</v>
      </c>
      <c r="T3959" t="str">
        <f t="shared" si="554"/>
        <v>30-Jan-1940</v>
      </c>
      <c r="U3959">
        <f t="shared" si="555"/>
        <v>1940</v>
      </c>
      <c r="V3959">
        <f t="shared" si="556"/>
        <v>1</v>
      </c>
      <c r="W3959" t="str">
        <f t="shared" si="557"/>
        <v>theater</v>
      </c>
    </row>
    <row r="3960" spans="1:23" ht="60.75">
      <c r="A3960">
        <v>3958</v>
      </c>
      <c r="B3960" s="3" t="s">
        <v>8009</v>
      </c>
      <c r="C3960" s="3" t="s">
        <v>8010</v>
      </c>
      <c r="D3960" s="6">
        <v>2000</v>
      </c>
      <c r="E3960" s="8">
        <v>641</v>
      </c>
      <c r="F3960" t="s">
        <v>366</v>
      </c>
      <c r="G3960">
        <f t="shared" si="549"/>
        <v>0</v>
      </c>
      <c r="H3960">
        <f t="shared" si="550"/>
        <v>1</v>
      </c>
      <c r="I3960" t="b">
        <f t="shared" si="551"/>
        <v>0</v>
      </c>
      <c r="J3960" t="s">
        <v>26</v>
      </c>
      <c r="K3960" t="s">
        <v>27</v>
      </c>
      <c r="L3960">
        <v>1406988000</v>
      </c>
      <c r="M3960">
        <v>1403822912</v>
      </c>
      <c r="N3960" t="b">
        <v>0</v>
      </c>
      <c r="O3960">
        <v>16</v>
      </c>
      <c r="P3960" t="b">
        <v>0</v>
      </c>
      <c r="Q3960" t="s">
        <v>1095</v>
      </c>
      <c r="R3960">
        <f t="shared" si="552"/>
        <v>32</v>
      </c>
      <c r="S3960">
        <f t="shared" si="553"/>
        <v>40.06</v>
      </c>
      <c r="T3960" t="str">
        <f t="shared" si="554"/>
        <v>07-Jun-1938</v>
      </c>
      <c r="U3960">
        <f t="shared" si="555"/>
        <v>1938</v>
      </c>
      <c r="V3960">
        <f t="shared" si="556"/>
        <v>6</v>
      </c>
      <c r="W3960" t="str">
        <f t="shared" si="557"/>
        <v>theater</v>
      </c>
    </row>
    <row r="3961" spans="1:23" ht="45.75">
      <c r="A3961">
        <v>3959</v>
      </c>
      <c r="B3961" s="3" t="s">
        <v>8011</v>
      </c>
      <c r="C3961" s="3" t="s">
        <v>8012</v>
      </c>
      <c r="D3961" s="6">
        <v>1200</v>
      </c>
      <c r="E3961" s="8">
        <v>292</v>
      </c>
      <c r="F3961" t="s">
        <v>366</v>
      </c>
      <c r="G3961">
        <f t="shared" si="549"/>
        <v>0</v>
      </c>
      <c r="H3961">
        <f t="shared" si="550"/>
        <v>1</v>
      </c>
      <c r="I3961" t="b">
        <f t="shared" si="551"/>
        <v>0</v>
      </c>
      <c r="J3961" t="s">
        <v>26</v>
      </c>
      <c r="K3961" t="s">
        <v>27</v>
      </c>
      <c r="L3961">
        <v>1411930556</v>
      </c>
      <c r="M3961">
        <v>1409338556</v>
      </c>
      <c r="N3961" t="b">
        <v>0</v>
      </c>
      <c r="O3961">
        <v>12</v>
      </c>
      <c r="P3961" t="b">
        <v>0</v>
      </c>
      <c r="Q3961" t="s">
        <v>1095</v>
      </c>
      <c r="R3961">
        <f t="shared" si="552"/>
        <v>24</v>
      </c>
      <c r="S3961">
        <f t="shared" si="553"/>
        <v>24.33</v>
      </c>
      <c r="T3961" t="str">
        <f t="shared" si="554"/>
        <v>01-Aug-1938</v>
      </c>
      <c r="U3961">
        <f t="shared" si="555"/>
        <v>1938</v>
      </c>
      <c r="V3961">
        <f t="shared" si="556"/>
        <v>8</v>
      </c>
      <c r="W3961" t="str">
        <f t="shared" si="557"/>
        <v>theater</v>
      </c>
    </row>
    <row r="3962" spans="1:23" ht="60.75">
      <c r="A3962">
        <v>3960</v>
      </c>
      <c r="B3962" s="3" t="s">
        <v>8013</v>
      </c>
      <c r="C3962" s="3" t="s">
        <v>8014</v>
      </c>
      <c r="D3962" s="6">
        <v>3000</v>
      </c>
      <c r="E3962" s="8">
        <v>45</v>
      </c>
      <c r="F3962" t="s">
        <v>366</v>
      </c>
      <c r="G3962">
        <f t="shared" si="549"/>
        <v>0</v>
      </c>
      <c r="H3962">
        <f t="shared" si="550"/>
        <v>1</v>
      </c>
      <c r="I3962" t="b">
        <f t="shared" si="551"/>
        <v>0</v>
      </c>
      <c r="J3962" t="s">
        <v>26</v>
      </c>
      <c r="K3962" t="s">
        <v>27</v>
      </c>
      <c r="L3962">
        <v>1451852256</v>
      </c>
      <c r="M3962">
        <v>1449260256</v>
      </c>
      <c r="N3962" t="b">
        <v>0</v>
      </c>
      <c r="O3962">
        <v>4</v>
      </c>
      <c r="P3962" t="b">
        <v>0</v>
      </c>
      <c r="Q3962" t="s">
        <v>1095</v>
      </c>
      <c r="R3962">
        <f t="shared" si="552"/>
        <v>2</v>
      </c>
      <c r="S3962">
        <f t="shared" si="553"/>
        <v>11.25</v>
      </c>
      <c r="T3962" t="str">
        <f t="shared" si="554"/>
        <v>04-Sep-1939</v>
      </c>
      <c r="U3962">
        <f t="shared" si="555"/>
        <v>1939</v>
      </c>
      <c r="V3962">
        <f t="shared" si="556"/>
        <v>9</v>
      </c>
      <c r="W3962" t="str">
        <f t="shared" si="557"/>
        <v>theater</v>
      </c>
    </row>
    <row r="3963" spans="1:23" ht="60.75">
      <c r="A3963">
        <v>3961</v>
      </c>
      <c r="B3963" s="3" t="s">
        <v>8015</v>
      </c>
      <c r="C3963" s="3" t="s">
        <v>8016</v>
      </c>
      <c r="D3963" s="6">
        <v>5000</v>
      </c>
      <c r="E3963" s="8">
        <v>21</v>
      </c>
      <c r="F3963" t="s">
        <v>366</v>
      </c>
      <c r="G3963">
        <f t="shared" si="549"/>
        <v>0</v>
      </c>
      <c r="H3963">
        <f t="shared" si="550"/>
        <v>1</v>
      </c>
      <c r="I3963" t="b">
        <f t="shared" si="551"/>
        <v>0</v>
      </c>
      <c r="J3963" t="s">
        <v>33</v>
      </c>
      <c r="K3963" t="s">
        <v>34</v>
      </c>
      <c r="L3963">
        <v>1399584210</v>
      </c>
      <c r="M3963">
        <v>1397683410</v>
      </c>
      <c r="N3963" t="b">
        <v>0</v>
      </c>
      <c r="O3963">
        <v>2</v>
      </c>
      <c r="P3963" t="b">
        <v>0</v>
      </c>
      <c r="Q3963" t="s">
        <v>1095</v>
      </c>
      <c r="R3963">
        <f t="shared" si="552"/>
        <v>0</v>
      </c>
      <c r="S3963">
        <f t="shared" si="553"/>
        <v>10.5</v>
      </c>
      <c r="T3963" t="str">
        <f t="shared" si="554"/>
        <v>06-Apr-1938</v>
      </c>
      <c r="U3963">
        <f t="shared" si="555"/>
        <v>1938</v>
      </c>
      <c r="V3963">
        <f t="shared" si="556"/>
        <v>4</v>
      </c>
      <c r="W3963" t="str">
        <f t="shared" si="557"/>
        <v>theater</v>
      </c>
    </row>
    <row r="3964" spans="1:23" ht="60.75">
      <c r="A3964">
        <v>3962</v>
      </c>
      <c r="B3964" s="3" t="s">
        <v>8017</v>
      </c>
      <c r="C3964" s="3" t="s">
        <v>8018</v>
      </c>
      <c r="D3964" s="6">
        <v>1400</v>
      </c>
      <c r="E3964" s="8">
        <v>45</v>
      </c>
      <c r="F3964" t="s">
        <v>366</v>
      </c>
      <c r="G3964">
        <f t="shared" si="549"/>
        <v>0</v>
      </c>
      <c r="H3964">
        <f t="shared" si="550"/>
        <v>1</v>
      </c>
      <c r="I3964" t="b">
        <f t="shared" si="551"/>
        <v>0</v>
      </c>
      <c r="J3964" t="s">
        <v>33</v>
      </c>
      <c r="K3964" t="s">
        <v>34</v>
      </c>
      <c r="L3964">
        <v>1448722494</v>
      </c>
      <c r="M3964">
        <v>1446562494</v>
      </c>
      <c r="N3964" t="b">
        <v>0</v>
      </c>
      <c r="O3964">
        <v>3</v>
      </c>
      <c r="P3964" t="b">
        <v>0</v>
      </c>
      <c r="Q3964" t="s">
        <v>1095</v>
      </c>
      <c r="R3964">
        <f t="shared" si="552"/>
        <v>3</v>
      </c>
      <c r="S3964">
        <f t="shared" si="553"/>
        <v>15</v>
      </c>
      <c r="T3964" t="str">
        <f t="shared" si="554"/>
        <v>08-Aug-1939</v>
      </c>
      <c r="U3964">
        <f t="shared" si="555"/>
        <v>1939</v>
      </c>
      <c r="V3964">
        <f t="shared" si="556"/>
        <v>8</v>
      </c>
      <c r="W3964" t="str">
        <f t="shared" si="557"/>
        <v>theater</v>
      </c>
    </row>
    <row r="3965" spans="1:23" ht="60.75">
      <c r="A3965">
        <v>3963</v>
      </c>
      <c r="B3965" s="3" t="s">
        <v>8019</v>
      </c>
      <c r="C3965" s="3" t="s">
        <v>8020</v>
      </c>
      <c r="D3965" s="6">
        <v>10000</v>
      </c>
      <c r="E3965" s="8">
        <v>0</v>
      </c>
      <c r="F3965" t="s">
        <v>366</v>
      </c>
      <c r="G3965">
        <f t="shared" si="549"/>
        <v>0</v>
      </c>
      <c r="H3965">
        <f t="shared" si="550"/>
        <v>1</v>
      </c>
      <c r="I3965" t="b">
        <f t="shared" si="551"/>
        <v>0</v>
      </c>
      <c r="J3965" t="s">
        <v>168</v>
      </c>
      <c r="K3965" t="s">
        <v>169</v>
      </c>
      <c r="L3965">
        <v>1447821717</v>
      </c>
      <c r="M3965">
        <v>1445226117</v>
      </c>
      <c r="N3965" t="b">
        <v>0</v>
      </c>
      <c r="O3965">
        <v>0</v>
      </c>
      <c r="P3965" t="b">
        <v>0</v>
      </c>
      <c r="Q3965" t="s">
        <v>1095</v>
      </c>
      <c r="R3965">
        <f t="shared" si="552"/>
        <v>0</v>
      </c>
      <c r="S3965" t="e">
        <f t="shared" si="553"/>
        <v>#DIV/0!</v>
      </c>
      <c r="T3965" t="str">
        <f t="shared" si="554"/>
        <v>26-Jul-1939</v>
      </c>
      <c r="U3965">
        <f t="shared" si="555"/>
        <v>1939</v>
      </c>
      <c r="V3965">
        <f t="shared" si="556"/>
        <v>7</v>
      </c>
      <c r="W3965" t="str">
        <f t="shared" si="557"/>
        <v>theater</v>
      </c>
    </row>
    <row r="3966" spans="1:23" ht="45.75">
      <c r="A3966">
        <v>3964</v>
      </c>
      <c r="B3966" s="3" t="s">
        <v>8021</v>
      </c>
      <c r="C3966" s="3" t="s">
        <v>8022</v>
      </c>
      <c r="D3966" s="6">
        <v>2000</v>
      </c>
      <c r="E3966" s="8">
        <v>126</v>
      </c>
      <c r="F3966" t="s">
        <v>366</v>
      </c>
      <c r="G3966">
        <f t="shared" si="549"/>
        <v>0</v>
      </c>
      <c r="H3966">
        <f t="shared" si="550"/>
        <v>1</v>
      </c>
      <c r="I3966" t="b">
        <f t="shared" si="551"/>
        <v>0</v>
      </c>
      <c r="J3966" t="s">
        <v>26</v>
      </c>
      <c r="K3966" t="s">
        <v>27</v>
      </c>
      <c r="L3966">
        <v>1429460386</v>
      </c>
      <c r="M3966">
        <v>1424279986</v>
      </c>
      <c r="N3966" t="b">
        <v>0</v>
      </c>
      <c r="O3966">
        <v>3</v>
      </c>
      <c r="P3966" t="b">
        <v>0</v>
      </c>
      <c r="Q3966" t="s">
        <v>1095</v>
      </c>
      <c r="R3966">
        <f t="shared" si="552"/>
        <v>6</v>
      </c>
      <c r="S3966">
        <f t="shared" si="553"/>
        <v>42</v>
      </c>
      <c r="T3966" t="str">
        <f t="shared" si="554"/>
        <v>28-Dec-1938</v>
      </c>
      <c r="U3966">
        <f t="shared" si="555"/>
        <v>1938</v>
      </c>
      <c r="V3966">
        <f t="shared" si="556"/>
        <v>12</v>
      </c>
      <c r="W3966" t="str">
        <f t="shared" si="557"/>
        <v>theater</v>
      </c>
    </row>
    <row r="3967" spans="1:23" ht="60.75">
      <c r="A3967">
        <v>3965</v>
      </c>
      <c r="B3967" s="3" t="s">
        <v>8023</v>
      </c>
      <c r="C3967" s="3" t="s">
        <v>8024</v>
      </c>
      <c r="D3967" s="6">
        <v>2000</v>
      </c>
      <c r="E3967" s="8">
        <v>285</v>
      </c>
      <c r="F3967" t="s">
        <v>366</v>
      </c>
      <c r="G3967">
        <f t="shared" si="549"/>
        <v>0</v>
      </c>
      <c r="H3967">
        <f t="shared" si="550"/>
        <v>1</v>
      </c>
      <c r="I3967" t="b">
        <f t="shared" si="551"/>
        <v>0</v>
      </c>
      <c r="J3967" t="s">
        <v>26</v>
      </c>
      <c r="K3967" t="s">
        <v>27</v>
      </c>
      <c r="L3967">
        <v>1460608780</v>
      </c>
      <c r="M3967">
        <v>1455428380</v>
      </c>
      <c r="N3967" t="b">
        <v>0</v>
      </c>
      <c r="O3967">
        <v>4</v>
      </c>
      <c r="P3967" t="b">
        <v>0</v>
      </c>
      <c r="Q3967" t="s">
        <v>1095</v>
      </c>
      <c r="R3967">
        <f t="shared" si="552"/>
        <v>14</v>
      </c>
      <c r="S3967">
        <f t="shared" si="553"/>
        <v>71.25</v>
      </c>
      <c r="T3967" t="str">
        <f t="shared" si="554"/>
        <v>05-Nov-1939</v>
      </c>
      <c r="U3967">
        <f t="shared" si="555"/>
        <v>1939</v>
      </c>
      <c r="V3967">
        <f t="shared" si="556"/>
        <v>11</v>
      </c>
      <c r="W3967" t="str">
        <f t="shared" si="557"/>
        <v>theater</v>
      </c>
    </row>
    <row r="3968" spans="1:23" ht="60.75">
      <c r="A3968">
        <v>3966</v>
      </c>
      <c r="B3968" s="3" t="s">
        <v>8025</v>
      </c>
      <c r="C3968" s="3" t="s">
        <v>8026</v>
      </c>
      <c r="D3968" s="6">
        <v>7500</v>
      </c>
      <c r="E3968" s="8">
        <v>45</v>
      </c>
      <c r="F3968" t="s">
        <v>366</v>
      </c>
      <c r="G3968">
        <f t="shared" si="549"/>
        <v>0</v>
      </c>
      <c r="H3968">
        <f t="shared" si="550"/>
        <v>1</v>
      </c>
      <c r="I3968" t="b">
        <f t="shared" si="551"/>
        <v>0</v>
      </c>
      <c r="J3968" t="s">
        <v>26</v>
      </c>
      <c r="K3968" t="s">
        <v>27</v>
      </c>
      <c r="L3968">
        <v>1406170740</v>
      </c>
      <c r="M3968">
        <v>1402506278</v>
      </c>
      <c r="N3968" t="b">
        <v>0</v>
      </c>
      <c r="O3968">
        <v>2</v>
      </c>
      <c r="P3968" t="b">
        <v>0</v>
      </c>
      <c r="Q3968" t="s">
        <v>1095</v>
      </c>
      <c r="R3968">
        <f t="shared" si="552"/>
        <v>1</v>
      </c>
      <c r="S3968">
        <f t="shared" si="553"/>
        <v>22.5</v>
      </c>
      <c r="T3968" t="str">
        <f t="shared" si="554"/>
        <v>25-May-1938</v>
      </c>
      <c r="U3968">
        <f t="shared" si="555"/>
        <v>1938</v>
      </c>
      <c r="V3968">
        <f t="shared" si="556"/>
        <v>5</v>
      </c>
      <c r="W3968" t="str">
        <f t="shared" si="557"/>
        <v>theater</v>
      </c>
    </row>
    <row r="3969" spans="1:23" ht="45.75">
      <c r="A3969">
        <v>3967</v>
      </c>
      <c r="B3969" s="3" t="s">
        <v>8027</v>
      </c>
      <c r="C3969" s="3" t="s">
        <v>8028</v>
      </c>
      <c r="D3969" s="6">
        <v>1700</v>
      </c>
      <c r="E3969" s="8">
        <v>410</v>
      </c>
      <c r="F3969" t="s">
        <v>366</v>
      </c>
      <c r="G3969">
        <f t="shared" si="549"/>
        <v>0</v>
      </c>
      <c r="H3969">
        <f t="shared" si="550"/>
        <v>1</v>
      </c>
      <c r="I3969" t="b">
        <f t="shared" si="551"/>
        <v>0</v>
      </c>
      <c r="J3969" t="s">
        <v>26</v>
      </c>
      <c r="K3969" t="s">
        <v>27</v>
      </c>
      <c r="L3969">
        <v>1488783507</v>
      </c>
      <c r="M3969">
        <v>1486191507</v>
      </c>
      <c r="N3969" t="b">
        <v>0</v>
      </c>
      <c r="O3969">
        <v>10</v>
      </c>
      <c r="P3969" t="b">
        <v>0</v>
      </c>
      <c r="Q3969" t="s">
        <v>1095</v>
      </c>
      <c r="R3969">
        <f t="shared" si="552"/>
        <v>24</v>
      </c>
      <c r="S3969">
        <f t="shared" si="553"/>
        <v>41</v>
      </c>
      <c r="T3969" t="str">
        <f t="shared" si="554"/>
        <v>07-Sep-1940</v>
      </c>
      <c r="U3969">
        <f t="shared" si="555"/>
        <v>1940</v>
      </c>
      <c r="V3969">
        <f t="shared" si="556"/>
        <v>9</v>
      </c>
      <c r="W3969" t="str">
        <f t="shared" si="557"/>
        <v>theater</v>
      </c>
    </row>
    <row r="3970" spans="1:23" ht="45.75">
      <c r="A3970">
        <v>3968</v>
      </c>
      <c r="B3970" s="3" t="s">
        <v>8029</v>
      </c>
      <c r="C3970" s="3" t="s">
        <v>8030</v>
      </c>
      <c r="D3970" s="6">
        <v>5000</v>
      </c>
      <c r="E3970" s="8">
        <v>527</v>
      </c>
      <c r="F3970" t="s">
        <v>366</v>
      </c>
      <c r="G3970">
        <f t="shared" si="549"/>
        <v>0</v>
      </c>
      <c r="H3970">
        <f t="shared" si="550"/>
        <v>1</v>
      </c>
      <c r="I3970" t="b">
        <f t="shared" si="551"/>
        <v>0</v>
      </c>
      <c r="J3970" t="s">
        <v>26</v>
      </c>
      <c r="K3970" t="s">
        <v>27</v>
      </c>
      <c r="L3970">
        <v>1463945673</v>
      </c>
      <c r="M3970">
        <v>1458761673</v>
      </c>
      <c r="N3970" t="b">
        <v>0</v>
      </c>
      <c r="O3970">
        <v>11</v>
      </c>
      <c r="P3970" t="b">
        <v>0</v>
      </c>
      <c r="Q3970" t="s">
        <v>1095</v>
      </c>
      <c r="R3970">
        <f t="shared" si="552"/>
        <v>11</v>
      </c>
      <c r="S3970">
        <f t="shared" si="553"/>
        <v>47.91</v>
      </c>
      <c r="T3970" t="str">
        <f t="shared" si="554"/>
        <v>08-Dec-1939</v>
      </c>
      <c r="U3970">
        <f t="shared" si="555"/>
        <v>1939</v>
      </c>
      <c r="V3970">
        <f t="shared" si="556"/>
        <v>12</v>
      </c>
      <c r="W3970" t="str">
        <f t="shared" si="557"/>
        <v>theater</v>
      </c>
    </row>
    <row r="3971" spans="1:23" ht="60.75">
      <c r="A3971">
        <v>3969</v>
      </c>
      <c r="B3971" s="3" t="s">
        <v>8031</v>
      </c>
      <c r="C3971" s="3" t="s">
        <v>8032</v>
      </c>
      <c r="D3971" s="6">
        <v>2825</v>
      </c>
      <c r="E3971" s="8">
        <v>211</v>
      </c>
      <c r="F3971" t="s">
        <v>366</v>
      </c>
      <c r="G3971">
        <f t="shared" ref="G3971:G4034" si="558">IF(F3971="successful",1,0)</f>
        <v>0</v>
      </c>
      <c r="H3971">
        <f t="shared" ref="H3971:H4034" si="559">IF(F3971="failed",1,0)</f>
        <v>1</v>
      </c>
      <c r="I3971" t="b">
        <f t="shared" ref="I3971:I4034" si="560">IF(F3971="canceled",1)</f>
        <v>0</v>
      </c>
      <c r="J3971" t="s">
        <v>26</v>
      </c>
      <c r="K3971" t="s">
        <v>27</v>
      </c>
      <c r="L3971">
        <v>1472442900</v>
      </c>
      <c r="M3971">
        <v>1471638646</v>
      </c>
      <c r="N3971" t="b">
        <v>0</v>
      </c>
      <c r="O3971">
        <v>6</v>
      </c>
      <c r="P3971" t="b">
        <v>0</v>
      </c>
      <c r="Q3971" t="s">
        <v>1095</v>
      </c>
      <c r="R3971">
        <f t="shared" ref="R3971:R4034" si="561">ROUND(E3971/D3971*100,0)</f>
        <v>7</v>
      </c>
      <c r="S3971">
        <f t="shared" ref="S3971:S4034" si="562">ROUND(E3971/O3971,2)</f>
        <v>35.17</v>
      </c>
      <c r="T3971" t="str">
        <f t="shared" ref="T3971:T4034" si="563">TEXT(LEFT(M3971,5),"dd-mmm-yyyy")</f>
        <v>15-Apr-1940</v>
      </c>
      <c r="U3971">
        <f t="shared" ref="U3971:U4034" si="564">YEAR(T3971)</f>
        <v>1940</v>
      </c>
      <c r="V3971">
        <f t="shared" ref="V3971:V4034" si="565">MONTH(T3971)</f>
        <v>4</v>
      </c>
      <c r="W3971" t="str">
        <f t="shared" ref="W3971:W4034" si="566">LEFT(Q3971,FIND("/",Q3971,1)-1)</f>
        <v>theater</v>
      </c>
    </row>
    <row r="3972" spans="1:23" ht="60.75">
      <c r="A3972">
        <v>3970</v>
      </c>
      <c r="B3972" s="3" t="s">
        <v>8033</v>
      </c>
      <c r="C3972" s="3" t="s">
        <v>8034</v>
      </c>
      <c r="D3972" s="6">
        <v>15000</v>
      </c>
      <c r="E3972" s="8">
        <v>11</v>
      </c>
      <c r="F3972" t="s">
        <v>366</v>
      </c>
      <c r="G3972">
        <f t="shared" si="558"/>
        <v>0</v>
      </c>
      <c r="H3972">
        <f t="shared" si="559"/>
        <v>1</v>
      </c>
      <c r="I3972" t="b">
        <f t="shared" si="560"/>
        <v>0</v>
      </c>
      <c r="J3972" t="s">
        <v>26</v>
      </c>
      <c r="K3972" t="s">
        <v>27</v>
      </c>
      <c r="L3972">
        <v>1460925811</v>
      </c>
      <c r="M3972">
        <v>1458333811</v>
      </c>
      <c r="N3972" t="b">
        <v>0</v>
      </c>
      <c r="O3972">
        <v>2</v>
      </c>
      <c r="P3972" t="b">
        <v>0</v>
      </c>
      <c r="Q3972" t="s">
        <v>1095</v>
      </c>
      <c r="R3972">
        <f t="shared" si="561"/>
        <v>0</v>
      </c>
      <c r="S3972">
        <f t="shared" si="562"/>
        <v>5.5</v>
      </c>
      <c r="T3972" t="str">
        <f t="shared" si="563"/>
        <v>04-Dec-1939</v>
      </c>
      <c r="U3972">
        <f t="shared" si="564"/>
        <v>1939</v>
      </c>
      <c r="V3972">
        <f t="shared" si="565"/>
        <v>12</v>
      </c>
      <c r="W3972" t="str">
        <f t="shared" si="566"/>
        <v>theater</v>
      </c>
    </row>
    <row r="3973" spans="1:23" ht="45.75">
      <c r="A3973">
        <v>3971</v>
      </c>
      <c r="B3973" s="3" t="s">
        <v>8035</v>
      </c>
      <c r="C3973" s="3" t="s">
        <v>8036</v>
      </c>
      <c r="D3973" s="6">
        <v>14000</v>
      </c>
      <c r="E3973" s="8">
        <v>136</v>
      </c>
      <c r="F3973" t="s">
        <v>366</v>
      </c>
      <c r="G3973">
        <f t="shared" si="558"/>
        <v>0</v>
      </c>
      <c r="H3973">
        <f t="shared" si="559"/>
        <v>1</v>
      </c>
      <c r="I3973" t="b">
        <f t="shared" si="560"/>
        <v>0</v>
      </c>
      <c r="J3973" t="s">
        <v>26</v>
      </c>
      <c r="K3973" t="s">
        <v>27</v>
      </c>
      <c r="L3973">
        <v>1405947126</v>
      </c>
      <c r="M3973">
        <v>1403355126</v>
      </c>
      <c r="N3973" t="b">
        <v>0</v>
      </c>
      <c r="O3973">
        <v>6</v>
      </c>
      <c r="P3973" t="b">
        <v>0</v>
      </c>
      <c r="Q3973" t="s">
        <v>1095</v>
      </c>
      <c r="R3973">
        <f t="shared" si="561"/>
        <v>1</v>
      </c>
      <c r="S3973">
        <f t="shared" si="562"/>
        <v>22.67</v>
      </c>
      <c r="T3973" t="str">
        <f t="shared" si="563"/>
        <v>02-Jun-1938</v>
      </c>
      <c r="U3973">
        <f t="shared" si="564"/>
        <v>1938</v>
      </c>
      <c r="V3973">
        <f t="shared" si="565"/>
        <v>6</v>
      </c>
      <c r="W3973" t="str">
        <f t="shared" si="566"/>
        <v>theater</v>
      </c>
    </row>
    <row r="3974" spans="1:23" ht="45.75">
      <c r="A3974">
        <v>3972</v>
      </c>
      <c r="B3974" s="3" t="s">
        <v>8037</v>
      </c>
      <c r="C3974" s="3" t="s">
        <v>8038</v>
      </c>
      <c r="D3974" s="6">
        <v>1000</v>
      </c>
      <c r="E3974" s="8">
        <v>211</v>
      </c>
      <c r="F3974" t="s">
        <v>366</v>
      </c>
      <c r="G3974">
        <f t="shared" si="558"/>
        <v>0</v>
      </c>
      <c r="H3974">
        <f t="shared" si="559"/>
        <v>1</v>
      </c>
      <c r="I3974" t="b">
        <f t="shared" si="560"/>
        <v>0</v>
      </c>
      <c r="J3974" t="s">
        <v>26</v>
      </c>
      <c r="K3974" t="s">
        <v>27</v>
      </c>
      <c r="L3974">
        <v>1423186634</v>
      </c>
      <c r="M3974">
        <v>1418002634</v>
      </c>
      <c r="N3974" t="b">
        <v>0</v>
      </c>
      <c r="O3974">
        <v>8</v>
      </c>
      <c r="P3974" t="b">
        <v>0</v>
      </c>
      <c r="Q3974" t="s">
        <v>1095</v>
      </c>
      <c r="R3974">
        <f t="shared" si="561"/>
        <v>21</v>
      </c>
      <c r="S3974">
        <f t="shared" si="562"/>
        <v>26.38</v>
      </c>
      <c r="T3974" t="str">
        <f t="shared" si="563"/>
        <v>27-Oct-1938</v>
      </c>
      <c r="U3974">
        <f t="shared" si="564"/>
        <v>1938</v>
      </c>
      <c r="V3974">
        <f t="shared" si="565"/>
        <v>10</v>
      </c>
      <c r="W3974" t="str">
        <f t="shared" si="566"/>
        <v>theater</v>
      </c>
    </row>
    <row r="3975" spans="1:23" ht="45.75">
      <c r="A3975">
        <v>3973</v>
      </c>
      <c r="B3975" s="3" t="s">
        <v>8039</v>
      </c>
      <c r="C3975" s="3" t="s">
        <v>8040</v>
      </c>
      <c r="D3975" s="6">
        <v>5000</v>
      </c>
      <c r="E3975" s="8">
        <v>3905</v>
      </c>
      <c r="F3975" t="s">
        <v>366</v>
      </c>
      <c r="G3975">
        <f t="shared" si="558"/>
        <v>0</v>
      </c>
      <c r="H3975">
        <f t="shared" si="559"/>
        <v>1</v>
      </c>
      <c r="I3975" t="b">
        <f t="shared" si="560"/>
        <v>0</v>
      </c>
      <c r="J3975" t="s">
        <v>26</v>
      </c>
      <c r="K3975" t="s">
        <v>27</v>
      </c>
      <c r="L3975">
        <v>1462766400</v>
      </c>
      <c r="M3975">
        <v>1460219110</v>
      </c>
      <c r="N3975" t="b">
        <v>0</v>
      </c>
      <c r="O3975">
        <v>37</v>
      </c>
      <c r="P3975" t="b">
        <v>0</v>
      </c>
      <c r="Q3975" t="s">
        <v>1095</v>
      </c>
      <c r="R3975">
        <f t="shared" si="561"/>
        <v>78</v>
      </c>
      <c r="S3975">
        <f t="shared" si="562"/>
        <v>105.54</v>
      </c>
      <c r="T3975" t="str">
        <f t="shared" si="563"/>
        <v>23-Dec-1939</v>
      </c>
      <c r="U3975">
        <f t="shared" si="564"/>
        <v>1939</v>
      </c>
      <c r="V3975">
        <f t="shared" si="565"/>
        <v>12</v>
      </c>
      <c r="W3975" t="str">
        <f t="shared" si="566"/>
        <v>theater</v>
      </c>
    </row>
    <row r="3976" spans="1:23" ht="60.75">
      <c r="A3976">
        <v>3974</v>
      </c>
      <c r="B3976" s="3" t="s">
        <v>8041</v>
      </c>
      <c r="C3976" s="3" t="s">
        <v>8042</v>
      </c>
      <c r="D3976" s="6">
        <v>1000</v>
      </c>
      <c r="E3976" s="8">
        <v>320</v>
      </c>
      <c r="F3976" t="s">
        <v>366</v>
      </c>
      <c r="G3976">
        <f t="shared" si="558"/>
        <v>0</v>
      </c>
      <c r="H3976">
        <f t="shared" si="559"/>
        <v>1</v>
      </c>
      <c r="I3976" t="b">
        <f t="shared" si="560"/>
        <v>0</v>
      </c>
      <c r="J3976" t="s">
        <v>33</v>
      </c>
      <c r="K3976" t="s">
        <v>34</v>
      </c>
      <c r="L3976">
        <v>1464872848</v>
      </c>
      <c r="M3976">
        <v>1462280848</v>
      </c>
      <c r="N3976" t="b">
        <v>0</v>
      </c>
      <c r="O3976">
        <v>11</v>
      </c>
      <c r="P3976" t="b">
        <v>0</v>
      </c>
      <c r="Q3976" t="s">
        <v>1095</v>
      </c>
      <c r="R3976">
        <f t="shared" si="561"/>
        <v>32</v>
      </c>
      <c r="S3976">
        <f t="shared" si="562"/>
        <v>29.09</v>
      </c>
      <c r="T3976" t="str">
        <f t="shared" si="563"/>
        <v>12-Jan-1940</v>
      </c>
      <c r="U3976">
        <f t="shared" si="564"/>
        <v>1940</v>
      </c>
      <c r="V3976">
        <f t="shared" si="565"/>
        <v>1</v>
      </c>
      <c r="W3976" t="str">
        <f t="shared" si="566"/>
        <v>theater</v>
      </c>
    </row>
    <row r="3977" spans="1:23" ht="45.75">
      <c r="A3977">
        <v>3975</v>
      </c>
      <c r="B3977" s="3" t="s">
        <v>8043</v>
      </c>
      <c r="C3977" s="3" t="s">
        <v>8044</v>
      </c>
      <c r="D3977" s="6">
        <v>678</v>
      </c>
      <c r="E3977" s="8">
        <v>0</v>
      </c>
      <c r="F3977" t="s">
        <v>366</v>
      </c>
      <c r="G3977">
        <f t="shared" si="558"/>
        <v>0</v>
      </c>
      <c r="H3977">
        <f t="shared" si="559"/>
        <v>1</v>
      </c>
      <c r="I3977" t="b">
        <f t="shared" si="560"/>
        <v>0</v>
      </c>
      <c r="J3977" t="s">
        <v>26</v>
      </c>
      <c r="K3977" t="s">
        <v>27</v>
      </c>
      <c r="L3977">
        <v>1468442898</v>
      </c>
      <c r="M3977">
        <v>1465850898</v>
      </c>
      <c r="N3977" t="b">
        <v>0</v>
      </c>
      <c r="O3977">
        <v>0</v>
      </c>
      <c r="P3977" t="b">
        <v>0</v>
      </c>
      <c r="Q3977" t="s">
        <v>1095</v>
      </c>
      <c r="R3977">
        <f t="shared" si="561"/>
        <v>0</v>
      </c>
      <c r="S3977" t="e">
        <f t="shared" si="562"/>
        <v>#DIV/0!</v>
      </c>
      <c r="T3977" t="str">
        <f t="shared" si="563"/>
        <v>17-Feb-1940</v>
      </c>
      <c r="U3977">
        <f t="shared" si="564"/>
        <v>1940</v>
      </c>
      <c r="V3977">
        <f t="shared" si="565"/>
        <v>2</v>
      </c>
      <c r="W3977" t="str">
        <f t="shared" si="566"/>
        <v>theater</v>
      </c>
    </row>
    <row r="3978" spans="1:23" ht="60.75">
      <c r="A3978">
        <v>3976</v>
      </c>
      <c r="B3978" s="3" t="s">
        <v>8045</v>
      </c>
      <c r="C3978" s="3" t="s">
        <v>8046</v>
      </c>
      <c r="D3978" s="6">
        <v>1300</v>
      </c>
      <c r="E3978" s="8">
        <v>620</v>
      </c>
      <c r="F3978" t="s">
        <v>366</v>
      </c>
      <c r="G3978">
        <f t="shared" si="558"/>
        <v>0</v>
      </c>
      <c r="H3978">
        <f t="shared" si="559"/>
        <v>1</v>
      </c>
      <c r="I3978" t="b">
        <f t="shared" si="560"/>
        <v>0</v>
      </c>
      <c r="J3978" t="s">
        <v>26</v>
      </c>
      <c r="K3978" t="s">
        <v>27</v>
      </c>
      <c r="L3978">
        <v>1406876400</v>
      </c>
      <c r="M3978">
        <v>1405024561</v>
      </c>
      <c r="N3978" t="b">
        <v>0</v>
      </c>
      <c r="O3978">
        <v>10</v>
      </c>
      <c r="P3978" t="b">
        <v>0</v>
      </c>
      <c r="Q3978" t="s">
        <v>1095</v>
      </c>
      <c r="R3978">
        <f t="shared" si="561"/>
        <v>48</v>
      </c>
      <c r="S3978">
        <f t="shared" si="562"/>
        <v>62</v>
      </c>
      <c r="T3978" t="str">
        <f t="shared" si="563"/>
        <v>19-Jun-1938</v>
      </c>
      <c r="U3978">
        <f t="shared" si="564"/>
        <v>1938</v>
      </c>
      <c r="V3978">
        <f t="shared" si="565"/>
        <v>6</v>
      </c>
      <c r="W3978" t="str">
        <f t="shared" si="566"/>
        <v>theater</v>
      </c>
    </row>
    <row r="3979" spans="1:23" ht="45.75">
      <c r="A3979">
        <v>3977</v>
      </c>
      <c r="B3979" s="3" t="s">
        <v>8047</v>
      </c>
      <c r="C3979" s="3" t="s">
        <v>8048</v>
      </c>
      <c r="D3979" s="6">
        <v>90000</v>
      </c>
      <c r="E3979" s="8">
        <v>1305</v>
      </c>
      <c r="F3979" t="s">
        <v>366</v>
      </c>
      <c r="G3979">
        <f t="shared" si="558"/>
        <v>0</v>
      </c>
      <c r="H3979">
        <f t="shared" si="559"/>
        <v>1</v>
      </c>
      <c r="I3979" t="b">
        <f t="shared" si="560"/>
        <v>0</v>
      </c>
      <c r="J3979" t="s">
        <v>26</v>
      </c>
      <c r="K3979" t="s">
        <v>27</v>
      </c>
      <c r="L3979">
        <v>1469213732</v>
      </c>
      <c r="M3979">
        <v>1466621732</v>
      </c>
      <c r="N3979" t="b">
        <v>0</v>
      </c>
      <c r="O3979">
        <v>6</v>
      </c>
      <c r="P3979" t="b">
        <v>0</v>
      </c>
      <c r="Q3979" t="s">
        <v>1095</v>
      </c>
      <c r="R3979">
        <f t="shared" si="561"/>
        <v>1</v>
      </c>
      <c r="S3979">
        <f t="shared" si="562"/>
        <v>217.5</v>
      </c>
      <c r="T3979" t="str">
        <f t="shared" si="563"/>
        <v>25-Feb-1940</v>
      </c>
      <c r="U3979">
        <f t="shared" si="564"/>
        <v>1940</v>
      </c>
      <c r="V3979">
        <f t="shared" si="565"/>
        <v>2</v>
      </c>
      <c r="W3979" t="str">
        <f t="shared" si="566"/>
        <v>theater</v>
      </c>
    </row>
    <row r="3980" spans="1:23" ht="60.75">
      <c r="A3980">
        <v>3978</v>
      </c>
      <c r="B3980" s="3" t="s">
        <v>8049</v>
      </c>
      <c r="C3980" s="3" t="s">
        <v>8050</v>
      </c>
      <c r="D3980" s="6">
        <v>2000</v>
      </c>
      <c r="E3980" s="8">
        <v>214</v>
      </c>
      <c r="F3980" t="s">
        <v>366</v>
      </c>
      <c r="G3980">
        <f t="shared" si="558"/>
        <v>0</v>
      </c>
      <c r="H3980">
        <f t="shared" si="559"/>
        <v>1</v>
      </c>
      <c r="I3980" t="b">
        <f t="shared" si="560"/>
        <v>0</v>
      </c>
      <c r="J3980" t="s">
        <v>26</v>
      </c>
      <c r="K3980" t="s">
        <v>27</v>
      </c>
      <c r="L3980">
        <v>1422717953</v>
      </c>
      <c r="M3980">
        <v>1417533953</v>
      </c>
      <c r="N3980" t="b">
        <v>0</v>
      </c>
      <c r="O3980">
        <v>8</v>
      </c>
      <c r="P3980" t="b">
        <v>0</v>
      </c>
      <c r="Q3980" t="s">
        <v>1095</v>
      </c>
      <c r="R3980">
        <f t="shared" si="561"/>
        <v>11</v>
      </c>
      <c r="S3980">
        <f t="shared" si="562"/>
        <v>26.75</v>
      </c>
      <c r="T3980" t="str">
        <f t="shared" si="563"/>
        <v>22-Oct-1938</v>
      </c>
      <c r="U3980">
        <f t="shared" si="564"/>
        <v>1938</v>
      </c>
      <c r="V3980">
        <f t="shared" si="565"/>
        <v>10</v>
      </c>
      <c r="W3980" t="str">
        <f t="shared" si="566"/>
        <v>theater</v>
      </c>
    </row>
    <row r="3981" spans="1:23" ht="60.75">
      <c r="A3981">
        <v>3979</v>
      </c>
      <c r="B3981" s="3" t="s">
        <v>8051</v>
      </c>
      <c r="C3981" s="3" t="s">
        <v>8052</v>
      </c>
      <c r="D3981" s="6">
        <v>6000</v>
      </c>
      <c r="E3981" s="8">
        <v>110</v>
      </c>
      <c r="F3981" t="s">
        <v>366</v>
      </c>
      <c r="G3981">
        <f t="shared" si="558"/>
        <v>0</v>
      </c>
      <c r="H3981">
        <f t="shared" si="559"/>
        <v>1</v>
      </c>
      <c r="I3981" t="b">
        <f t="shared" si="560"/>
        <v>0</v>
      </c>
      <c r="J3981" t="s">
        <v>33</v>
      </c>
      <c r="K3981" t="s">
        <v>34</v>
      </c>
      <c r="L3981">
        <v>1427659200</v>
      </c>
      <c r="M3981">
        <v>1425678057</v>
      </c>
      <c r="N3981" t="b">
        <v>0</v>
      </c>
      <c r="O3981">
        <v>6</v>
      </c>
      <c r="P3981" t="b">
        <v>0</v>
      </c>
      <c r="Q3981" t="s">
        <v>1095</v>
      </c>
      <c r="R3981">
        <f t="shared" si="561"/>
        <v>2</v>
      </c>
      <c r="S3981">
        <f t="shared" si="562"/>
        <v>18.329999999999998</v>
      </c>
      <c r="T3981" t="str">
        <f t="shared" si="563"/>
        <v>11-Jan-1939</v>
      </c>
      <c r="U3981">
        <f t="shared" si="564"/>
        <v>1939</v>
      </c>
      <c r="V3981">
        <f t="shared" si="565"/>
        <v>1</v>
      </c>
      <c r="W3981" t="str">
        <f t="shared" si="566"/>
        <v>theater</v>
      </c>
    </row>
    <row r="3982" spans="1:23" ht="60.75">
      <c r="A3982">
        <v>3980</v>
      </c>
      <c r="B3982" s="3" t="s">
        <v>8053</v>
      </c>
      <c r="C3982" s="3" t="s">
        <v>8054</v>
      </c>
      <c r="D3982" s="6">
        <v>2500</v>
      </c>
      <c r="E3982" s="8">
        <v>450</v>
      </c>
      <c r="F3982" t="s">
        <v>366</v>
      </c>
      <c r="G3982">
        <f t="shared" si="558"/>
        <v>0</v>
      </c>
      <c r="H3982">
        <f t="shared" si="559"/>
        <v>1</v>
      </c>
      <c r="I3982" t="b">
        <f t="shared" si="560"/>
        <v>0</v>
      </c>
      <c r="J3982" t="s">
        <v>26</v>
      </c>
      <c r="K3982" t="s">
        <v>27</v>
      </c>
      <c r="L3982">
        <v>1404570147</v>
      </c>
      <c r="M3982">
        <v>1401978147</v>
      </c>
      <c r="N3982" t="b">
        <v>0</v>
      </c>
      <c r="O3982">
        <v>7</v>
      </c>
      <c r="P3982" t="b">
        <v>0</v>
      </c>
      <c r="Q3982" t="s">
        <v>1095</v>
      </c>
      <c r="R3982">
        <f t="shared" si="561"/>
        <v>18</v>
      </c>
      <c r="S3982">
        <f t="shared" si="562"/>
        <v>64.290000000000006</v>
      </c>
      <c r="T3982" t="str">
        <f t="shared" si="563"/>
        <v>19-May-1938</v>
      </c>
      <c r="U3982">
        <f t="shared" si="564"/>
        <v>1938</v>
      </c>
      <c r="V3982">
        <f t="shared" si="565"/>
        <v>5</v>
      </c>
      <c r="W3982" t="str">
        <f t="shared" si="566"/>
        <v>theater</v>
      </c>
    </row>
    <row r="3983" spans="1:23" ht="45.75">
      <c r="A3983">
        <v>3981</v>
      </c>
      <c r="B3983" s="3" t="s">
        <v>6814</v>
      </c>
      <c r="C3983" s="3" t="s">
        <v>6815</v>
      </c>
      <c r="D3983" s="6">
        <v>30000</v>
      </c>
      <c r="E3983" s="8">
        <v>1225</v>
      </c>
      <c r="F3983" t="s">
        <v>366</v>
      </c>
      <c r="G3983">
        <f t="shared" si="558"/>
        <v>0</v>
      </c>
      <c r="H3983">
        <f t="shared" si="559"/>
        <v>1</v>
      </c>
      <c r="I3983" t="b">
        <f t="shared" si="560"/>
        <v>0</v>
      </c>
      <c r="J3983" t="s">
        <v>26</v>
      </c>
      <c r="K3983" t="s">
        <v>27</v>
      </c>
      <c r="L3983">
        <v>1468729149</v>
      </c>
      <c r="M3983">
        <v>1463545149</v>
      </c>
      <c r="N3983" t="b">
        <v>0</v>
      </c>
      <c r="O3983">
        <v>7</v>
      </c>
      <c r="P3983" t="b">
        <v>0</v>
      </c>
      <c r="Q3983" t="s">
        <v>1095</v>
      </c>
      <c r="R3983">
        <f t="shared" si="561"/>
        <v>4</v>
      </c>
      <c r="S3983">
        <f t="shared" si="562"/>
        <v>175</v>
      </c>
      <c r="T3983" t="str">
        <f t="shared" si="563"/>
        <v>25-Jan-1940</v>
      </c>
      <c r="U3983">
        <f t="shared" si="564"/>
        <v>1940</v>
      </c>
      <c r="V3983">
        <f t="shared" si="565"/>
        <v>1</v>
      </c>
      <c r="W3983" t="str">
        <f t="shared" si="566"/>
        <v>theater</v>
      </c>
    </row>
    <row r="3984" spans="1:23" ht="60.75">
      <c r="A3984">
        <v>3982</v>
      </c>
      <c r="B3984" s="3" t="s">
        <v>8055</v>
      </c>
      <c r="C3984" s="3" t="s">
        <v>8056</v>
      </c>
      <c r="D3984" s="6">
        <v>850</v>
      </c>
      <c r="E3984" s="8">
        <v>170</v>
      </c>
      <c r="F3984" t="s">
        <v>366</v>
      </c>
      <c r="G3984">
        <f t="shared" si="558"/>
        <v>0</v>
      </c>
      <c r="H3984">
        <f t="shared" si="559"/>
        <v>1</v>
      </c>
      <c r="I3984" t="b">
        <f t="shared" si="560"/>
        <v>0</v>
      </c>
      <c r="J3984" t="s">
        <v>33</v>
      </c>
      <c r="K3984" t="s">
        <v>34</v>
      </c>
      <c r="L3984">
        <v>1436297180</v>
      </c>
      <c r="M3984">
        <v>1431113180</v>
      </c>
      <c r="N3984" t="b">
        <v>0</v>
      </c>
      <c r="O3984">
        <v>5</v>
      </c>
      <c r="P3984" t="b">
        <v>0</v>
      </c>
      <c r="Q3984" t="s">
        <v>1095</v>
      </c>
      <c r="R3984">
        <f t="shared" si="561"/>
        <v>20</v>
      </c>
      <c r="S3984">
        <f t="shared" si="562"/>
        <v>34</v>
      </c>
      <c r="T3984" t="str">
        <f t="shared" si="563"/>
        <v>07-Mar-1939</v>
      </c>
      <c r="U3984">
        <f t="shared" si="564"/>
        <v>1939</v>
      </c>
      <c r="V3984">
        <f t="shared" si="565"/>
        <v>3</v>
      </c>
      <c r="W3984" t="str">
        <f t="shared" si="566"/>
        <v>theater</v>
      </c>
    </row>
    <row r="3985" spans="1:23" ht="60.75">
      <c r="A3985">
        <v>3983</v>
      </c>
      <c r="B3985" s="3" t="s">
        <v>8057</v>
      </c>
      <c r="C3985" s="3" t="s">
        <v>8058</v>
      </c>
      <c r="D3985" s="6">
        <v>11140</v>
      </c>
      <c r="E3985" s="8">
        <v>3877</v>
      </c>
      <c r="F3985" t="s">
        <v>366</v>
      </c>
      <c r="G3985">
        <f t="shared" si="558"/>
        <v>0</v>
      </c>
      <c r="H3985">
        <f t="shared" si="559"/>
        <v>1</v>
      </c>
      <c r="I3985" t="b">
        <f t="shared" si="560"/>
        <v>0</v>
      </c>
      <c r="J3985" t="s">
        <v>26</v>
      </c>
      <c r="K3985" t="s">
        <v>27</v>
      </c>
      <c r="L3985">
        <v>1400569140</v>
      </c>
      <c r="M3985">
        <v>1397854356</v>
      </c>
      <c r="N3985" t="b">
        <v>0</v>
      </c>
      <c r="O3985">
        <v>46</v>
      </c>
      <c r="P3985" t="b">
        <v>0</v>
      </c>
      <c r="Q3985" t="s">
        <v>1095</v>
      </c>
      <c r="R3985">
        <f t="shared" si="561"/>
        <v>35</v>
      </c>
      <c r="S3985">
        <f t="shared" si="562"/>
        <v>84.28</v>
      </c>
      <c r="T3985" t="str">
        <f t="shared" si="563"/>
        <v>08-Apr-1938</v>
      </c>
      <c r="U3985">
        <f t="shared" si="564"/>
        <v>1938</v>
      </c>
      <c r="V3985">
        <f t="shared" si="565"/>
        <v>4</v>
      </c>
      <c r="W3985" t="str">
        <f t="shared" si="566"/>
        <v>theater</v>
      </c>
    </row>
    <row r="3986" spans="1:23" ht="45.75">
      <c r="A3986">
        <v>3984</v>
      </c>
      <c r="B3986" s="3" t="s">
        <v>8059</v>
      </c>
      <c r="C3986" s="3" t="s">
        <v>8060</v>
      </c>
      <c r="D3986" s="6">
        <v>1500</v>
      </c>
      <c r="E3986" s="8">
        <v>95</v>
      </c>
      <c r="F3986" t="s">
        <v>366</v>
      </c>
      <c r="G3986">
        <f t="shared" si="558"/>
        <v>0</v>
      </c>
      <c r="H3986">
        <f t="shared" si="559"/>
        <v>1</v>
      </c>
      <c r="I3986" t="b">
        <f t="shared" si="560"/>
        <v>0</v>
      </c>
      <c r="J3986" t="s">
        <v>33</v>
      </c>
      <c r="K3986" t="s">
        <v>34</v>
      </c>
      <c r="L3986">
        <v>1415404800</v>
      </c>
      <c r="M3986">
        <v>1412809644</v>
      </c>
      <c r="N3986" t="b">
        <v>0</v>
      </c>
      <c r="O3986">
        <v>10</v>
      </c>
      <c r="P3986" t="b">
        <v>0</v>
      </c>
      <c r="Q3986" t="s">
        <v>1095</v>
      </c>
      <c r="R3986">
        <f t="shared" si="561"/>
        <v>6</v>
      </c>
      <c r="S3986">
        <f t="shared" si="562"/>
        <v>9.5</v>
      </c>
      <c r="T3986" t="str">
        <f t="shared" si="563"/>
        <v>05-Sep-1938</v>
      </c>
      <c r="U3986">
        <f t="shared" si="564"/>
        <v>1938</v>
      </c>
      <c r="V3986">
        <f t="shared" si="565"/>
        <v>9</v>
      </c>
      <c r="W3986" t="str">
        <f t="shared" si="566"/>
        <v>theater</v>
      </c>
    </row>
    <row r="3987" spans="1:23" ht="60.75">
      <c r="A3987">
        <v>3985</v>
      </c>
      <c r="B3987" s="3" t="s">
        <v>8061</v>
      </c>
      <c r="C3987" s="3" t="s">
        <v>8062</v>
      </c>
      <c r="D3987" s="6">
        <v>2000</v>
      </c>
      <c r="E3987" s="8">
        <v>641</v>
      </c>
      <c r="F3987" t="s">
        <v>366</v>
      </c>
      <c r="G3987">
        <f t="shared" si="558"/>
        <v>0</v>
      </c>
      <c r="H3987">
        <f t="shared" si="559"/>
        <v>1</v>
      </c>
      <c r="I3987" t="b">
        <f t="shared" si="560"/>
        <v>0</v>
      </c>
      <c r="J3987" t="s">
        <v>26</v>
      </c>
      <c r="K3987" t="s">
        <v>27</v>
      </c>
      <c r="L3987">
        <v>1456002300</v>
      </c>
      <c r="M3987">
        <v>1454173120</v>
      </c>
      <c r="N3987" t="b">
        <v>0</v>
      </c>
      <c r="O3987">
        <v>19</v>
      </c>
      <c r="P3987" t="b">
        <v>0</v>
      </c>
      <c r="Q3987" t="s">
        <v>1095</v>
      </c>
      <c r="R3987">
        <f t="shared" si="561"/>
        <v>32</v>
      </c>
      <c r="S3987">
        <f t="shared" si="562"/>
        <v>33.74</v>
      </c>
      <c r="T3987" t="str">
        <f t="shared" si="563"/>
        <v>23-Oct-1939</v>
      </c>
      <c r="U3987">
        <f t="shared" si="564"/>
        <v>1939</v>
      </c>
      <c r="V3987">
        <f t="shared" si="565"/>
        <v>10</v>
      </c>
      <c r="W3987" t="str">
        <f t="shared" si="566"/>
        <v>theater</v>
      </c>
    </row>
    <row r="3988" spans="1:23" ht="60.75">
      <c r="A3988">
        <v>3986</v>
      </c>
      <c r="B3988" s="3" t="s">
        <v>8063</v>
      </c>
      <c r="C3988" s="3" t="s">
        <v>8064</v>
      </c>
      <c r="D3988" s="6">
        <v>5000</v>
      </c>
      <c r="E3988" s="8">
        <v>488</v>
      </c>
      <c r="F3988" t="s">
        <v>366</v>
      </c>
      <c r="G3988">
        <f t="shared" si="558"/>
        <v>0</v>
      </c>
      <c r="H3988">
        <f t="shared" si="559"/>
        <v>1</v>
      </c>
      <c r="I3988" t="b">
        <f t="shared" si="560"/>
        <v>0</v>
      </c>
      <c r="J3988" t="s">
        <v>33</v>
      </c>
      <c r="K3988" t="s">
        <v>34</v>
      </c>
      <c r="L3988">
        <v>1462539840</v>
      </c>
      <c r="M3988">
        <v>1460034594</v>
      </c>
      <c r="N3988" t="b">
        <v>0</v>
      </c>
      <c r="O3988">
        <v>13</v>
      </c>
      <c r="P3988" t="b">
        <v>0</v>
      </c>
      <c r="Q3988" t="s">
        <v>1095</v>
      </c>
      <c r="R3988">
        <f t="shared" si="561"/>
        <v>10</v>
      </c>
      <c r="S3988">
        <f t="shared" si="562"/>
        <v>37.54</v>
      </c>
      <c r="T3988" t="str">
        <f t="shared" si="563"/>
        <v>21-Dec-1939</v>
      </c>
      <c r="U3988">
        <f t="shared" si="564"/>
        <v>1939</v>
      </c>
      <c r="V3988">
        <f t="shared" si="565"/>
        <v>12</v>
      </c>
      <c r="W3988" t="str">
        <f t="shared" si="566"/>
        <v>theater</v>
      </c>
    </row>
    <row r="3989" spans="1:23" ht="45.75">
      <c r="A3989">
        <v>3987</v>
      </c>
      <c r="B3989" s="3" t="s">
        <v>8065</v>
      </c>
      <c r="C3989" s="3" t="s">
        <v>8066</v>
      </c>
      <c r="D3989" s="6">
        <v>400</v>
      </c>
      <c r="E3989" s="8">
        <v>151</v>
      </c>
      <c r="F3989" t="s">
        <v>366</v>
      </c>
      <c r="G3989">
        <f t="shared" si="558"/>
        <v>0</v>
      </c>
      <c r="H3989">
        <f t="shared" si="559"/>
        <v>1</v>
      </c>
      <c r="I3989" t="b">
        <f t="shared" si="560"/>
        <v>0</v>
      </c>
      <c r="J3989" t="s">
        <v>33</v>
      </c>
      <c r="K3989" t="s">
        <v>34</v>
      </c>
      <c r="L3989">
        <v>1400278290</v>
      </c>
      <c r="M3989">
        <v>1399414290</v>
      </c>
      <c r="N3989" t="b">
        <v>0</v>
      </c>
      <c r="O3989">
        <v>13</v>
      </c>
      <c r="P3989" t="b">
        <v>0</v>
      </c>
      <c r="Q3989" t="s">
        <v>1095</v>
      </c>
      <c r="R3989">
        <f t="shared" si="561"/>
        <v>38</v>
      </c>
      <c r="S3989">
        <f t="shared" si="562"/>
        <v>11.62</v>
      </c>
      <c r="T3989" t="str">
        <f t="shared" si="563"/>
        <v>24-Apr-1938</v>
      </c>
      <c r="U3989">
        <f t="shared" si="564"/>
        <v>1938</v>
      </c>
      <c r="V3989">
        <f t="shared" si="565"/>
        <v>4</v>
      </c>
      <c r="W3989" t="str">
        <f t="shared" si="566"/>
        <v>theater</v>
      </c>
    </row>
    <row r="3990" spans="1:23" ht="30.75">
      <c r="A3990">
        <v>3988</v>
      </c>
      <c r="B3990" s="3" t="s">
        <v>8067</v>
      </c>
      <c r="C3990" s="3" t="s">
        <v>8068</v>
      </c>
      <c r="D3990" s="6">
        <v>1500</v>
      </c>
      <c r="E3990" s="8">
        <v>32</v>
      </c>
      <c r="F3990" t="s">
        <v>366</v>
      </c>
      <c r="G3990">
        <f t="shared" si="558"/>
        <v>0</v>
      </c>
      <c r="H3990">
        <f t="shared" si="559"/>
        <v>1</v>
      </c>
      <c r="I3990" t="b">
        <f t="shared" si="560"/>
        <v>0</v>
      </c>
      <c r="J3990" t="s">
        <v>26</v>
      </c>
      <c r="K3990" t="s">
        <v>27</v>
      </c>
      <c r="L3990">
        <v>1440813413</v>
      </c>
      <c r="M3990">
        <v>1439517413</v>
      </c>
      <c r="N3990" t="b">
        <v>0</v>
      </c>
      <c r="O3990">
        <v>4</v>
      </c>
      <c r="P3990" t="b">
        <v>0</v>
      </c>
      <c r="Q3990" t="s">
        <v>1095</v>
      </c>
      <c r="R3990">
        <f t="shared" si="561"/>
        <v>2</v>
      </c>
      <c r="S3990">
        <f t="shared" si="562"/>
        <v>8</v>
      </c>
      <c r="T3990" t="str">
        <f t="shared" si="563"/>
        <v>30-May-1939</v>
      </c>
      <c r="U3990">
        <f t="shared" si="564"/>
        <v>1939</v>
      </c>
      <c r="V3990">
        <f t="shared" si="565"/>
        <v>5</v>
      </c>
      <c r="W3990" t="str">
        <f t="shared" si="566"/>
        <v>theater</v>
      </c>
    </row>
    <row r="3991" spans="1:23" ht="60.75">
      <c r="A3991">
        <v>3989</v>
      </c>
      <c r="B3991" s="3" t="s">
        <v>8069</v>
      </c>
      <c r="C3991" s="3" t="s">
        <v>8070</v>
      </c>
      <c r="D3991" s="6">
        <v>3000</v>
      </c>
      <c r="E3991" s="8">
        <v>0</v>
      </c>
      <c r="F3991" t="s">
        <v>366</v>
      </c>
      <c r="G3991">
        <f t="shared" si="558"/>
        <v>0</v>
      </c>
      <c r="H3991">
        <f t="shared" si="559"/>
        <v>1</v>
      </c>
      <c r="I3991" t="b">
        <f t="shared" si="560"/>
        <v>0</v>
      </c>
      <c r="J3991" t="s">
        <v>26</v>
      </c>
      <c r="K3991" t="s">
        <v>27</v>
      </c>
      <c r="L3991">
        <v>1447009181</v>
      </c>
      <c r="M3991">
        <v>1444413581</v>
      </c>
      <c r="N3991" t="b">
        <v>0</v>
      </c>
      <c r="O3991">
        <v>0</v>
      </c>
      <c r="P3991" t="b">
        <v>0</v>
      </c>
      <c r="Q3991" t="s">
        <v>1095</v>
      </c>
      <c r="R3991">
        <f t="shared" si="561"/>
        <v>0</v>
      </c>
      <c r="S3991" t="e">
        <f t="shared" si="562"/>
        <v>#DIV/0!</v>
      </c>
      <c r="T3991" t="str">
        <f t="shared" si="563"/>
        <v>18-Jul-1939</v>
      </c>
      <c r="U3991">
        <f t="shared" si="564"/>
        <v>1939</v>
      </c>
      <c r="V3991">
        <f t="shared" si="565"/>
        <v>7</v>
      </c>
      <c r="W3991" t="str">
        <f t="shared" si="566"/>
        <v>theater</v>
      </c>
    </row>
    <row r="3992" spans="1:23" ht="45.75">
      <c r="A3992">
        <v>3990</v>
      </c>
      <c r="B3992" s="3" t="s">
        <v>8071</v>
      </c>
      <c r="C3992" s="3" t="s">
        <v>8072</v>
      </c>
      <c r="D3992" s="6">
        <v>1650</v>
      </c>
      <c r="E3992" s="8">
        <v>69</v>
      </c>
      <c r="F3992" t="s">
        <v>366</v>
      </c>
      <c r="G3992">
        <f t="shared" si="558"/>
        <v>0</v>
      </c>
      <c r="H3992">
        <f t="shared" si="559"/>
        <v>1</v>
      </c>
      <c r="I3992" t="b">
        <f t="shared" si="560"/>
        <v>0</v>
      </c>
      <c r="J3992" t="s">
        <v>33</v>
      </c>
      <c r="K3992" t="s">
        <v>34</v>
      </c>
      <c r="L3992">
        <v>1456934893</v>
      </c>
      <c r="M3992">
        <v>1454342893</v>
      </c>
      <c r="N3992" t="b">
        <v>0</v>
      </c>
      <c r="O3992">
        <v>3</v>
      </c>
      <c r="P3992" t="b">
        <v>0</v>
      </c>
      <c r="Q3992" t="s">
        <v>1095</v>
      </c>
      <c r="R3992">
        <f t="shared" si="561"/>
        <v>4</v>
      </c>
      <c r="S3992">
        <f t="shared" si="562"/>
        <v>23</v>
      </c>
      <c r="T3992" t="str">
        <f t="shared" si="563"/>
        <v>25-Oct-1939</v>
      </c>
      <c r="U3992">
        <f t="shared" si="564"/>
        <v>1939</v>
      </c>
      <c r="V3992">
        <f t="shared" si="565"/>
        <v>10</v>
      </c>
      <c r="W3992" t="str">
        <f t="shared" si="566"/>
        <v>theater</v>
      </c>
    </row>
    <row r="3993" spans="1:23" ht="30.75">
      <c r="A3993">
        <v>3991</v>
      </c>
      <c r="B3993" s="3" t="s">
        <v>8073</v>
      </c>
      <c r="C3993" s="3" t="s">
        <v>8074</v>
      </c>
      <c r="D3993" s="6">
        <v>500</v>
      </c>
      <c r="E3993" s="8">
        <v>100</v>
      </c>
      <c r="F3993" t="s">
        <v>366</v>
      </c>
      <c r="G3993">
        <f t="shared" si="558"/>
        <v>0</v>
      </c>
      <c r="H3993">
        <f t="shared" si="559"/>
        <v>1</v>
      </c>
      <c r="I3993" t="b">
        <f t="shared" si="560"/>
        <v>0</v>
      </c>
      <c r="J3993" t="s">
        <v>26</v>
      </c>
      <c r="K3993" t="s">
        <v>27</v>
      </c>
      <c r="L3993">
        <v>1433086082</v>
      </c>
      <c r="M3993">
        <v>1430494082</v>
      </c>
      <c r="N3993" t="b">
        <v>0</v>
      </c>
      <c r="O3993">
        <v>1</v>
      </c>
      <c r="P3993" t="b">
        <v>0</v>
      </c>
      <c r="Q3993" t="s">
        <v>1095</v>
      </c>
      <c r="R3993">
        <f t="shared" si="561"/>
        <v>20</v>
      </c>
      <c r="S3993">
        <f t="shared" si="562"/>
        <v>100</v>
      </c>
      <c r="T3993" t="str">
        <f t="shared" si="563"/>
        <v>28-Feb-1939</v>
      </c>
      <c r="U3993">
        <f t="shared" si="564"/>
        <v>1939</v>
      </c>
      <c r="V3993">
        <f t="shared" si="565"/>
        <v>2</v>
      </c>
      <c r="W3993" t="str">
        <f t="shared" si="566"/>
        <v>theater</v>
      </c>
    </row>
    <row r="3994" spans="1:23" ht="45.75">
      <c r="A3994">
        <v>3992</v>
      </c>
      <c r="B3994" s="3" t="s">
        <v>8075</v>
      </c>
      <c r="C3994" s="3" t="s">
        <v>8076</v>
      </c>
      <c r="D3994" s="6">
        <v>10000</v>
      </c>
      <c r="E3994" s="8">
        <v>541</v>
      </c>
      <c r="F3994" t="s">
        <v>366</v>
      </c>
      <c r="G3994">
        <f t="shared" si="558"/>
        <v>0</v>
      </c>
      <c r="H3994">
        <f t="shared" si="559"/>
        <v>1</v>
      </c>
      <c r="I3994" t="b">
        <f t="shared" si="560"/>
        <v>0</v>
      </c>
      <c r="J3994" t="s">
        <v>26</v>
      </c>
      <c r="K3994" t="s">
        <v>27</v>
      </c>
      <c r="L3994">
        <v>1449876859</v>
      </c>
      <c r="M3994">
        <v>1444689259</v>
      </c>
      <c r="N3994" t="b">
        <v>0</v>
      </c>
      <c r="O3994">
        <v>9</v>
      </c>
      <c r="P3994" t="b">
        <v>0</v>
      </c>
      <c r="Q3994" t="s">
        <v>1095</v>
      </c>
      <c r="R3994">
        <f t="shared" si="561"/>
        <v>5</v>
      </c>
      <c r="S3994">
        <f t="shared" si="562"/>
        <v>60.11</v>
      </c>
      <c r="T3994" t="str">
        <f t="shared" si="563"/>
        <v>20-Jul-1939</v>
      </c>
      <c r="U3994">
        <f t="shared" si="564"/>
        <v>1939</v>
      </c>
      <c r="V3994">
        <f t="shared" si="565"/>
        <v>7</v>
      </c>
      <c r="W3994" t="str">
        <f t="shared" si="566"/>
        <v>theater</v>
      </c>
    </row>
    <row r="3995" spans="1:23" ht="45.75">
      <c r="A3995">
        <v>3993</v>
      </c>
      <c r="B3995" s="3" t="s">
        <v>8077</v>
      </c>
      <c r="C3995" s="3" t="s">
        <v>8078</v>
      </c>
      <c r="D3995" s="6">
        <v>50000</v>
      </c>
      <c r="E3995" s="8">
        <v>3</v>
      </c>
      <c r="F3995" t="s">
        <v>366</v>
      </c>
      <c r="G3995">
        <f t="shared" si="558"/>
        <v>0</v>
      </c>
      <c r="H3995">
        <f t="shared" si="559"/>
        <v>1</v>
      </c>
      <c r="I3995" t="b">
        <f t="shared" si="560"/>
        <v>0</v>
      </c>
      <c r="J3995" t="s">
        <v>26</v>
      </c>
      <c r="K3995" t="s">
        <v>27</v>
      </c>
      <c r="L3995">
        <v>1431549912</v>
      </c>
      <c r="M3995">
        <v>1428957912</v>
      </c>
      <c r="N3995" t="b">
        <v>0</v>
      </c>
      <c r="O3995">
        <v>1</v>
      </c>
      <c r="P3995" t="b">
        <v>0</v>
      </c>
      <c r="Q3995" t="s">
        <v>1095</v>
      </c>
      <c r="R3995">
        <f t="shared" si="561"/>
        <v>0</v>
      </c>
      <c r="S3995">
        <f t="shared" si="562"/>
        <v>3</v>
      </c>
      <c r="T3995" t="str">
        <f t="shared" si="563"/>
        <v>13-Feb-1939</v>
      </c>
      <c r="U3995">
        <f t="shared" si="564"/>
        <v>1939</v>
      </c>
      <c r="V3995">
        <f t="shared" si="565"/>
        <v>2</v>
      </c>
      <c r="W3995" t="str">
        <f t="shared" si="566"/>
        <v>theater</v>
      </c>
    </row>
    <row r="3996" spans="1:23" ht="45.75">
      <c r="A3996">
        <v>3994</v>
      </c>
      <c r="B3996" s="3" t="s">
        <v>8079</v>
      </c>
      <c r="C3996" s="3" t="s">
        <v>8080</v>
      </c>
      <c r="D3996" s="6">
        <v>2000</v>
      </c>
      <c r="E3996" s="8">
        <v>5</v>
      </c>
      <c r="F3996" t="s">
        <v>366</v>
      </c>
      <c r="G3996">
        <f t="shared" si="558"/>
        <v>0</v>
      </c>
      <c r="H3996">
        <f t="shared" si="559"/>
        <v>1</v>
      </c>
      <c r="I3996" t="b">
        <f t="shared" si="560"/>
        <v>0</v>
      </c>
      <c r="J3996" t="s">
        <v>26</v>
      </c>
      <c r="K3996" t="s">
        <v>27</v>
      </c>
      <c r="L3996">
        <v>1405761690</v>
      </c>
      <c r="M3996">
        <v>1403169690</v>
      </c>
      <c r="N3996" t="b">
        <v>0</v>
      </c>
      <c r="O3996">
        <v>1</v>
      </c>
      <c r="P3996" t="b">
        <v>0</v>
      </c>
      <c r="Q3996" t="s">
        <v>1095</v>
      </c>
      <c r="R3996">
        <f t="shared" si="561"/>
        <v>0</v>
      </c>
      <c r="S3996">
        <f t="shared" si="562"/>
        <v>5</v>
      </c>
      <c r="T3996" t="str">
        <f t="shared" si="563"/>
        <v>31-May-1938</v>
      </c>
      <c r="U3996">
        <f t="shared" si="564"/>
        <v>1938</v>
      </c>
      <c r="V3996">
        <f t="shared" si="565"/>
        <v>5</v>
      </c>
      <c r="W3996" t="str">
        <f t="shared" si="566"/>
        <v>theater</v>
      </c>
    </row>
    <row r="3997" spans="1:23" ht="60.75">
      <c r="A3997">
        <v>3995</v>
      </c>
      <c r="B3997" s="3" t="s">
        <v>8081</v>
      </c>
      <c r="C3997" s="3" t="s">
        <v>8082</v>
      </c>
      <c r="D3997" s="6">
        <v>200</v>
      </c>
      <c r="E3997" s="8">
        <v>70</v>
      </c>
      <c r="F3997" t="s">
        <v>366</v>
      </c>
      <c r="G3997">
        <f t="shared" si="558"/>
        <v>0</v>
      </c>
      <c r="H3997">
        <f t="shared" si="559"/>
        <v>1</v>
      </c>
      <c r="I3997" t="b">
        <f t="shared" si="560"/>
        <v>0</v>
      </c>
      <c r="J3997" t="s">
        <v>33</v>
      </c>
      <c r="K3997" t="s">
        <v>34</v>
      </c>
      <c r="L3997">
        <v>1423913220</v>
      </c>
      <c r="M3997">
        <v>1421339077</v>
      </c>
      <c r="N3997" t="b">
        <v>0</v>
      </c>
      <c r="O3997">
        <v>4</v>
      </c>
      <c r="P3997" t="b">
        <v>0</v>
      </c>
      <c r="Q3997" t="s">
        <v>1095</v>
      </c>
      <c r="R3997">
        <f t="shared" si="561"/>
        <v>35</v>
      </c>
      <c r="S3997">
        <f t="shared" si="562"/>
        <v>17.5</v>
      </c>
      <c r="T3997" t="str">
        <f t="shared" si="563"/>
        <v>29-Nov-1938</v>
      </c>
      <c r="U3997">
        <f t="shared" si="564"/>
        <v>1938</v>
      </c>
      <c r="V3997">
        <f t="shared" si="565"/>
        <v>11</v>
      </c>
      <c r="W3997" t="str">
        <f t="shared" si="566"/>
        <v>theater</v>
      </c>
    </row>
    <row r="3998" spans="1:23" ht="45.75">
      <c r="A3998">
        <v>3996</v>
      </c>
      <c r="B3998" s="3" t="s">
        <v>8083</v>
      </c>
      <c r="C3998" s="3" t="s">
        <v>8084</v>
      </c>
      <c r="D3998" s="6">
        <v>3000</v>
      </c>
      <c r="E3998" s="8">
        <v>497</v>
      </c>
      <c r="F3998" t="s">
        <v>366</v>
      </c>
      <c r="G3998">
        <f t="shared" si="558"/>
        <v>0</v>
      </c>
      <c r="H3998">
        <f t="shared" si="559"/>
        <v>1</v>
      </c>
      <c r="I3998" t="b">
        <f t="shared" si="560"/>
        <v>0</v>
      </c>
      <c r="J3998" t="s">
        <v>26</v>
      </c>
      <c r="K3998" t="s">
        <v>27</v>
      </c>
      <c r="L3998">
        <v>1416499440</v>
      </c>
      <c r="M3998">
        <v>1415341464</v>
      </c>
      <c r="N3998" t="b">
        <v>0</v>
      </c>
      <c r="O3998">
        <v>17</v>
      </c>
      <c r="P3998" t="b">
        <v>0</v>
      </c>
      <c r="Q3998" t="s">
        <v>1095</v>
      </c>
      <c r="R3998">
        <f t="shared" si="561"/>
        <v>17</v>
      </c>
      <c r="S3998">
        <f t="shared" si="562"/>
        <v>29.24</v>
      </c>
      <c r="T3998" t="str">
        <f t="shared" si="563"/>
        <v>30-Sep-1938</v>
      </c>
      <c r="U3998">
        <f t="shared" si="564"/>
        <v>1938</v>
      </c>
      <c r="V3998">
        <f t="shared" si="565"/>
        <v>9</v>
      </c>
      <c r="W3998" t="str">
        <f t="shared" si="566"/>
        <v>theater</v>
      </c>
    </row>
    <row r="3999" spans="1:23" ht="45.75">
      <c r="A3999">
        <v>3997</v>
      </c>
      <c r="B3999" s="3" t="s">
        <v>8085</v>
      </c>
      <c r="C3999" s="3" t="s">
        <v>8086</v>
      </c>
      <c r="D3999" s="6">
        <v>3000</v>
      </c>
      <c r="E3999" s="8">
        <v>0</v>
      </c>
      <c r="F3999" t="s">
        <v>366</v>
      </c>
      <c r="G3999">
        <f t="shared" si="558"/>
        <v>0</v>
      </c>
      <c r="H3999">
        <f t="shared" si="559"/>
        <v>1</v>
      </c>
      <c r="I3999" t="b">
        <f t="shared" si="560"/>
        <v>0</v>
      </c>
      <c r="J3999" t="s">
        <v>33</v>
      </c>
      <c r="K3999" t="s">
        <v>34</v>
      </c>
      <c r="L3999">
        <v>1428222221</v>
      </c>
      <c r="M3999">
        <v>1425633821</v>
      </c>
      <c r="N3999" t="b">
        <v>0</v>
      </c>
      <c r="O3999">
        <v>0</v>
      </c>
      <c r="P3999" t="b">
        <v>0</v>
      </c>
      <c r="Q3999" t="s">
        <v>1095</v>
      </c>
      <c r="R3999">
        <f t="shared" si="561"/>
        <v>0</v>
      </c>
      <c r="S3999" t="e">
        <f t="shared" si="562"/>
        <v>#DIV/0!</v>
      </c>
      <c r="T3999" t="str">
        <f t="shared" si="563"/>
        <v>11-Jan-1939</v>
      </c>
      <c r="U3999">
        <f t="shared" si="564"/>
        <v>1939</v>
      </c>
      <c r="V3999">
        <f t="shared" si="565"/>
        <v>1</v>
      </c>
      <c r="W3999" t="str">
        <f t="shared" si="566"/>
        <v>theater</v>
      </c>
    </row>
    <row r="4000" spans="1:23" ht="45.75">
      <c r="A4000">
        <v>3998</v>
      </c>
      <c r="B4000" s="3" t="s">
        <v>8087</v>
      </c>
      <c r="C4000" s="3" t="s">
        <v>8088</v>
      </c>
      <c r="D4000" s="6">
        <v>1250</v>
      </c>
      <c r="E4000" s="8">
        <v>715</v>
      </c>
      <c r="F4000" t="s">
        <v>366</v>
      </c>
      <c r="G4000">
        <f t="shared" si="558"/>
        <v>0</v>
      </c>
      <c r="H4000">
        <f t="shared" si="559"/>
        <v>1</v>
      </c>
      <c r="I4000" t="b">
        <f t="shared" si="560"/>
        <v>0</v>
      </c>
      <c r="J4000" t="s">
        <v>26</v>
      </c>
      <c r="K4000" t="s">
        <v>27</v>
      </c>
      <c r="L4000">
        <v>1427580426</v>
      </c>
      <c r="M4000">
        <v>1424992026</v>
      </c>
      <c r="N4000" t="b">
        <v>0</v>
      </c>
      <c r="O4000">
        <v>12</v>
      </c>
      <c r="P4000" t="b">
        <v>0</v>
      </c>
      <c r="Q4000" t="s">
        <v>1095</v>
      </c>
      <c r="R4000">
        <f t="shared" si="561"/>
        <v>57</v>
      </c>
      <c r="S4000">
        <f t="shared" si="562"/>
        <v>59.58</v>
      </c>
      <c r="T4000" t="str">
        <f t="shared" si="563"/>
        <v>04-Jan-1939</v>
      </c>
      <c r="U4000">
        <f t="shared" si="564"/>
        <v>1939</v>
      </c>
      <c r="V4000">
        <f t="shared" si="565"/>
        <v>1</v>
      </c>
      <c r="W4000" t="str">
        <f t="shared" si="566"/>
        <v>theater</v>
      </c>
    </row>
    <row r="4001" spans="1:23" ht="45.75">
      <c r="A4001">
        <v>3999</v>
      </c>
      <c r="B4001" s="3" t="s">
        <v>8089</v>
      </c>
      <c r="C4001" s="3" t="s">
        <v>8090</v>
      </c>
      <c r="D4001" s="6">
        <v>7000</v>
      </c>
      <c r="E4001" s="8">
        <v>1156</v>
      </c>
      <c r="F4001" t="s">
        <v>366</v>
      </c>
      <c r="G4001">
        <f t="shared" si="558"/>
        <v>0</v>
      </c>
      <c r="H4001">
        <f t="shared" si="559"/>
        <v>1</v>
      </c>
      <c r="I4001" t="b">
        <f t="shared" si="560"/>
        <v>0</v>
      </c>
      <c r="J4001" t="s">
        <v>26</v>
      </c>
      <c r="K4001" t="s">
        <v>27</v>
      </c>
      <c r="L4001">
        <v>1409514709</v>
      </c>
      <c r="M4001">
        <v>1406058798</v>
      </c>
      <c r="N4001" t="b">
        <v>0</v>
      </c>
      <c r="O4001">
        <v>14</v>
      </c>
      <c r="P4001" t="b">
        <v>0</v>
      </c>
      <c r="Q4001" t="s">
        <v>1095</v>
      </c>
      <c r="R4001">
        <f t="shared" si="561"/>
        <v>17</v>
      </c>
      <c r="S4001">
        <f t="shared" si="562"/>
        <v>82.57</v>
      </c>
      <c r="T4001" t="str">
        <f t="shared" si="563"/>
        <v>29-Jun-1938</v>
      </c>
      <c r="U4001">
        <f t="shared" si="564"/>
        <v>1938</v>
      </c>
      <c r="V4001">
        <f t="shared" si="565"/>
        <v>6</v>
      </c>
      <c r="W4001" t="str">
        <f t="shared" si="566"/>
        <v>theater</v>
      </c>
    </row>
    <row r="4002" spans="1:23" ht="30.75">
      <c r="A4002">
        <v>4000</v>
      </c>
      <c r="B4002" s="3" t="s">
        <v>8091</v>
      </c>
      <c r="C4002" s="3" t="s">
        <v>8092</v>
      </c>
      <c r="D4002" s="6">
        <v>8000</v>
      </c>
      <c r="E4002" s="8">
        <v>10</v>
      </c>
      <c r="F4002" t="s">
        <v>366</v>
      </c>
      <c r="G4002">
        <f t="shared" si="558"/>
        <v>0</v>
      </c>
      <c r="H4002">
        <f t="shared" si="559"/>
        <v>1</v>
      </c>
      <c r="I4002" t="b">
        <f t="shared" si="560"/>
        <v>0</v>
      </c>
      <c r="J4002" t="s">
        <v>26</v>
      </c>
      <c r="K4002" t="s">
        <v>27</v>
      </c>
      <c r="L4002">
        <v>1462631358</v>
      </c>
      <c r="M4002">
        <v>1457450958</v>
      </c>
      <c r="N4002" t="b">
        <v>0</v>
      </c>
      <c r="O4002">
        <v>1</v>
      </c>
      <c r="P4002" t="b">
        <v>0</v>
      </c>
      <c r="Q4002" t="s">
        <v>1095</v>
      </c>
      <c r="R4002">
        <f t="shared" si="561"/>
        <v>0</v>
      </c>
      <c r="S4002">
        <f t="shared" si="562"/>
        <v>10</v>
      </c>
      <c r="T4002" t="str">
        <f t="shared" si="563"/>
        <v>25-Nov-1939</v>
      </c>
      <c r="U4002">
        <f t="shared" si="564"/>
        <v>1939</v>
      </c>
      <c r="V4002">
        <f t="shared" si="565"/>
        <v>11</v>
      </c>
      <c r="W4002" t="str">
        <f t="shared" si="566"/>
        <v>theater</v>
      </c>
    </row>
    <row r="4003" spans="1:23" ht="60.75">
      <c r="A4003">
        <v>4001</v>
      </c>
      <c r="B4003" s="3" t="s">
        <v>8093</v>
      </c>
      <c r="C4003" s="3" t="s">
        <v>8094</v>
      </c>
      <c r="D4003" s="6">
        <v>1200</v>
      </c>
      <c r="E4003" s="8">
        <v>453</v>
      </c>
      <c r="F4003" t="s">
        <v>366</v>
      </c>
      <c r="G4003">
        <f t="shared" si="558"/>
        <v>0</v>
      </c>
      <c r="H4003">
        <f t="shared" si="559"/>
        <v>1</v>
      </c>
      <c r="I4003" t="b">
        <f t="shared" si="560"/>
        <v>0</v>
      </c>
      <c r="J4003" t="s">
        <v>33</v>
      </c>
      <c r="K4003" t="s">
        <v>34</v>
      </c>
      <c r="L4003">
        <v>1488394800</v>
      </c>
      <c r="M4003">
        <v>1486681708</v>
      </c>
      <c r="N4003" t="b">
        <v>0</v>
      </c>
      <c r="O4003">
        <v>14</v>
      </c>
      <c r="P4003" t="b">
        <v>0</v>
      </c>
      <c r="Q4003" t="s">
        <v>1095</v>
      </c>
      <c r="R4003">
        <f t="shared" si="561"/>
        <v>38</v>
      </c>
      <c r="S4003">
        <f t="shared" si="562"/>
        <v>32.36</v>
      </c>
      <c r="T4003" t="str">
        <f t="shared" si="563"/>
        <v>12-Sep-1940</v>
      </c>
      <c r="U4003">
        <f t="shared" si="564"/>
        <v>1940</v>
      </c>
      <c r="V4003">
        <f t="shared" si="565"/>
        <v>9</v>
      </c>
      <c r="W4003" t="str">
        <f t="shared" si="566"/>
        <v>theater</v>
      </c>
    </row>
    <row r="4004" spans="1:23" ht="60.75">
      <c r="A4004">
        <v>4002</v>
      </c>
      <c r="B4004" s="3" t="s">
        <v>8095</v>
      </c>
      <c r="C4004" s="3" t="s">
        <v>8096</v>
      </c>
      <c r="D4004" s="6">
        <v>1250</v>
      </c>
      <c r="E4004" s="8">
        <v>23</v>
      </c>
      <c r="F4004" t="s">
        <v>366</v>
      </c>
      <c r="G4004">
        <f t="shared" si="558"/>
        <v>0</v>
      </c>
      <c r="H4004">
        <f t="shared" si="559"/>
        <v>1</v>
      </c>
      <c r="I4004" t="b">
        <f t="shared" si="560"/>
        <v>0</v>
      </c>
      <c r="J4004" t="s">
        <v>26</v>
      </c>
      <c r="K4004" t="s">
        <v>27</v>
      </c>
      <c r="L4004">
        <v>1411779761</v>
      </c>
      <c r="M4004">
        <v>1409187761</v>
      </c>
      <c r="N4004" t="b">
        <v>0</v>
      </c>
      <c r="O4004">
        <v>4</v>
      </c>
      <c r="P4004" t="b">
        <v>0</v>
      </c>
      <c r="Q4004" t="s">
        <v>1095</v>
      </c>
      <c r="R4004">
        <f t="shared" si="561"/>
        <v>2</v>
      </c>
      <c r="S4004">
        <f t="shared" si="562"/>
        <v>5.75</v>
      </c>
      <c r="T4004" t="str">
        <f t="shared" si="563"/>
        <v>30-Jul-1938</v>
      </c>
      <c r="U4004">
        <f t="shared" si="564"/>
        <v>1938</v>
      </c>
      <c r="V4004">
        <f t="shared" si="565"/>
        <v>7</v>
      </c>
      <c r="W4004" t="str">
        <f t="shared" si="566"/>
        <v>theater</v>
      </c>
    </row>
    <row r="4005" spans="1:23" ht="45.75">
      <c r="A4005">
        <v>4003</v>
      </c>
      <c r="B4005" s="3" t="s">
        <v>8097</v>
      </c>
      <c r="C4005" s="3" t="s">
        <v>8022</v>
      </c>
      <c r="D4005" s="6">
        <v>2000</v>
      </c>
      <c r="E4005" s="8">
        <v>201</v>
      </c>
      <c r="F4005" t="s">
        <v>366</v>
      </c>
      <c r="G4005">
        <f t="shared" si="558"/>
        <v>0</v>
      </c>
      <c r="H4005">
        <f t="shared" si="559"/>
        <v>1</v>
      </c>
      <c r="I4005" t="b">
        <f t="shared" si="560"/>
        <v>0</v>
      </c>
      <c r="J4005" t="s">
        <v>26</v>
      </c>
      <c r="K4005" t="s">
        <v>27</v>
      </c>
      <c r="L4005">
        <v>1424009147</v>
      </c>
      <c r="M4005">
        <v>1421417147</v>
      </c>
      <c r="N4005" t="b">
        <v>0</v>
      </c>
      <c r="O4005">
        <v>2</v>
      </c>
      <c r="P4005" t="b">
        <v>0</v>
      </c>
      <c r="Q4005" t="s">
        <v>1095</v>
      </c>
      <c r="R4005">
        <f t="shared" si="561"/>
        <v>10</v>
      </c>
      <c r="S4005">
        <f t="shared" si="562"/>
        <v>100.5</v>
      </c>
      <c r="T4005" t="str">
        <f t="shared" si="563"/>
        <v>30-Nov-1938</v>
      </c>
      <c r="U4005">
        <f t="shared" si="564"/>
        <v>1938</v>
      </c>
      <c r="V4005">
        <f t="shared" si="565"/>
        <v>11</v>
      </c>
      <c r="W4005" t="str">
        <f t="shared" si="566"/>
        <v>theater</v>
      </c>
    </row>
    <row r="4006" spans="1:23">
      <c r="A4006">
        <v>4004</v>
      </c>
      <c r="B4006" s="3" t="s">
        <v>8098</v>
      </c>
      <c r="C4006" s="3" t="s">
        <v>8099</v>
      </c>
      <c r="D4006" s="6">
        <v>500</v>
      </c>
      <c r="E4006" s="8">
        <v>1</v>
      </c>
      <c r="F4006" t="s">
        <v>366</v>
      </c>
      <c r="G4006">
        <f t="shared" si="558"/>
        <v>0</v>
      </c>
      <c r="H4006">
        <f t="shared" si="559"/>
        <v>1</v>
      </c>
      <c r="I4006" t="b">
        <f t="shared" si="560"/>
        <v>0</v>
      </c>
      <c r="J4006" t="s">
        <v>26</v>
      </c>
      <c r="K4006" t="s">
        <v>27</v>
      </c>
      <c r="L4006">
        <v>1412740457</v>
      </c>
      <c r="M4006">
        <v>1410148457</v>
      </c>
      <c r="N4006" t="b">
        <v>0</v>
      </c>
      <c r="O4006">
        <v>1</v>
      </c>
      <c r="P4006" t="b">
        <v>0</v>
      </c>
      <c r="Q4006" t="s">
        <v>1095</v>
      </c>
      <c r="R4006">
        <f t="shared" si="561"/>
        <v>0</v>
      </c>
      <c r="S4006">
        <f t="shared" si="562"/>
        <v>1</v>
      </c>
      <c r="T4006" t="str">
        <f t="shared" si="563"/>
        <v>09-Aug-1938</v>
      </c>
      <c r="U4006">
        <f t="shared" si="564"/>
        <v>1938</v>
      </c>
      <c r="V4006">
        <f t="shared" si="565"/>
        <v>8</v>
      </c>
      <c r="W4006" t="str">
        <f t="shared" si="566"/>
        <v>theater</v>
      </c>
    </row>
    <row r="4007" spans="1:23" ht="45.75">
      <c r="A4007">
        <v>4005</v>
      </c>
      <c r="B4007" s="3" t="s">
        <v>8100</v>
      </c>
      <c r="C4007" s="3" t="s">
        <v>8101</v>
      </c>
      <c r="D4007" s="6">
        <v>3000</v>
      </c>
      <c r="E4007" s="8">
        <v>40</v>
      </c>
      <c r="F4007" t="s">
        <v>366</v>
      </c>
      <c r="G4007">
        <f t="shared" si="558"/>
        <v>0</v>
      </c>
      <c r="H4007">
        <f t="shared" si="559"/>
        <v>1</v>
      </c>
      <c r="I4007" t="b">
        <f t="shared" si="560"/>
        <v>0</v>
      </c>
      <c r="J4007" t="s">
        <v>26</v>
      </c>
      <c r="K4007" t="s">
        <v>27</v>
      </c>
      <c r="L4007">
        <v>1413832985</v>
      </c>
      <c r="M4007">
        <v>1408648985</v>
      </c>
      <c r="N4007" t="b">
        <v>0</v>
      </c>
      <c r="O4007">
        <v>2</v>
      </c>
      <c r="P4007" t="b">
        <v>0</v>
      </c>
      <c r="Q4007" t="s">
        <v>1095</v>
      </c>
      <c r="R4007">
        <f t="shared" si="561"/>
        <v>1</v>
      </c>
      <c r="S4007">
        <f t="shared" si="562"/>
        <v>20</v>
      </c>
      <c r="T4007" t="str">
        <f t="shared" si="563"/>
        <v>25-Jul-1938</v>
      </c>
      <c r="U4007">
        <f t="shared" si="564"/>
        <v>1938</v>
      </c>
      <c r="V4007">
        <f t="shared" si="565"/>
        <v>7</v>
      </c>
      <c r="W4007" t="str">
        <f t="shared" si="566"/>
        <v>theater</v>
      </c>
    </row>
    <row r="4008" spans="1:23" ht="45.75">
      <c r="A4008">
        <v>4006</v>
      </c>
      <c r="B4008" s="3" t="s">
        <v>8102</v>
      </c>
      <c r="C4008" s="3" t="s">
        <v>8103</v>
      </c>
      <c r="D4008" s="6">
        <v>30000</v>
      </c>
      <c r="E4008" s="8">
        <v>2</v>
      </c>
      <c r="F4008" t="s">
        <v>366</v>
      </c>
      <c r="G4008">
        <f t="shared" si="558"/>
        <v>0</v>
      </c>
      <c r="H4008">
        <f t="shared" si="559"/>
        <v>1</v>
      </c>
      <c r="I4008" t="b">
        <f t="shared" si="560"/>
        <v>0</v>
      </c>
      <c r="J4008" t="s">
        <v>26</v>
      </c>
      <c r="K4008" t="s">
        <v>27</v>
      </c>
      <c r="L4008">
        <v>1455647587</v>
      </c>
      <c r="M4008">
        <v>1453487587</v>
      </c>
      <c r="N4008" t="b">
        <v>0</v>
      </c>
      <c r="O4008">
        <v>1</v>
      </c>
      <c r="P4008" t="b">
        <v>0</v>
      </c>
      <c r="Q4008" t="s">
        <v>1095</v>
      </c>
      <c r="R4008">
        <f t="shared" si="561"/>
        <v>0</v>
      </c>
      <c r="S4008">
        <f t="shared" si="562"/>
        <v>2</v>
      </c>
      <c r="T4008" t="str">
        <f t="shared" si="563"/>
        <v>16-Oct-1939</v>
      </c>
      <c r="U4008">
        <f t="shared" si="564"/>
        <v>1939</v>
      </c>
      <c r="V4008">
        <f t="shared" si="565"/>
        <v>10</v>
      </c>
      <c r="W4008" t="str">
        <f t="shared" si="566"/>
        <v>theater</v>
      </c>
    </row>
    <row r="4009" spans="1:23" ht="45.75">
      <c r="A4009">
        <v>4007</v>
      </c>
      <c r="B4009" s="3" t="s">
        <v>8104</v>
      </c>
      <c r="C4009" s="3" t="s">
        <v>8105</v>
      </c>
      <c r="D4009" s="6">
        <v>2000</v>
      </c>
      <c r="E4009" s="8">
        <v>5</v>
      </c>
      <c r="F4009" t="s">
        <v>366</v>
      </c>
      <c r="G4009">
        <f t="shared" si="558"/>
        <v>0</v>
      </c>
      <c r="H4009">
        <f t="shared" si="559"/>
        <v>1</v>
      </c>
      <c r="I4009" t="b">
        <f t="shared" si="560"/>
        <v>0</v>
      </c>
      <c r="J4009" t="s">
        <v>26</v>
      </c>
      <c r="K4009" t="s">
        <v>27</v>
      </c>
      <c r="L4009">
        <v>1409070480</v>
      </c>
      <c r="M4009">
        <v>1406572381</v>
      </c>
      <c r="N4009" t="b">
        <v>0</v>
      </c>
      <c r="O4009">
        <v>1</v>
      </c>
      <c r="P4009" t="b">
        <v>0</v>
      </c>
      <c r="Q4009" t="s">
        <v>1095</v>
      </c>
      <c r="R4009">
        <f t="shared" si="561"/>
        <v>0</v>
      </c>
      <c r="S4009">
        <f t="shared" si="562"/>
        <v>5</v>
      </c>
      <c r="T4009" t="str">
        <f t="shared" si="563"/>
        <v>04-Jul-1938</v>
      </c>
      <c r="U4009">
        <f t="shared" si="564"/>
        <v>1938</v>
      </c>
      <c r="V4009">
        <f t="shared" si="565"/>
        <v>7</v>
      </c>
      <c r="W4009" t="str">
        <f t="shared" si="566"/>
        <v>theater</v>
      </c>
    </row>
    <row r="4010" spans="1:23" ht="60.75">
      <c r="A4010">
        <v>4008</v>
      </c>
      <c r="B4010" s="3" t="s">
        <v>8106</v>
      </c>
      <c r="C4010" s="3" t="s">
        <v>8107</v>
      </c>
      <c r="D4010" s="6">
        <v>1000</v>
      </c>
      <c r="E4010" s="8">
        <v>60</v>
      </c>
      <c r="F4010" t="s">
        <v>366</v>
      </c>
      <c r="G4010">
        <f t="shared" si="558"/>
        <v>0</v>
      </c>
      <c r="H4010">
        <f t="shared" si="559"/>
        <v>1</v>
      </c>
      <c r="I4010" t="b">
        <f t="shared" si="560"/>
        <v>0</v>
      </c>
      <c r="J4010" t="s">
        <v>33</v>
      </c>
      <c r="K4010" t="s">
        <v>34</v>
      </c>
      <c r="L4010">
        <v>1437606507</v>
      </c>
      <c r="M4010">
        <v>1435014507</v>
      </c>
      <c r="N4010" t="b">
        <v>0</v>
      </c>
      <c r="O4010">
        <v>4</v>
      </c>
      <c r="P4010" t="b">
        <v>0</v>
      </c>
      <c r="Q4010" t="s">
        <v>1095</v>
      </c>
      <c r="R4010">
        <f t="shared" si="561"/>
        <v>6</v>
      </c>
      <c r="S4010">
        <f t="shared" si="562"/>
        <v>15</v>
      </c>
      <c r="T4010" t="str">
        <f t="shared" si="563"/>
        <v>15-Apr-1939</v>
      </c>
      <c r="U4010">
        <f t="shared" si="564"/>
        <v>1939</v>
      </c>
      <c r="V4010">
        <f t="shared" si="565"/>
        <v>4</v>
      </c>
      <c r="W4010" t="str">
        <f t="shared" si="566"/>
        <v>theater</v>
      </c>
    </row>
    <row r="4011" spans="1:23" ht="45.75">
      <c r="A4011">
        <v>4009</v>
      </c>
      <c r="B4011" s="3" t="s">
        <v>8108</v>
      </c>
      <c r="C4011" s="3" t="s">
        <v>8109</v>
      </c>
      <c r="D4011" s="6">
        <v>1930</v>
      </c>
      <c r="E4011" s="8">
        <v>75</v>
      </c>
      <c r="F4011" t="s">
        <v>366</v>
      </c>
      <c r="G4011">
        <f t="shared" si="558"/>
        <v>0</v>
      </c>
      <c r="H4011">
        <f t="shared" si="559"/>
        <v>1</v>
      </c>
      <c r="I4011" t="b">
        <f t="shared" si="560"/>
        <v>0</v>
      </c>
      <c r="J4011" t="s">
        <v>33</v>
      </c>
      <c r="K4011" t="s">
        <v>34</v>
      </c>
      <c r="L4011">
        <v>1410281360</v>
      </c>
      <c r="M4011">
        <v>1406825360</v>
      </c>
      <c r="N4011" t="b">
        <v>0</v>
      </c>
      <c r="O4011">
        <v>3</v>
      </c>
      <c r="P4011" t="b">
        <v>0</v>
      </c>
      <c r="Q4011" t="s">
        <v>1095</v>
      </c>
      <c r="R4011">
        <f t="shared" si="561"/>
        <v>4</v>
      </c>
      <c r="S4011">
        <f t="shared" si="562"/>
        <v>25</v>
      </c>
      <c r="T4011" t="str">
        <f t="shared" si="563"/>
        <v>07-Jul-1938</v>
      </c>
      <c r="U4011">
        <f t="shared" si="564"/>
        <v>1938</v>
      </c>
      <c r="V4011">
        <f t="shared" si="565"/>
        <v>7</v>
      </c>
      <c r="W4011" t="str">
        <f t="shared" si="566"/>
        <v>theater</v>
      </c>
    </row>
    <row r="4012" spans="1:23" ht="45.75">
      <c r="A4012">
        <v>4010</v>
      </c>
      <c r="B4012" s="3" t="s">
        <v>8110</v>
      </c>
      <c r="C4012" s="3" t="s">
        <v>8111</v>
      </c>
      <c r="D4012" s="6">
        <v>7200</v>
      </c>
      <c r="E4012" s="8">
        <v>1742</v>
      </c>
      <c r="F4012" t="s">
        <v>366</v>
      </c>
      <c r="G4012">
        <f t="shared" si="558"/>
        <v>0</v>
      </c>
      <c r="H4012">
        <f t="shared" si="559"/>
        <v>1</v>
      </c>
      <c r="I4012" t="b">
        <f t="shared" si="560"/>
        <v>0</v>
      </c>
      <c r="J4012" t="s">
        <v>26</v>
      </c>
      <c r="K4012" t="s">
        <v>27</v>
      </c>
      <c r="L4012">
        <v>1414348166</v>
      </c>
      <c r="M4012">
        <v>1412879366</v>
      </c>
      <c r="N4012" t="b">
        <v>0</v>
      </c>
      <c r="O4012">
        <v>38</v>
      </c>
      <c r="P4012" t="b">
        <v>0</v>
      </c>
      <c r="Q4012" t="s">
        <v>1095</v>
      </c>
      <c r="R4012">
        <f t="shared" si="561"/>
        <v>24</v>
      </c>
      <c r="S4012">
        <f t="shared" si="562"/>
        <v>45.84</v>
      </c>
      <c r="T4012" t="str">
        <f t="shared" si="563"/>
        <v>05-Sep-1938</v>
      </c>
      <c r="U4012">
        <f t="shared" si="564"/>
        <v>1938</v>
      </c>
      <c r="V4012">
        <f t="shared" si="565"/>
        <v>9</v>
      </c>
      <c r="W4012" t="str">
        <f t="shared" si="566"/>
        <v>theater</v>
      </c>
    </row>
    <row r="4013" spans="1:23" ht="60.75">
      <c r="A4013">
        <v>4011</v>
      </c>
      <c r="B4013" s="3" t="s">
        <v>8112</v>
      </c>
      <c r="C4013" s="3" t="s">
        <v>8113</v>
      </c>
      <c r="D4013" s="6">
        <v>250</v>
      </c>
      <c r="E4013" s="8">
        <v>19</v>
      </c>
      <c r="F4013" t="s">
        <v>366</v>
      </c>
      <c r="G4013">
        <f t="shared" si="558"/>
        <v>0</v>
      </c>
      <c r="H4013">
        <f t="shared" si="559"/>
        <v>1</v>
      </c>
      <c r="I4013" t="b">
        <f t="shared" si="560"/>
        <v>0</v>
      </c>
      <c r="J4013" t="s">
        <v>33</v>
      </c>
      <c r="K4013" t="s">
        <v>34</v>
      </c>
      <c r="L4013">
        <v>1422450278</v>
      </c>
      <c r="M4013">
        <v>1419858278</v>
      </c>
      <c r="N4013" t="b">
        <v>0</v>
      </c>
      <c r="O4013">
        <v>4</v>
      </c>
      <c r="P4013" t="b">
        <v>0</v>
      </c>
      <c r="Q4013" t="s">
        <v>1095</v>
      </c>
      <c r="R4013">
        <f t="shared" si="561"/>
        <v>8</v>
      </c>
      <c r="S4013">
        <f t="shared" si="562"/>
        <v>4.75</v>
      </c>
      <c r="T4013" t="str">
        <f t="shared" si="563"/>
        <v>14-Nov-1938</v>
      </c>
      <c r="U4013">
        <f t="shared" si="564"/>
        <v>1938</v>
      </c>
      <c r="V4013">
        <f t="shared" si="565"/>
        <v>11</v>
      </c>
      <c r="W4013" t="str">
        <f t="shared" si="566"/>
        <v>theater</v>
      </c>
    </row>
    <row r="4014" spans="1:23" ht="60.75">
      <c r="A4014">
        <v>4012</v>
      </c>
      <c r="B4014" s="3" t="s">
        <v>8114</v>
      </c>
      <c r="C4014" s="3" t="s">
        <v>8115</v>
      </c>
      <c r="D4014" s="6">
        <v>575</v>
      </c>
      <c r="E4014" s="8">
        <v>0</v>
      </c>
      <c r="F4014" t="s">
        <v>366</v>
      </c>
      <c r="G4014">
        <f t="shared" si="558"/>
        <v>0</v>
      </c>
      <c r="H4014">
        <f t="shared" si="559"/>
        <v>1</v>
      </c>
      <c r="I4014" t="b">
        <f t="shared" si="560"/>
        <v>0</v>
      </c>
      <c r="J4014" t="s">
        <v>33</v>
      </c>
      <c r="K4014" t="s">
        <v>34</v>
      </c>
      <c r="L4014">
        <v>1430571849</v>
      </c>
      <c r="M4014">
        <v>1427979849</v>
      </c>
      <c r="N4014" t="b">
        <v>0</v>
      </c>
      <c r="O4014">
        <v>0</v>
      </c>
      <c r="P4014" t="b">
        <v>0</v>
      </c>
      <c r="Q4014" t="s">
        <v>1095</v>
      </c>
      <c r="R4014">
        <f t="shared" si="561"/>
        <v>0</v>
      </c>
      <c r="S4014" t="e">
        <f t="shared" si="562"/>
        <v>#DIV/0!</v>
      </c>
      <c r="T4014" t="str">
        <f t="shared" si="563"/>
        <v>03-Feb-1939</v>
      </c>
      <c r="U4014">
        <f t="shared" si="564"/>
        <v>1939</v>
      </c>
      <c r="V4014">
        <f t="shared" si="565"/>
        <v>2</v>
      </c>
      <c r="W4014" t="str">
        <f t="shared" si="566"/>
        <v>theater</v>
      </c>
    </row>
    <row r="4015" spans="1:23" ht="60.75">
      <c r="A4015">
        <v>4013</v>
      </c>
      <c r="B4015" s="3" t="s">
        <v>8116</v>
      </c>
      <c r="C4015" s="3" t="s">
        <v>8117</v>
      </c>
      <c r="D4015" s="6">
        <v>2000</v>
      </c>
      <c r="E4015" s="8">
        <v>26</v>
      </c>
      <c r="F4015" t="s">
        <v>366</v>
      </c>
      <c r="G4015">
        <f t="shared" si="558"/>
        <v>0</v>
      </c>
      <c r="H4015">
        <f t="shared" si="559"/>
        <v>1</v>
      </c>
      <c r="I4015" t="b">
        <f t="shared" si="560"/>
        <v>0</v>
      </c>
      <c r="J4015" t="s">
        <v>26</v>
      </c>
      <c r="K4015" t="s">
        <v>27</v>
      </c>
      <c r="L4015">
        <v>1424070823</v>
      </c>
      <c r="M4015">
        <v>1421478823</v>
      </c>
      <c r="N4015" t="b">
        <v>0</v>
      </c>
      <c r="O4015">
        <v>2</v>
      </c>
      <c r="P4015" t="b">
        <v>0</v>
      </c>
      <c r="Q4015" t="s">
        <v>1095</v>
      </c>
      <c r="R4015">
        <f t="shared" si="561"/>
        <v>1</v>
      </c>
      <c r="S4015">
        <f t="shared" si="562"/>
        <v>13</v>
      </c>
      <c r="T4015" t="str">
        <f t="shared" si="563"/>
        <v>30-Nov-1938</v>
      </c>
      <c r="U4015">
        <f t="shared" si="564"/>
        <v>1938</v>
      </c>
      <c r="V4015">
        <f t="shared" si="565"/>
        <v>11</v>
      </c>
      <c r="W4015" t="str">
        <f t="shared" si="566"/>
        <v>theater</v>
      </c>
    </row>
    <row r="4016" spans="1:23" ht="45.75">
      <c r="A4016">
        <v>4014</v>
      </c>
      <c r="B4016" s="3" t="s">
        <v>8118</v>
      </c>
      <c r="C4016" s="3" t="s">
        <v>8119</v>
      </c>
      <c r="D4016" s="6">
        <v>9000</v>
      </c>
      <c r="E4016" s="8">
        <v>0</v>
      </c>
      <c r="F4016" t="s">
        <v>366</v>
      </c>
      <c r="G4016">
        <f t="shared" si="558"/>
        <v>0</v>
      </c>
      <c r="H4016">
        <f t="shared" si="559"/>
        <v>1</v>
      </c>
      <c r="I4016" t="b">
        <f t="shared" si="560"/>
        <v>0</v>
      </c>
      <c r="J4016" t="s">
        <v>26</v>
      </c>
      <c r="K4016" t="s">
        <v>27</v>
      </c>
      <c r="L4016">
        <v>1457157269</v>
      </c>
      <c r="M4016">
        <v>1455861269</v>
      </c>
      <c r="N4016" t="b">
        <v>0</v>
      </c>
      <c r="O4016">
        <v>0</v>
      </c>
      <c r="P4016" t="b">
        <v>0</v>
      </c>
      <c r="Q4016" t="s">
        <v>1095</v>
      </c>
      <c r="R4016">
        <f t="shared" si="561"/>
        <v>0</v>
      </c>
      <c r="S4016" t="e">
        <f t="shared" si="562"/>
        <v>#DIV/0!</v>
      </c>
      <c r="T4016" t="str">
        <f t="shared" si="563"/>
        <v>09-Nov-1939</v>
      </c>
      <c r="U4016">
        <f t="shared" si="564"/>
        <v>1939</v>
      </c>
      <c r="V4016">
        <f t="shared" si="565"/>
        <v>11</v>
      </c>
      <c r="W4016" t="str">
        <f t="shared" si="566"/>
        <v>theater</v>
      </c>
    </row>
    <row r="4017" spans="1:23" ht="60.75">
      <c r="A4017">
        <v>4015</v>
      </c>
      <c r="B4017" s="3" t="s">
        <v>8120</v>
      </c>
      <c r="C4017" s="3" t="s">
        <v>8121</v>
      </c>
      <c r="D4017" s="6">
        <v>7000</v>
      </c>
      <c r="E4017" s="8">
        <v>1</v>
      </c>
      <c r="F4017" t="s">
        <v>366</v>
      </c>
      <c r="G4017">
        <f t="shared" si="558"/>
        <v>0</v>
      </c>
      <c r="H4017">
        <f t="shared" si="559"/>
        <v>1</v>
      </c>
      <c r="I4017" t="b">
        <f t="shared" si="560"/>
        <v>0</v>
      </c>
      <c r="J4017" t="s">
        <v>26</v>
      </c>
      <c r="K4017" t="s">
        <v>27</v>
      </c>
      <c r="L4017">
        <v>1437331463</v>
      </c>
      <c r="M4017">
        <v>1434739463</v>
      </c>
      <c r="N4017" t="b">
        <v>0</v>
      </c>
      <c r="O4017">
        <v>1</v>
      </c>
      <c r="P4017" t="b">
        <v>0</v>
      </c>
      <c r="Q4017" t="s">
        <v>1095</v>
      </c>
      <c r="R4017">
        <f t="shared" si="561"/>
        <v>0</v>
      </c>
      <c r="S4017">
        <f t="shared" si="562"/>
        <v>1</v>
      </c>
      <c r="T4017" t="str">
        <f t="shared" si="563"/>
        <v>12-Apr-1939</v>
      </c>
      <c r="U4017">
        <f t="shared" si="564"/>
        <v>1939</v>
      </c>
      <c r="V4017">
        <f t="shared" si="565"/>
        <v>4</v>
      </c>
      <c r="W4017" t="str">
        <f t="shared" si="566"/>
        <v>theater</v>
      </c>
    </row>
    <row r="4018" spans="1:23" ht="45.75">
      <c r="A4018">
        <v>4016</v>
      </c>
      <c r="B4018" s="3" t="s">
        <v>8122</v>
      </c>
      <c r="C4018" s="3" t="s">
        <v>8123</v>
      </c>
      <c r="D4018" s="6">
        <v>500</v>
      </c>
      <c r="E4018" s="8">
        <v>70</v>
      </c>
      <c r="F4018" t="s">
        <v>366</v>
      </c>
      <c r="G4018">
        <f t="shared" si="558"/>
        <v>0</v>
      </c>
      <c r="H4018">
        <f t="shared" si="559"/>
        <v>1</v>
      </c>
      <c r="I4018" t="b">
        <f t="shared" si="560"/>
        <v>0</v>
      </c>
      <c r="J4018" t="s">
        <v>33</v>
      </c>
      <c r="K4018" t="s">
        <v>34</v>
      </c>
      <c r="L4018">
        <v>1410987400</v>
      </c>
      <c r="M4018">
        <v>1408395400</v>
      </c>
      <c r="N4018" t="b">
        <v>0</v>
      </c>
      <c r="O4018">
        <v>7</v>
      </c>
      <c r="P4018" t="b">
        <v>0</v>
      </c>
      <c r="Q4018" t="s">
        <v>1095</v>
      </c>
      <c r="R4018">
        <f t="shared" si="561"/>
        <v>14</v>
      </c>
      <c r="S4018">
        <f t="shared" si="562"/>
        <v>10</v>
      </c>
      <c r="T4018" t="str">
        <f t="shared" si="563"/>
        <v>22-Jul-1938</v>
      </c>
      <c r="U4018">
        <f t="shared" si="564"/>
        <v>1938</v>
      </c>
      <c r="V4018">
        <f t="shared" si="565"/>
        <v>7</v>
      </c>
      <c r="W4018" t="str">
        <f t="shared" si="566"/>
        <v>theater</v>
      </c>
    </row>
    <row r="4019" spans="1:23" ht="60.75">
      <c r="A4019">
        <v>4017</v>
      </c>
      <c r="B4019" s="3" t="s">
        <v>8124</v>
      </c>
      <c r="C4019" s="3" t="s">
        <v>8125</v>
      </c>
      <c r="D4019" s="6">
        <v>10000</v>
      </c>
      <c r="E4019" s="8">
        <v>105</v>
      </c>
      <c r="F4019" t="s">
        <v>366</v>
      </c>
      <c r="G4019">
        <f t="shared" si="558"/>
        <v>0</v>
      </c>
      <c r="H4019">
        <f t="shared" si="559"/>
        <v>1</v>
      </c>
      <c r="I4019" t="b">
        <f t="shared" si="560"/>
        <v>0</v>
      </c>
      <c r="J4019" t="s">
        <v>26</v>
      </c>
      <c r="K4019" t="s">
        <v>27</v>
      </c>
      <c r="L4019">
        <v>1409846874</v>
      </c>
      <c r="M4019">
        <v>1407254874</v>
      </c>
      <c r="N4019" t="b">
        <v>0</v>
      </c>
      <c r="O4019">
        <v>2</v>
      </c>
      <c r="P4019" t="b">
        <v>0</v>
      </c>
      <c r="Q4019" t="s">
        <v>1095</v>
      </c>
      <c r="R4019">
        <f t="shared" si="561"/>
        <v>1</v>
      </c>
      <c r="S4019">
        <f t="shared" si="562"/>
        <v>52.5</v>
      </c>
      <c r="T4019" t="str">
        <f t="shared" si="563"/>
        <v>11-Jul-1938</v>
      </c>
      <c r="U4019">
        <f t="shared" si="564"/>
        <v>1938</v>
      </c>
      <c r="V4019">
        <f t="shared" si="565"/>
        <v>7</v>
      </c>
      <c r="W4019" t="str">
        <f t="shared" si="566"/>
        <v>theater</v>
      </c>
    </row>
    <row r="4020" spans="1:23" ht="30.75">
      <c r="A4020">
        <v>4018</v>
      </c>
      <c r="B4020" s="3" t="s">
        <v>8126</v>
      </c>
      <c r="C4020" s="3" t="s">
        <v>8127</v>
      </c>
      <c r="D4020" s="6">
        <v>1500</v>
      </c>
      <c r="E4020" s="8">
        <v>130</v>
      </c>
      <c r="F4020" t="s">
        <v>366</v>
      </c>
      <c r="G4020">
        <f t="shared" si="558"/>
        <v>0</v>
      </c>
      <c r="H4020">
        <f t="shared" si="559"/>
        <v>1</v>
      </c>
      <c r="I4020" t="b">
        <f t="shared" si="560"/>
        <v>0</v>
      </c>
      <c r="J4020" t="s">
        <v>33</v>
      </c>
      <c r="K4020" t="s">
        <v>34</v>
      </c>
      <c r="L4020">
        <v>1475877108</v>
      </c>
      <c r="M4020">
        <v>1473285108</v>
      </c>
      <c r="N4020" t="b">
        <v>0</v>
      </c>
      <c r="O4020">
        <v>4</v>
      </c>
      <c r="P4020" t="b">
        <v>0</v>
      </c>
      <c r="Q4020" t="s">
        <v>1095</v>
      </c>
      <c r="R4020">
        <f t="shared" si="561"/>
        <v>9</v>
      </c>
      <c r="S4020">
        <f t="shared" si="562"/>
        <v>32.5</v>
      </c>
      <c r="T4020" t="str">
        <f t="shared" si="563"/>
        <v>01-May-1940</v>
      </c>
      <c r="U4020">
        <f t="shared" si="564"/>
        <v>1940</v>
      </c>
      <c r="V4020">
        <f t="shared" si="565"/>
        <v>5</v>
      </c>
      <c r="W4020" t="str">
        <f t="shared" si="566"/>
        <v>theater</v>
      </c>
    </row>
    <row r="4021" spans="1:23" ht="45.75">
      <c r="A4021">
        <v>4019</v>
      </c>
      <c r="B4021" s="3" t="s">
        <v>8128</v>
      </c>
      <c r="C4021" s="3" t="s">
        <v>8129</v>
      </c>
      <c r="D4021" s="6">
        <v>3500</v>
      </c>
      <c r="E4021" s="8">
        <v>29</v>
      </c>
      <c r="F4021" t="s">
        <v>366</v>
      </c>
      <c r="G4021">
        <f t="shared" si="558"/>
        <v>0</v>
      </c>
      <c r="H4021">
        <f t="shared" si="559"/>
        <v>1</v>
      </c>
      <c r="I4021" t="b">
        <f t="shared" si="560"/>
        <v>0</v>
      </c>
      <c r="J4021" t="s">
        <v>26</v>
      </c>
      <c r="K4021" t="s">
        <v>27</v>
      </c>
      <c r="L4021">
        <v>1460737680</v>
      </c>
      <c r="M4021">
        <v>1455725596</v>
      </c>
      <c r="N4021" t="b">
        <v>0</v>
      </c>
      <c r="O4021">
        <v>4</v>
      </c>
      <c r="P4021" t="b">
        <v>0</v>
      </c>
      <c r="Q4021" t="s">
        <v>1095</v>
      </c>
      <c r="R4021">
        <f t="shared" si="561"/>
        <v>1</v>
      </c>
      <c r="S4021">
        <f t="shared" si="562"/>
        <v>7.25</v>
      </c>
      <c r="T4021" t="str">
        <f t="shared" si="563"/>
        <v>08-Nov-1939</v>
      </c>
      <c r="U4021">
        <f t="shared" si="564"/>
        <v>1939</v>
      </c>
      <c r="V4021">
        <f t="shared" si="565"/>
        <v>11</v>
      </c>
      <c r="W4021" t="str">
        <f t="shared" si="566"/>
        <v>theater</v>
      </c>
    </row>
    <row r="4022" spans="1:23" ht="45.75">
      <c r="A4022">
        <v>4020</v>
      </c>
      <c r="B4022" s="3" t="s">
        <v>8130</v>
      </c>
      <c r="C4022" s="3" t="s">
        <v>8131</v>
      </c>
      <c r="D4022" s="6">
        <v>600</v>
      </c>
      <c r="E4022" s="8">
        <v>100</v>
      </c>
      <c r="F4022" t="s">
        <v>366</v>
      </c>
      <c r="G4022">
        <f t="shared" si="558"/>
        <v>0</v>
      </c>
      <c r="H4022">
        <f t="shared" si="559"/>
        <v>1</v>
      </c>
      <c r="I4022" t="b">
        <f t="shared" si="560"/>
        <v>0</v>
      </c>
      <c r="J4022" t="s">
        <v>26</v>
      </c>
      <c r="K4022" t="s">
        <v>27</v>
      </c>
      <c r="L4022">
        <v>1427168099</v>
      </c>
      <c r="M4022">
        <v>1424579699</v>
      </c>
      <c r="N4022" t="b">
        <v>0</v>
      </c>
      <c r="O4022">
        <v>3</v>
      </c>
      <c r="P4022" t="b">
        <v>0</v>
      </c>
      <c r="Q4022" t="s">
        <v>1095</v>
      </c>
      <c r="R4022">
        <f t="shared" si="561"/>
        <v>17</v>
      </c>
      <c r="S4022">
        <f t="shared" si="562"/>
        <v>33.33</v>
      </c>
      <c r="T4022" t="str">
        <f t="shared" si="563"/>
        <v>31-Dec-1938</v>
      </c>
      <c r="U4022">
        <f t="shared" si="564"/>
        <v>1938</v>
      </c>
      <c r="V4022">
        <f t="shared" si="565"/>
        <v>12</v>
      </c>
      <c r="W4022" t="str">
        <f t="shared" si="566"/>
        <v>theater</v>
      </c>
    </row>
    <row r="4023" spans="1:23" ht="45.75">
      <c r="A4023">
        <v>4021</v>
      </c>
      <c r="B4023" s="3" t="s">
        <v>8132</v>
      </c>
      <c r="C4023" s="3" t="s">
        <v>8133</v>
      </c>
      <c r="D4023" s="6">
        <v>15000</v>
      </c>
      <c r="E4023" s="8">
        <v>125</v>
      </c>
      <c r="F4023" t="s">
        <v>366</v>
      </c>
      <c r="G4023">
        <f t="shared" si="558"/>
        <v>0</v>
      </c>
      <c r="H4023">
        <f t="shared" si="559"/>
        <v>1</v>
      </c>
      <c r="I4023" t="b">
        <f t="shared" si="560"/>
        <v>0</v>
      </c>
      <c r="J4023" t="s">
        <v>26</v>
      </c>
      <c r="K4023" t="s">
        <v>27</v>
      </c>
      <c r="L4023">
        <v>1414360358</v>
      </c>
      <c r="M4023">
        <v>1409176358</v>
      </c>
      <c r="N4023" t="b">
        <v>0</v>
      </c>
      <c r="O4023">
        <v>2</v>
      </c>
      <c r="P4023" t="b">
        <v>0</v>
      </c>
      <c r="Q4023" t="s">
        <v>1095</v>
      </c>
      <c r="R4023">
        <f t="shared" si="561"/>
        <v>1</v>
      </c>
      <c r="S4023">
        <f t="shared" si="562"/>
        <v>62.5</v>
      </c>
      <c r="T4023" t="str">
        <f t="shared" si="563"/>
        <v>30-Jul-1938</v>
      </c>
      <c r="U4023">
        <f t="shared" si="564"/>
        <v>1938</v>
      </c>
      <c r="V4023">
        <f t="shared" si="565"/>
        <v>7</v>
      </c>
      <c r="W4023" t="str">
        <f t="shared" si="566"/>
        <v>theater</v>
      </c>
    </row>
    <row r="4024" spans="1:23" ht="30.75">
      <c r="A4024">
        <v>4022</v>
      </c>
      <c r="B4024" s="3" t="s">
        <v>8134</v>
      </c>
      <c r="C4024" s="3" t="s">
        <v>8135</v>
      </c>
      <c r="D4024" s="6">
        <v>18000</v>
      </c>
      <c r="E4024" s="8">
        <v>12521</v>
      </c>
      <c r="F4024" t="s">
        <v>366</v>
      </c>
      <c r="G4024">
        <f t="shared" si="558"/>
        <v>0</v>
      </c>
      <c r="H4024">
        <f t="shared" si="559"/>
        <v>1</v>
      </c>
      <c r="I4024" t="b">
        <f t="shared" si="560"/>
        <v>0</v>
      </c>
      <c r="J4024" t="s">
        <v>26</v>
      </c>
      <c r="K4024" t="s">
        <v>27</v>
      </c>
      <c r="L4024">
        <v>1422759240</v>
      </c>
      <c r="M4024">
        <v>1418824867</v>
      </c>
      <c r="N4024" t="b">
        <v>0</v>
      </c>
      <c r="O4024">
        <v>197</v>
      </c>
      <c r="P4024" t="b">
        <v>0</v>
      </c>
      <c r="Q4024" t="s">
        <v>1095</v>
      </c>
      <c r="R4024">
        <f t="shared" si="561"/>
        <v>70</v>
      </c>
      <c r="S4024">
        <f t="shared" si="562"/>
        <v>63.56</v>
      </c>
      <c r="T4024" t="str">
        <f t="shared" si="563"/>
        <v>04-Nov-1938</v>
      </c>
      <c r="U4024">
        <f t="shared" si="564"/>
        <v>1938</v>
      </c>
      <c r="V4024">
        <f t="shared" si="565"/>
        <v>11</v>
      </c>
      <c r="W4024" t="str">
        <f t="shared" si="566"/>
        <v>theater</v>
      </c>
    </row>
    <row r="4025" spans="1:23" ht="45.75">
      <c r="A4025">
        <v>4023</v>
      </c>
      <c r="B4025" s="3" t="s">
        <v>8136</v>
      </c>
      <c r="C4025" s="3" t="s">
        <v>8137</v>
      </c>
      <c r="D4025" s="6">
        <v>7000</v>
      </c>
      <c r="E4025" s="8">
        <v>0</v>
      </c>
      <c r="F4025" t="s">
        <v>366</v>
      </c>
      <c r="G4025">
        <f t="shared" si="558"/>
        <v>0</v>
      </c>
      <c r="H4025">
        <f t="shared" si="559"/>
        <v>1</v>
      </c>
      <c r="I4025" t="b">
        <f t="shared" si="560"/>
        <v>0</v>
      </c>
      <c r="J4025" t="s">
        <v>26</v>
      </c>
      <c r="K4025" t="s">
        <v>27</v>
      </c>
      <c r="L4025">
        <v>1458860363</v>
      </c>
      <c r="M4025">
        <v>1454975963</v>
      </c>
      <c r="N4025" t="b">
        <v>0</v>
      </c>
      <c r="O4025">
        <v>0</v>
      </c>
      <c r="P4025" t="b">
        <v>0</v>
      </c>
      <c r="Q4025" t="s">
        <v>1095</v>
      </c>
      <c r="R4025">
        <f t="shared" si="561"/>
        <v>0</v>
      </c>
      <c r="S4025" t="e">
        <f t="shared" si="562"/>
        <v>#DIV/0!</v>
      </c>
      <c r="T4025" t="str">
        <f t="shared" si="563"/>
        <v>31-Oct-1939</v>
      </c>
      <c r="U4025">
        <f t="shared" si="564"/>
        <v>1939</v>
      </c>
      <c r="V4025">
        <f t="shared" si="565"/>
        <v>10</v>
      </c>
      <c r="W4025" t="str">
        <f t="shared" si="566"/>
        <v>theater</v>
      </c>
    </row>
    <row r="4026" spans="1:23" ht="45.75">
      <c r="A4026">
        <v>4024</v>
      </c>
      <c r="B4026" s="3" t="s">
        <v>8138</v>
      </c>
      <c r="C4026" s="3" t="s">
        <v>8139</v>
      </c>
      <c r="D4026" s="6">
        <v>800</v>
      </c>
      <c r="E4026" s="8">
        <v>10</v>
      </c>
      <c r="F4026" t="s">
        <v>366</v>
      </c>
      <c r="G4026">
        <f t="shared" si="558"/>
        <v>0</v>
      </c>
      <c r="H4026">
        <f t="shared" si="559"/>
        <v>1</v>
      </c>
      <c r="I4026" t="b">
        <f t="shared" si="560"/>
        <v>0</v>
      </c>
      <c r="J4026" t="s">
        <v>26</v>
      </c>
      <c r="K4026" t="s">
        <v>27</v>
      </c>
      <c r="L4026">
        <v>1441037097</v>
      </c>
      <c r="M4026">
        <v>1438445097</v>
      </c>
      <c r="N4026" t="b">
        <v>0</v>
      </c>
      <c r="O4026">
        <v>1</v>
      </c>
      <c r="P4026" t="b">
        <v>0</v>
      </c>
      <c r="Q4026" t="s">
        <v>1095</v>
      </c>
      <c r="R4026">
        <f t="shared" si="561"/>
        <v>1</v>
      </c>
      <c r="S4026">
        <f t="shared" si="562"/>
        <v>10</v>
      </c>
      <c r="T4026" t="str">
        <f t="shared" si="563"/>
        <v>19-May-1939</v>
      </c>
      <c r="U4026">
        <f t="shared" si="564"/>
        <v>1939</v>
      </c>
      <c r="V4026">
        <f t="shared" si="565"/>
        <v>5</v>
      </c>
      <c r="W4026" t="str">
        <f t="shared" si="566"/>
        <v>theater</v>
      </c>
    </row>
    <row r="4027" spans="1:23" ht="60.75">
      <c r="A4027">
        <v>4025</v>
      </c>
      <c r="B4027" s="3" t="s">
        <v>8140</v>
      </c>
      <c r="C4027" s="3" t="s">
        <v>8141</v>
      </c>
      <c r="D4027" s="6">
        <v>5000</v>
      </c>
      <c r="E4027" s="8">
        <v>250</v>
      </c>
      <c r="F4027" t="s">
        <v>366</v>
      </c>
      <c r="G4027">
        <f t="shared" si="558"/>
        <v>0</v>
      </c>
      <c r="H4027">
        <f t="shared" si="559"/>
        <v>1</v>
      </c>
      <c r="I4027" t="b">
        <f t="shared" si="560"/>
        <v>0</v>
      </c>
      <c r="J4027" t="s">
        <v>188</v>
      </c>
      <c r="K4027" t="s">
        <v>64</v>
      </c>
      <c r="L4027">
        <v>1437889336</v>
      </c>
      <c r="M4027">
        <v>1432705336</v>
      </c>
      <c r="N4027" t="b">
        <v>0</v>
      </c>
      <c r="O4027">
        <v>4</v>
      </c>
      <c r="P4027" t="b">
        <v>0</v>
      </c>
      <c r="Q4027" t="s">
        <v>1095</v>
      </c>
      <c r="R4027">
        <f t="shared" si="561"/>
        <v>5</v>
      </c>
      <c r="S4027">
        <f t="shared" si="562"/>
        <v>62.5</v>
      </c>
      <c r="T4027" t="str">
        <f t="shared" si="563"/>
        <v>23-Mar-1939</v>
      </c>
      <c r="U4027">
        <f t="shared" si="564"/>
        <v>1939</v>
      </c>
      <c r="V4027">
        <f t="shared" si="565"/>
        <v>3</v>
      </c>
      <c r="W4027" t="str">
        <f t="shared" si="566"/>
        <v>theater</v>
      </c>
    </row>
    <row r="4028" spans="1:23" ht="45.75">
      <c r="A4028">
        <v>4026</v>
      </c>
      <c r="B4028" s="3" t="s">
        <v>8142</v>
      </c>
      <c r="C4028" s="3" t="s">
        <v>8143</v>
      </c>
      <c r="D4028" s="6">
        <v>4000</v>
      </c>
      <c r="E4028" s="8">
        <v>0</v>
      </c>
      <c r="F4028" t="s">
        <v>366</v>
      </c>
      <c r="G4028">
        <f t="shared" si="558"/>
        <v>0</v>
      </c>
      <c r="H4028">
        <f t="shared" si="559"/>
        <v>1</v>
      </c>
      <c r="I4028" t="b">
        <f t="shared" si="560"/>
        <v>0</v>
      </c>
      <c r="J4028" t="s">
        <v>26</v>
      </c>
      <c r="K4028" t="s">
        <v>27</v>
      </c>
      <c r="L4028">
        <v>1449247439</v>
      </c>
      <c r="M4028">
        <v>1444059839</v>
      </c>
      <c r="N4028" t="b">
        <v>0</v>
      </c>
      <c r="O4028">
        <v>0</v>
      </c>
      <c r="P4028" t="b">
        <v>0</v>
      </c>
      <c r="Q4028" t="s">
        <v>1095</v>
      </c>
      <c r="R4028">
        <f t="shared" si="561"/>
        <v>0</v>
      </c>
      <c r="S4028" t="e">
        <f t="shared" si="562"/>
        <v>#DIV/0!</v>
      </c>
      <c r="T4028" t="str">
        <f t="shared" si="563"/>
        <v>14-Jul-1939</v>
      </c>
      <c r="U4028">
        <f t="shared" si="564"/>
        <v>1939</v>
      </c>
      <c r="V4028">
        <f t="shared" si="565"/>
        <v>7</v>
      </c>
      <c r="W4028" t="str">
        <f t="shared" si="566"/>
        <v>theater</v>
      </c>
    </row>
    <row r="4029" spans="1:23" ht="60.75">
      <c r="A4029">
        <v>4027</v>
      </c>
      <c r="B4029" s="3" t="s">
        <v>8144</v>
      </c>
      <c r="C4029" s="3" t="s">
        <v>8145</v>
      </c>
      <c r="D4029" s="6">
        <v>3000</v>
      </c>
      <c r="E4029" s="8">
        <v>215</v>
      </c>
      <c r="F4029" t="s">
        <v>366</v>
      </c>
      <c r="G4029">
        <f t="shared" si="558"/>
        <v>0</v>
      </c>
      <c r="H4029">
        <f t="shared" si="559"/>
        <v>1</v>
      </c>
      <c r="I4029" t="b">
        <f t="shared" si="560"/>
        <v>0</v>
      </c>
      <c r="J4029" t="s">
        <v>26</v>
      </c>
      <c r="K4029" t="s">
        <v>27</v>
      </c>
      <c r="L4029">
        <v>1487811600</v>
      </c>
      <c r="M4029">
        <v>1486077481</v>
      </c>
      <c r="N4029" t="b">
        <v>0</v>
      </c>
      <c r="O4029">
        <v>7</v>
      </c>
      <c r="P4029" t="b">
        <v>0</v>
      </c>
      <c r="Q4029" t="s">
        <v>1095</v>
      </c>
      <c r="R4029">
        <f t="shared" si="561"/>
        <v>7</v>
      </c>
      <c r="S4029">
        <f t="shared" si="562"/>
        <v>30.71</v>
      </c>
      <c r="T4029" t="str">
        <f t="shared" si="563"/>
        <v>06-Sep-1940</v>
      </c>
      <c r="U4029">
        <f t="shared" si="564"/>
        <v>1940</v>
      </c>
      <c r="V4029">
        <f t="shared" si="565"/>
        <v>9</v>
      </c>
      <c r="W4029" t="str">
        <f t="shared" si="566"/>
        <v>theater</v>
      </c>
    </row>
    <row r="4030" spans="1:23" ht="45.75">
      <c r="A4030">
        <v>4028</v>
      </c>
      <c r="B4030" s="3" t="s">
        <v>8146</v>
      </c>
      <c r="C4030" s="3" t="s">
        <v>8147</v>
      </c>
      <c r="D4030" s="6">
        <v>2000</v>
      </c>
      <c r="E4030" s="8">
        <v>561</v>
      </c>
      <c r="F4030" t="s">
        <v>366</v>
      </c>
      <c r="G4030">
        <f t="shared" si="558"/>
        <v>0</v>
      </c>
      <c r="H4030">
        <f t="shared" si="559"/>
        <v>1</v>
      </c>
      <c r="I4030" t="b">
        <f t="shared" si="560"/>
        <v>0</v>
      </c>
      <c r="J4030" t="s">
        <v>26</v>
      </c>
      <c r="K4030" t="s">
        <v>27</v>
      </c>
      <c r="L4030">
        <v>1402007500</v>
      </c>
      <c r="M4030">
        <v>1399415500</v>
      </c>
      <c r="N4030" t="b">
        <v>0</v>
      </c>
      <c r="O4030">
        <v>11</v>
      </c>
      <c r="P4030" t="b">
        <v>0</v>
      </c>
      <c r="Q4030" t="s">
        <v>1095</v>
      </c>
      <c r="R4030">
        <f t="shared" si="561"/>
        <v>28</v>
      </c>
      <c r="S4030">
        <f t="shared" si="562"/>
        <v>51</v>
      </c>
      <c r="T4030" t="str">
        <f t="shared" si="563"/>
        <v>24-Apr-1938</v>
      </c>
      <c r="U4030">
        <f t="shared" si="564"/>
        <v>1938</v>
      </c>
      <c r="V4030">
        <f t="shared" si="565"/>
        <v>4</v>
      </c>
      <c r="W4030" t="str">
        <f t="shared" si="566"/>
        <v>theater</v>
      </c>
    </row>
    <row r="4031" spans="1:23" ht="45.75">
      <c r="A4031">
        <v>4029</v>
      </c>
      <c r="B4031" s="3" t="s">
        <v>8148</v>
      </c>
      <c r="C4031" s="3" t="s">
        <v>8149</v>
      </c>
      <c r="D4031" s="6">
        <v>20000</v>
      </c>
      <c r="E4031" s="8">
        <v>0</v>
      </c>
      <c r="F4031" t="s">
        <v>366</v>
      </c>
      <c r="G4031">
        <f t="shared" si="558"/>
        <v>0</v>
      </c>
      <c r="H4031">
        <f t="shared" si="559"/>
        <v>1</v>
      </c>
      <c r="I4031" t="b">
        <f t="shared" si="560"/>
        <v>0</v>
      </c>
      <c r="J4031" t="s">
        <v>26</v>
      </c>
      <c r="K4031" t="s">
        <v>27</v>
      </c>
      <c r="L4031">
        <v>1450053370</v>
      </c>
      <c r="M4031">
        <v>1447461370</v>
      </c>
      <c r="N4031" t="b">
        <v>0</v>
      </c>
      <c r="O4031">
        <v>0</v>
      </c>
      <c r="P4031" t="b">
        <v>0</v>
      </c>
      <c r="Q4031" t="s">
        <v>1095</v>
      </c>
      <c r="R4031">
        <f t="shared" si="561"/>
        <v>0</v>
      </c>
      <c r="S4031" t="e">
        <f t="shared" si="562"/>
        <v>#DIV/0!</v>
      </c>
      <c r="T4031" t="str">
        <f t="shared" si="563"/>
        <v>17-Aug-1939</v>
      </c>
      <c r="U4031">
        <f t="shared" si="564"/>
        <v>1939</v>
      </c>
      <c r="V4031">
        <f t="shared" si="565"/>
        <v>8</v>
      </c>
      <c r="W4031" t="str">
        <f t="shared" si="566"/>
        <v>theater</v>
      </c>
    </row>
    <row r="4032" spans="1:23" ht="60.75">
      <c r="A4032">
        <v>4030</v>
      </c>
      <c r="B4032" s="3" t="s">
        <v>8150</v>
      </c>
      <c r="C4032" s="3" t="s">
        <v>8151</v>
      </c>
      <c r="D4032" s="6">
        <v>2500</v>
      </c>
      <c r="E4032" s="8">
        <v>400</v>
      </c>
      <c r="F4032" t="s">
        <v>366</v>
      </c>
      <c r="G4032">
        <f t="shared" si="558"/>
        <v>0</v>
      </c>
      <c r="H4032">
        <f t="shared" si="559"/>
        <v>1</v>
      </c>
      <c r="I4032" t="b">
        <f t="shared" si="560"/>
        <v>0</v>
      </c>
      <c r="J4032" t="s">
        <v>26</v>
      </c>
      <c r="K4032" t="s">
        <v>27</v>
      </c>
      <c r="L4032">
        <v>1454525340</v>
      </c>
      <c r="M4032">
        <v>1452008599</v>
      </c>
      <c r="N4032" t="b">
        <v>0</v>
      </c>
      <c r="O4032">
        <v>6</v>
      </c>
      <c r="P4032" t="b">
        <v>0</v>
      </c>
      <c r="Q4032" t="s">
        <v>1095</v>
      </c>
      <c r="R4032">
        <f t="shared" si="561"/>
        <v>16</v>
      </c>
      <c r="S4032">
        <f t="shared" si="562"/>
        <v>66.67</v>
      </c>
      <c r="T4032" t="str">
        <f t="shared" si="563"/>
        <v>02-Oct-1939</v>
      </c>
      <c r="U4032">
        <f t="shared" si="564"/>
        <v>1939</v>
      </c>
      <c r="V4032">
        <f t="shared" si="565"/>
        <v>10</v>
      </c>
      <c r="W4032" t="str">
        <f t="shared" si="566"/>
        <v>theater</v>
      </c>
    </row>
    <row r="4033" spans="1:23" ht="60.75">
      <c r="A4033">
        <v>4031</v>
      </c>
      <c r="B4033" s="3" t="s">
        <v>8152</v>
      </c>
      <c r="C4033" s="3" t="s">
        <v>8153</v>
      </c>
      <c r="D4033" s="6">
        <v>5000</v>
      </c>
      <c r="E4033" s="8">
        <v>0</v>
      </c>
      <c r="F4033" t="s">
        <v>366</v>
      </c>
      <c r="G4033">
        <f t="shared" si="558"/>
        <v>0</v>
      </c>
      <c r="H4033">
        <f t="shared" si="559"/>
        <v>1</v>
      </c>
      <c r="I4033" t="b">
        <f t="shared" si="560"/>
        <v>0</v>
      </c>
      <c r="J4033" t="s">
        <v>26</v>
      </c>
      <c r="K4033" t="s">
        <v>27</v>
      </c>
      <c r="L4033">
        <v>1418914964</v>
      </c>
      <c r="M4033">
        <v>1414591364</v>
      </c>
      <c r="N4033" t="b">
        <v>0</v>
      </c>
      <c r="O4033">
        <v>0</v>
      </c>
      <c r="P4033" t="b">
        <v>0</v>
      </c>
      <c r="Q4033" t="s">
        <v>1095</v>
      </c>
      <c r="R4033">
        <f t="shared" si="561"/>
        <v>0</v>
      </c>
      <c r="S4033" t="e">
        <f t="shared" si="562"/>
        <v>#DIV/0!</v>
      </c>
      <c r="T4033" t="str">
        <f t="shared" si="563"/>
        <v>22-Sep-1938</v>
      </c>
      <c r="U4033">
        <f t="shared" si="564"/>
        <v>1938</v>
      </c>
      <c r="V4033">
        <f t="shared" si="565"/>
        <v>9</v>
      </c>
      <c r="W4033" t="str">
        <f t="shared" si="566"/>
        <v>theater</v>
      </c>
    </row>
    <row r="4034" spans="1:23" ht="60.75">
      <c r="A4034">
        <v>4032</v>
      </c>
      <c r="B4034" s="3" t="s">
        <v>8154</v>
      </c>
      <c r="C4034" s="3" t="s">
        <v>8155</v>
      </c>
      <c r="D4034" s="6">
        <v>6048</v>
      </c>
      <c r="E4034" s="8">
        <v>413</v>
      </c>
      <c r="F4034" t="s">
        <v>366</v>
      </c>
      <c r="G4034">
        <f t="shared" si="558"/>
        <v>0</v>
      </c>
      <c r="H4034">
        <f t="shared" si="559"/>
        <v>1</v>
      </c>
      <c r="I4034" t="b">
        <f t="shared" si="560"/>
        <v>0</v>
      </c>
      <c r="J4034" t="s">
        <v>26</v>
      </c>
      <c r="K4034" t="s">
        <v>27</v>
      </c>
      <c r="L4034">
        <v>1450211116</v>
      </c>
      <c r="M4034">
        <v>1445023516</v>
      </c>
      <c r="N4034" t="b">
        <v>0</v>
      </c>
      <c r="O4034">
        <v>7</v>
      </c>
      <c r="P4034" t="b">
        <v>0</v>
      </c>
      <c r="Q4034" t="s">
        <v>1095</v>
      </c>
      <c r="R4034">
        <f t="shared" si="561"/>
        <v>7</v>
      </c>
      <c r="S4034">
        <f t="shared" si="562"/>
        <v>59</v>
      </c>
      <c r="T4034" t="str">
        <f t="shared" si="563"/>
        <v>24-Jul-1939</v>
      </c>
      <c r="U4034">
        <f t="shared" si="564"/>
        <v>1939</v>
      </c>
      <c r="V4034">
        <f t="shared" si="565"/>
        <v>7</v>
      </c>
      <c r="W4034" t="str">
        <f t="shared" si="566"/>
        <v>theater</v>
      </c>
    </row>
    <row r="4035" spans="1:23" ht="45.75">
      <c r="A4035">
        <v>4033</v>
      </c>
      <c r="B4035" s="3" t="s">
        <v>8156</v>
      </c>
      <c r="C4035" s="3" t="s">
        <v>8157</v>
      </c>
      <c r="D4035" s="6">
        <v>23900</v>
      </c>
      <c r="E4035" s="8">
        <v>6141.99</v>
      </c>
      <c r="F4035" t="s">
        <v>366</v>
      </c>
      <c r="G4035">
        <f t="shared" ref="G4035:G4098" si="567">IF(F4035="successful",1,0)</f>
        <v>0</v>
      </c>
      <c r="H4035">
        <f t="shared" ref="H4035:H4098" si="568">IF(F4035="failed",1,0)</f>
        <v>1</v>
      </c>
      <c r="I4035" t="b">
        <f t="shared" ref="I4035:I4098" si="569">IF(F4035="canceled",1)</f>
        <v>0</v>
      </c>
      <c r="J4035" t="s">
        <v>33</v>
      </c>
      <c r="K4035" t="s">
        <v>34</v>
      </c>
      <c r="L4035">
        <v>1475398800</v>
      </c>
      <c r="M4035">
        <v>1472711224</v>
      </c>
      <c r="N4035" t="b">
        <v>0</v>
      </c>
      <c r="O4035">
        <v>94</v>
      </c>
      <c r="P4035" t="b">
        <v>0</v>
      </c>
      <c r="Q4035" t="s">
        <v>1095</v>
      </c>
      <c r="R4035">
        <f t="shared" ref="R4035:R4098" si="570">ROUND(E4035/D4035*100,0)</f>
        <v>26</v>
      </c>
      <c r="S4035">
        <f t="shared" ref="S4035:S4098" si="571">ROUND(E4035/O4035,2)</f>
        <v>65.34</v>
      </c>
      <c r="T4035" t="str">
        <f t="shared" ref="T4035:T4098" si="572">TEXT(LEFT(M4035,5),"dd-mmm-yyyy")</f>
        <v>26-Apr-1940</v>
      </c>
      <c r="U4035">
        <f t="shared" ref="U4035:U4098" si="573">YEAR(T4035)</f>
        <v>1940</v>
      </c>
      <c r="V4035">
        <f t="shared" ref="V4035:V4098" si="574">MONTH(T4035)</f>
        <v>4</v>
      </c>
      <c r="W4035" t="str">
        <f t="shared" ref="W4035:W4098" si="575">LEFT(Q4035,FIND("/",Q4035,1)-1)</f>
        <v>theater</v>
      </c>
    </row>
    <row r="4036" spans="1:23" ht="45.75">
      <c r="A4036">
        <v>4034</v>
      </c>
      <c r="B4036" s="3" t="s">
        <v>8158</v>
      </c>
      <c r="C4036" s="3" t="s">
        <v>8159</v>
      </c>
      <c r="D4036" s="6">
        <v>13500</v>
      </c>
      <c r="E4036" s="8">
        <v>200</v>
      </c>
      <c r="F4036" t="s">
        <v>366</v>
      </c>
      <c r="G4036">
        <f t="shared" si="567"/>
        <v>0</v>
      </c>
      <c r="H4036">
        <f t="shared" si="568"/>
        <v>1</v>
      </c>
      <c r="I4036" t="b">
        <f t="shared" si="569"/>
        <v>0</v>
      </c>
      <c r="J4036" t="s">
        <v>26</v>
      </c>
      <c r="K4036" t="s">
        <v>27</v>
      </c>
      <c r="L4036">
        <v>1428097450</v>
      </c>
      <c r="M4036">
        <v>1425509050</v>
      </c>
      <c r="N4036" t="b">
        <v>0</v>
      </c>
      <c r="O4036">
        <v>2</v>
      </c>
      <c r="P4036" t="b">
        <v>0</v>
      </c>
      <c r="Q4036" t="s">
        <v>1095</v>
      </c>
      <c r="R4036">
        <f t="shared" si="570"/>
        <v>1</v>
      </c>
      <c r="S4036">
        <f t="shared" si="571"/>
        <v>100</v>
      </c>
      <c r="T4036" t="str">
        <f t="shared" si="572"/>
        <v>10-Jan-1939</v>
      </c>
      <c r="U4036">
        <f t="shared" si="573"/>
        <v>1939</v>
      </c>
      <c r="V4036">
        <f t="shared" si="574"/>
        <v>1</v>
      </c>
      <c r="W4036" t="str">
        <f t="shared" si="575"/>
        <v>theater</v>
      </c>
    </row>
    <row r="4037" spans="1:23" ht="30.75">
      <c r="A4037">
        <v>4035</v>
      </c>
      <c r="B4037" s="3" t="s">
        <v>8160</v>
      </c>
      <c r="C4037" s="3" t="s">
        <v>8161</v>
      </c>
      <c r="D4037" s="6">
        <v>10000</v>
      </c>
      <c r="E4037" s="8">
        <v>3685</v>
      </c>
      <c r="F4037" t="s">
        <v>366</v>
      </c>
      <c r="G4037">
        <f t="shared" si="567"/>
        <v>0</v>
      </c>
      <c r="H4037">
        <f t="shared" si="568"/>
        <v>1</v>
      </c>
      <c r="I4037" t="b">
        <f t="shared" si="569"/>
        <v>0</v>
      </c>
      <c r="J4037" t="s">
        <v>26</v>
      </c>
      <c r="K4037" t="s">
        <v>27</v>
      </c>
      <c r="L4037">
        <v>1413925887</v>
      </c>
      <c r="M4037">
        <v>1411333887</v>
      </c>
      <c r="N4037" t="b">
        <v>0</v>
      </c>
      <c r="O4037">
        <v>25</v>
      </c>
      <c r="P4037" t="b">
        <v>0</v>
      </c>
      <c r="Q4037" t="s">
        <v>1095</v>
      </c>
      <c r="R4037">
        <f t="shared" si="570"/>
        <v>37</v>
      </c>
      <c r="S4037">
        <f t="shared" si="571"/>
        <v>147.4</v>
      </c>
      <c r="T4037" t="str">
        <f t="shared" si="572"/>
        <v>21-Aug-1938</v>
      </c>
      <c r="U4037">
        <f t="shared" si="573"/>
        <v>1938</v>
      </c>
      <c r="V4037">
        <f t="shared" si="574"/>
        <v>8</v>
      </c>
      <c r="W4037" t="str">
        <f t="shared" si="575"/>
        <v>theater</v>
      </c>
    </row>
    <row r="4038" spans="1:23" ht="45.75">
      <c r="A4038">
        <v>4036</v>
      </c>
      <c r="B4038" s="3" t="s">
        <v>8162</v>
      </c>
      <c r="C4038" s="3" t="s">
        <v>6754</v>
      </c>
      <c r="D4038" s="6">
        <v>6000</v>
      </c>
      <c r="E4038" s="8">
        <v>2823</v>
      </c>
      <c r="F4038" t="s">
        <v>366</v>
      </c>
      <c r="G4038">
        <f t="shared" si="567"/>
        <v>0</v>
      </c>
      <c r="H4038">
        <f t="shared" si="568"/>
        <v>1</v>
      </c>
      <c r="I4038" t="b">
        <f t="shared" si="569"/>
        <v>0</v>
      </c>
      <c r="J4038" t="s">
        <v>26</v>
      </c>
      <c r="K4038" t="s">
        <v>27</v>
      </c>
      <c r="L4038">
        <v>1404253800</v>
      </c>
      <c r="M4038">
        <v>1402784964</v>
      </c>
      <c r="N4038" t="b">
        <v>0</v>
      </c>
      <c r="O4038">
        <v>17</v>
      </c>
      <c r="P4038" t="b">
        <v>0</v>
      </c>
      <c r="Q4038" t="s">
        <v>1095</v>
      </c>
      <c r="R4038">
        <f t="shared" si="570"/>
        <v>47</v>
      </c>
      <c r="S4038">
        <f t="shared" si="571"/>
        <v>166.06</v>
      </c>
      <c r="T4038" t="str">
        <f t="shared" si="572"/>
        <v>27-May-1938</v>
      </c>
      <c r="U4038">
        <f t="shared" si="573"/>
        <v>1938</v>
      </c>
      <c r="V4038">
        <f t="shared" si="574"/>
        <v>5</v>
      </c>
      <c r="W4038" t="str">
        <f t="shared" si="575"/>
        <v>theater</v>
      </c>
    </row>
    <row r="4039" spans="1:23" ht="60.75">
      <c r="A4039">
        <v>4037</v>
      </c>
      <c r="B4039" s="3" t="s">
        <v>8163</v>
      </c>
      <c r="C4039" s="3" t="s">
        <v>8164</v>
      </c>
      <c r="D4039" s="6">
        <v>700</v>
      </c>
      <c r="E4039" s="8">
        <v>80</v>
      </c>
      <c r="F4039" t="s">
        <v>366</v>
      </c>
      <c r="G4039">
        <f t="shared" si="567"/>
        <v>0</v>
      </c>
      <c r="H4039">
        <f t="shared" si="568"/>
        <v>1</v>
      </c>
      <c r="I4039" t="b">
        <f t="shared" si="569"/>
        <v>0</v>
      </c>
      <c r="J4039" t="s">
        <v>26</v>
      </c>
      <c r="K4039" t="s">
        <v>27</v>
      </c>
      <c r="L4039">
        <v>1464099900</v>
      </c>
      <c r="M4039">
        <v>1462585315</v>
      </c>
      <c r="N4039" t="b">
        <v>0</v>
      </c>
      <c r="O4039">
        <v>2</v>
      </c>
      <c r="P4039" t="b">
        <v>0</v>
      </c>
      <c r="Q4039" t="s">
        <v>1095</v>
      </c>
      <c r="R4039">
        <f t="shared" si="570"/>
        <v>11</v>
      </c>
      <c r="S4039">
        <f t="shared" si="571"/>
        <v>40</v>
      </c>
      <c r="T4039" t="str">
        <f t="shared" si="572"/>
        <v>15-Jan-1940</v>
      </c>
      <c r="U4039">
        <f t="shared" si="573"/>
        <v>1940</v>
      </c>
      <c r="V4039">
        <f t="shared" si="574"/>
        <v>1</v>
      </c>
      <c r="W4039" t="str">
        <f t="shared" si="575"/>
        <v>theater</v>
      </c>
    </row>
    <row r="4040" spans="1:23" ht="45.75">
      <c r="A4040">
        <v>4038</v>
      </c>
      <c r="B4040" s="3" t="s">
        <v>8165</v>
      </c>
      <c r="C4040" s="3" t="s">
        <v>8166</v>
      </c>
      <c r="D4040" s="6">
        <v>2500</v>
      </c>
      <c r="E4040" s="8">
        <v>301</v>
      </c>
      <c r="F4040" t="s">
        <v>366</v>
      </c>
      <c r="G4040">
        <f t="shared" si="567"/>
        <v>0</v>
      </c>
      <c r="H4040">
        <f t="shared" si="568"/>
        <v>1</v>
      </c>
      <c r="I4040" t="b">
        <f t="shared" si="569"/>
        <v>0</v>
      </c>
      <c r="J4040" t="s">
        <v>26</v>
      </c>
      <c r="K4040" t="s">
        <v>27</v>
      </c>
      <c r="L4040">
        <v>1413573010</v>
      </c>
      <c r="M4040">
        <v>1408389010</v>
      </c>
      <c r="N4040" t="b">
        <v>0</v>
      </c>
      <c r="O4040">
        <v>4</v>
      </c>
      <c r="P4040" t="b">
        <v>0</v>
      </c>
      <c r="Q4040" t="s">
        <v>1095</v>
      </c>
      <c r="R4040">
        <f t="shared" si="570"/>
        <v>12</v>
      </c>
      <c r="S4040">
        <f t="shared" si="571"/>
        <v>75.25</v>
      </c>
      <c r="T4040" t="str">
        <f t="shared" si="572"/>
        <v>22-Jul-1938</v>
      </c>
      <c r="U4040">
        <f t="shared" si="573"/>
        <v>1938</v>
      </c>
      <c r="V4040">
        <f t="shared" si="574"/>
        <v>7</v>
      </c>
      <c r="W4040" t="str">
        <f t="shared" si="575"/>
        <v>theater</v>
      </c>
    </row>
    <row r="4041" spans="1:23" ht="45.75">
      <c r="A4041">
        <v>4039</v>
      </c>
      <c r="B4041" s="3" t="s">
        <v>8167</v>
      </c>
      <c r="C4041" s="3" t="s">
        <v>8168</v>
      </c>
      <c r="D4041" s="6">
        <v>500</v>
      </c>
      <c r="E4041" s="8">
        <v>300</v>
      </c>
      <c r="F4041" t="s">
        <v>366</v>
      </c>
      <c r="G4041">
        <f t="shared" si="567"/>
        <v>0</v>
      </c>
      <c r="H4041">
        <f t="shared" si="568"/>
        <v>1</v>
      </c>
      <c r="I4041" t="b">
        <f t="shared" si="569"/>
        <v>0</v>
      </c>
      <c r="J4041" t="s">
        <v>26</v>
      </c>
      <c r="K4041" t="s">
        <v>27</v>
      </c>
      <c r="L4041">
        <v>1448949540</v>
      </c>
      <c r="M4041">
        <v>1446048367</v>
      </c>
      <c r="N4041" t="b">
        <v>0</v>
      </c>
      <c r="O4041">
        <v>5</v>
      </c>
      <c r="P4041" t="b">
        <v>0</v>
      </c>
      <c r="Q4041" t="s">
        <v>1095</v>
      </c>
      <c r="R4041">
        <f t="shared" si="570"/>
        <v>60</v>
      </c>
      <c r="S4041">
        <f t="shared" si="571"/>
        <v>60</v>
      </c>
      <c r="T4041" t="str">
        <f t="shared" si="572"/>
        <v>03-Aug-1939</v>
      </c>
      <c r="U4041">
        <f t="shared" si="573"/>
        <v>1939</v>
      </c>
      <c r="V4041">
        <f t="shared" si="574"/>
        <v>8</v>
      </c>
      <c r="W4041" t="str">
        <f t="shared" si="575"/>
        <v>theater</v>
      </c>
    </row>
    <row r="4042" spans="1:23" ht="45.75">
      <c r="A4042">
        <v>4040</v>
      </c>
      <c r="B4042" s="3" t="s">
        <v>8169</v>
      </c>
      <c r="C4042" s="3" t="s">
        <v>8170</v>
      </c>
      <c r="D4042" s="6">
        <v>8000</v>
      </c>
      <c r="E4042" s="8">
        <v>2500</v>
      </c>
      <c r="F4042" t="s">
        <v>366</v>
      </c>
      <c r="G4042">
        <f t="shared" si="567"/>
        <v>0</v>
      </c>
      <c r="H4042">
        <f t="shared" si="568"/>
        <v>1</v>
      </c>
      <c r="I4042" t="b">
        <f t="shared" si="569"/>
        <v>0</v>
      </c>
      <c r="J4042" t="s">
        <v>26</v>
      </c>
      <c r="K4042" t="s">
        <v>27</v>
      </c>
      <c r="L4042">
        <v>1437188400</v>
      </c>
      <c r="M4042">
        <v>1432100004</v>
      </c>
      <c r="N4042" t="b">
        <v>0</v>
      </c>
      <c r="O4042">
        <v>2</v>
      </c>
      <c r="P4042" t="b">
        <v>0</v>
      </c>
      <c r="Q4042" t="s">
        <v>1095</v>
      </c>
      <c r="R4042">
        <f t="shared" si="570"/>
        <v>31</v>
      </c>
      <c r="S4042">
        <f t="shared" si="571"/>
        <v>1250</v>
      </c>
      <c r="T4042" t="str">
        <f t="shared" si="572"/>
        <v>17-Mar-1939</v>
      </c>
      <c r="U4042">
        <f t="shared" si="573"/>
        <v>1939</v>
      </c>
      <c r="V4042">
        <f t="shared" si="574"/>
        <v>3</v>
      </c>
      <c r="W4042" t="str">
        <f t="shared" si="575"/>
        <v>theater</v>
      </c>
    </row>
    <row r="4043" spans="1:23" ht="30.75">
      <c r="A4043">
        <v>4041</v>
      </c>
      <c r="B4043" s="3" t="s">
        <v>8171</v>
      </c>
      <c r="C4043" s="3" t="s">
        <v>8172</v>
      </c>
      <c r="D4043" s="6">
        <v>5000</v>
      </c>
      <c r="E4043" s="8">
        <v>21</v>
      </c>
      <c r="F4043" t="s">
        <v>366</v>
      </c>
      <c r="G4043">
        <f t="shared" si="567"/>
        <v>0</v>
      </c>
      <c r="H4043">
        <f t="shared" si="568"/>
        <v>1</v>
      </c>
      <c r="I4043" t="b">
        <f t="shared" si="569"/>
        <v>0</v>
      </c>
      <c r="J4043" t="s">
        <v>33</v>
      </c>
      <c r="K4043" t="s">
        <v>34</v>
      </c>
      <c r="L4043">
        <v>1473160954</v>
      </c>
      <c r="M4043">
        <v>1467976954</v>
      </c>
      <c r="N4043" t="b">
        <v>0</v>
      </c>
      <c r="O4043">
        <v>2</v>
      </c>
      <c r="P4043" t="b">
        <v>0</v>
      </c>
      <c r="Q4043" t="s">
        <v>1095</v>
      </c>
      <c r="R4043">
        <f t="shared" si="570"/>
        <v>0</v>
      </c>
      <c r="S4043">
        <f t="shared" si="571"/>
        <v>10.5</v>
      </c>
      <c r="T4043" t="str">
        <f t="shared" si="572"/>
        <v>09-Mar-1940</v>
      </c>
      <c r="U4043">
        <f t="shared" si="573"/>
        <v>1940</v>
      </c>
      <c r="V4043">
        <f t="shared" si="574"/>
        <v>3</v>
      </c>
      <c r="W4043" t="str">
        <f t="shared" si="575"/>
        <v>theater</v>
      </c>
    </row>
    <row r="4044" spans="1:23" ht="45.75">
      <c r="A4044">
        <v>4042</v>
      </c>
      <c r="B4044" s="3" t="s">
        <v>8173</v>
      </c>
      <c r="C4044" s="3" t="s">
        <v>8174</v>
      </c>
      <c r="D4044" s="6">
        <v>10000</v>
      </c>
      <c r="E4044" s="8">
        <v>21</v>
      </c>
      <c r="F4044" t="s">
        <v>366</v>
      </c>
      <c r="G4044">
        <f t="shared" si="567"/>
        <v>0</v>
      </c>
      <c r="H4044">
        <f t="shared" si="568"/>
        <v>1</v>
      </c>
      <c r="I4044" t="b">
        <f t="shared" si="569"/>
        <v>0</v>
      </c>
      <c r="J4044" t="s">
        <v>26</v>
      </c>
      <c r="K4044" t="s">
        <v>27</v>
      </c>
      <c r="L4044">
        <v>1421781360</v>
      </c>
      <c r="M4044">
        <v>1419213664</v>
      </c>
      <c r="N4044" t="b">
        <v>0</v>
      </c>
      <c r="O4044">
        <v>3</v>
      </c>
      <c r="P4044" t="b">
        <v>0</v>
      </c>
      <c r="Q4044" t="s">
        <v>1095</v>
      </c>
      <c r="R4044">
        <f t="shared" si="570"/>
        <v>0</v>
      </c>
      <c r="S4044">
        <f t="shared" si="571"/>
        <v>7</v>
      </c>
      <c r="T4044" t="str">
        <f t="shared" si="572"/>
        <v>08-Nov-1938</v>
      </c>
      <c r="U4044">
        <f t="shared" si="573"/>
        <v>1938</v>
      </c>
      <c r="V4044">
        <f t="shared" si="574"/>
        <v>11</v>
      </c>
      <c r="W4044" t="str">
        <f t="shared" si="575"/>
        <v>theater</v>
      </c>
    </row>
    <row r="4045" spans="1:23" ht="45.75">
      <c r="A4045">
        <v>4043</v>
      </c>
      <c r="B4045" s="3" t="s">
        <v>8175</v>
      </c>
      <c r="C4045" s="3" t="s">
        <v>8176</v>
      </c>
      <c r="D4045" s="6">
        <v>300</v>
      </c>
      <c r="E4045" s="8">
        <v>0</v>
      </c>
      <c r="F4045" t="s">
        <v>366</v>
      </c>
      <c r="G4045">
        <f t="shared" si="567"/>
        <v>0</v>
      </c>
      <c r="H4045">
        <f t="shared" si="568"/>
        <v>1</v>
      </c>
      <c r="I4045" t="b">
        <f t="shared" si="569"/>
        <v>0</v>
      </c>
      <c r="J4045" t="s">
        <v>168</v>
      </c>
      <c r="K4045" t="s">
        <v>169</v>
      </c>
      <c r="L4045">
        <v>1416524325</v>
      </c>
      <c r="M4045">
        <v>1415228325</v>
      </c>
      <c r="N4045" t="b">
        <v>0</v>
      </c>
      <c r="O4045">
        <v>0</v>
      </c>
      <c r="P4045" t="b">
        <v>0</v>
      </c>
      <c r="Q4045" t="s">
        <v>1095</v>
      </c>
      <c r="R4045">
        <f t="shared" si="570"/>
        <v>0</v>
      </c>
      <c r="S4045" t="e">
        <f t="shared" si="571"/>
        <v>#DIV/0!</v>
      </c>
      <c r="T4045" t="str">
        <f t="shared" si="572"/>
        <v>29-Sep-1938</v>
      </c>
      <c r="U4045">
        <f t="shared" si="573"/>
        <v>1938</v>
      </c>
      <c r="V4045">
        <f t="shared" si="574"/>
        <v>9</v>
      </c>
      <c r="W4045" t="str">
        <f t="shared" si="575"/>
        <v>theater</v>
      </c>
    </row>
    <row r="4046" spans="1:23" ht="45.75">
      <c r="A4046">
        <v>4044</v>
      </c>
      <c r="B4046" s="3" t="s">
        <v>8177</v>
      </c>
      <c r="C4046" s="3" t="s">
        <v>8178</v>
      </c>
      <c r="D4046" s="6">
        <v>600</v>
      </c>
      <c r="E4046" s="8">
        <v>225</v>
      </c>
      <c r="F4046" t="s">
        <v>366</v>
      </c>
      <c r="G4046">
        <f t="shared" si="567"/>
        <v>0</v>
      </c>
      <c r="H4046">
        <f t="shared" si="568"/>
        <v>1</v>
      </c>
      <c r="I4046" t="b">
        <f t="shared" si="569"/>
        <v>0</v>
      </c>
      <c r="J4046" t="s">
        <v>26</v>
      </c>
      <c r="K4046" t="s">
        <v>27</v>
      </c>
      <c r="L4046">
        <v>1428642000</v>
      </c>
      <c r="M4046">
        <v>1426050982</v>
      </c>
      <c r="N4046" t="b">
        <v>0</v>
      </c>
      <c r="O4046">
        <v>4</v>
      </c>
      <c r="P4046" t="b">
        <v>0</v>
      </c>
      <c r="Q4046" t="s">
        <v>1095</v>
      </c>
      <c r="R4046">
        <f t="shared" si="570"/>
        <v>38</v>
      </c>
      <c r="S4046">
        <f t="shared" si="571"/>
        <v>56.25</v>
      </c>
      <c r="T4046" t="str">
        <f t="shared" si="572"/>
        <v>15-Jan-1939</v>
      </c>
      <c r="U4046">
        <f t="shared" si="573"/>
        <v>1939</v>
      </c>
      <c r="V4046">
        <f t="shared" si="574"/>
        <v>1</v>
      </c>
      <c r="W4046" t="str">
        <f t="shared" si="575"/>
        <v>theater</v>
      </c>
    </row>
    <row r="4047" spans="1:23" ht="60.75">
      <c r="A4047">
        <v>4045</v>
      </c>
      <c r="B4047" s="3" t="s">
        <v>8179</v>
      </c>
      <c r="C4047" s="3" t="s">
        <v>8180</v>
      </c>
      <c r="D4047" s="6">
        <v>5000</v>
      </c>
      <c r="E4047" s="8">
        <v>1</v>
      </c>
      <c r="F4047" t="s">
        <v>366</v>
      </c>
      <c r="G4047">
        <f t="shared" si="567"/>
        <v>0</v>
      </c>
      <c r="H4047">
        <f t="shared" si="568"/>
        <v>1</v>
      </c>
      <c r="I4047" t="b">
        <f t="shared" si="569"/>
        <v>0</v>
      </c>
      <c r="J4047" t="s">
        <v>59</v>
      </c>
      <c r="K4047" t="s">
        <v>60</v>
      </c>
      <c r="L4047">
        <v>1408596589</v>
      </c>
      <c r="M4047">
        <v>1406004589</v>
      </c>
      <c r="N4047" t="b">
        <v>0</v>
      </c>
      <c r="O4047">
        <v>1</v>
      </c>
      <c r="P4047" t="b">
        <v>0</v>
      </c>
      <c r="Q4047" t="s">
        <v>1095</v>
      </c>
      <c r="R4047">
        <f t="shared" si="570"/>
        <v>0</v>
      </c>
      <c r="S4047">
        <f t="shared" si="571"/>
        <v>1</v>
      </c>
      <c r="T4047" t="str">
        <f t="shared" si="572"/>
        <v>29-Jun-1938</v>
      </c>
      <c r="U4047">
        <f t="shared" si="573"/>
        <v>1938</v>
      </c>
      <c r="V4047">
        <f t="shared" si="574"/>
        <v>6</v>
      </c>
      <c r="W4047" t="str">
        <f t="shared" si="575"/>
        <v>theater</v>
      </c>
    </row>
    <row r="4048" spans="1:23" ht="60.75">
      <c r="A4048">
        <v>4046</v>
      </c>
      <c r="B4048" s="3" t="s">
        <v>8181</v>
      </c>
      <c r="C4048" s="3" t="s">
        <v>8182</v>
      </c>
      <c r="D4048" s="6">
        <v>5600</v>
      </c>
      <c r="E4048" s="8">
        <v>460</v>
      </c>
      <c r="F4048" t="s">
        <v>366</v>
      </c>
      <c r="G4048">
        <f t="shared" si="567"/>
        <v>0</v>
      </c>
      <c r="H4048">
        <f t="shared" si="568"/>
        <v>1</v>
      </c>
      <c r="I4048" t="b">
        <f t="shared" si="569"/>
        <v>0</v>
      </c>
      <c r="J4048" t="s">
        <v>26</v>
      </c>
      <c r="K4048" t="s">
        <v>27</v>
      </c>
      <c r="L4048">
        <v>1413992210</v>
      </c>
      <c r="M4048">
        <v>1411400210</v>
      </c>
      <c r="N4048" t="b">
        <v>0</v>
      </c>
      <c r="O4048">
        <v>12</v>
      </c>
      <c r="P4048" t="b">
        <v>0</v>
      </c>
      <c r="Q4048" t="s">
        <v>1095</v>
      </c>
      <c r="R4048">
        <f t="shared" si="570"/>
        <v>8</v>
      </c>
      <c r="S4048">
        <f t="shared" si="571"/>
        <v>38.33</v>
      </c>
      <c r="T4048" t="str">
        <f t="shared" si="572"/>
        <v>22-Aug-1938</v>
      </c>
      <c r="U4048">
        <f t="shared" si="573"/>
        <v>1938</v>
      </c>
      <c r="V4048">
        <f t="shared" si="574"/>
        <v>8</v>
      </c>
      <c r="W4048" t="str">
        <f t="shared" si="575"/>
        <v>theater</v>
      </c>
    </row>
    <row r="4049" spans="1:23" ht="45.75">
      <c r="A4049">
        <v>4047</v>
      </c>
      <c r="B4049" s="3" t="s">
        <v>8183</v>
      </c>
      <c r="C4049" s="3" t="s">
        <v>8184</v>
      </c>
      <c r="D4049" s="6">
        <v>5000</v>
      </c>
      <c r="E4049" s="8">
        <v>110</v>
      </c>
      <c r="F4049" t="s">
        <v>366</v>
      </c>
      <c r="G4049">
        <f t="shared" si="567"/>
        <v>0</v>
      </c>
      <c r="H4049">
        <f t="shared" si="568"/>
        <v>1</v>
      </c>
      <c r="I4049" t="b">
        <f t="shared" si="569"/>
        <v>0</v>
      </c>
      <c r="J4049" t="s">
        <v>26</v>
      </c>
      <c r="K4049" t="s">
        <v>27</v>
      </c>
      <c r="L4049">
        <v>1420938000</v>
      </c>
      <c r="M4049">
        <v>1418862743</v>
      </c>
      <c r="N4049" t="b">
        <v>0</v>
      </c>
      <c r="O4049">
        <v>4</v>
      </c>
      <c r="P4049" t="b">
        <v>0</v>
      </c>
      <c r="Q4049" t="s">
        <v>1095</v>
      </c>
      <c r="R4049">
        <f t="shared" si="570"/>
        <v>2</v>
      </c>
      <c r="S4049">
        <f t="shared" si="571"/>
        <v>27.5</v>
      </c>
      <c r="T4049" t="str">
        <f t="shared" si="572"/>
        <v>04-Nov-1938</v>
      </c>
      <c r="U4049">
        <f t="shared" si="573"/>
        <v>1938</v>
      </c>
      <c r="V4049">
        <f t="shared" si="574"/>
        <v>11</v>
      </c>
      <c r="W4049" t="str">
        <f t="shared" si="575"/>
        <v>theater</v>
      </c>
    </row>
    <row r="4050" spans="1:23" ht="60.75">
      <c r="A4050">
        <v>4048</v>
      </c>
      <c r="B4050" s="3" t="s">
        <v>8185</v>
      </c>
      <c r="C4050" s="3" t="s">
        <v>8186</v>
      </c>
      <c r="D4050" s="6">
        <v>17000</v>
      </c>
      <c r="E4050" s="8">
        <v>3001</v>
      </c>
      <c r="F4050" t="s">
        <v>366</v>
      </c>
      <c r="G4050">
        <f t="shared" si="567"/>
        <v>0</v>
      </c>
      <c r="H4050">
        <f t="shared" si="568"/>
        <v>1</v>
      </c>
      <c r="I4050" t="b">
        <f t="shared" si="569"/>
        <v>0</v>
      </c>
      <c r="J4050" t="s">
        <v>33</v>
      </c>
      <c r="K4050" t="s">
        <v>34</v>
      </c>
      <c r="L4050">
        <v>1460373187</v>
      </c>
      <c r="M4050">
        <v>1457352787</v>
      </c>
      <c r="N4050" t="b">
        <v>0</v>
      </c>
      <c r="O4050">
        <v>91</v>
      </c>
      <c r="P4050" t="b">
        <v>0</v>
      </c>
      <c r="Q4050" t="s">
        <v>1095</v>
      </c>
      <c r="R4050">
        <f t="shared" si="570"/>
        <v>18</v>
      </c>
      <c r="S4050">
        <f t="shared" si="571"/>
        <v>32.979999999999997</v>
      </c>
      <c r="T4050" t="str">
        <f t="shared" si="572"/>
        <v>24-Nov-1939</v>
      </c>
      <c r="U4050">
        <f t="shared" si="573"/>
        <v>1939</v>
      </c>
      <c r="V4050">
        <f t="shared" si="574"/>
        <v>11</v>
      </c>
      <c r="W4050" t="str">
        <f t="shared" si="575"/>
        <v>theater</v>
      </c>
    </row>
    <row r="4051" spans="1:23" ht="45.75">
      <c r="A4051">
        <v>4049</v>
      </c>
      <c r="B4051" s="3" t="s">
        <v>8187</v>
      </c>
      <c r="C4051" s="3" t="s">
        <v>8188</v>
      </c>
      <c r="D4051" s="6">
        <v>20000</v>
      </c>
      <c r="E4051" s="8">
        <v>16</v>
      </c>
      <c r="F4051" t="s">
        <v>366</v>
      </c>
      <c r="G4051">
        <f t="shared" si="567"/>
        <v>0</v>
      </c>
      <c r="H4051">
        <f t="shared" si="568"/>
        <v>1</v>
      </c>
      <c r="I4051" t="b">
        <f t="shared" si="569"/>
        <v>0</v>
      </c>
      <c r="J4051" t="s">
        <v>26</v>
      </c>
      <c r="K4051" t="s">
        <v>27</v>
      </c>
      <c r="L4051">
        <v>1436914815</v>
      </c>
      <c r="M4051">
        <v>1434322815</v>
      </c>
      <c r="N4051" t="b">
        <v>0</v>
      </c>
      <c r="O4051">
        <v>1</v>
      </c>
      <c r="P4051" t="b">
        <v>0</v>
      </c>
      <c r="Q4051" t="s">
        <v>1095</v>
      </c>
      <c r="R4051">
        <f t="shared" si="570"/>
        <v>0</v>
      </c>
      <c r="S4051">
        <f t="shared" si="571"/>
        <v>16</v>
      </c>
      <c r="T4051" t="str">
        <f t="shared" si="572"/>
        <v>08-Apr-1939</v>
      </c>
      <c r="U4051">
        <f t="shared" si="573"/>
        <v>1939</v>
      </c>
      <c r="V4051">
        <f t="shared" si="574"/>
        <v>4</v>
      </c>
      <c r="W4051" t="str">
        <f t="shared" si="575"/>
        <v>theater</v>
      </c>
    </row>
    <row r="4052" spans="1:23" ht="60.75">
      <c r="A4052">
        <v>4050</v>
      </c>
      <c r="B4052" s="3" t="s">
        <v>8189</v>
      </c>
      <c r="C4052" s="3" t="s">
        <v>8190</v>
      </c>
      <c r="D4052" s="6">
        <v>1500</v>
      </c>
      <c r="E4052" s="8">
        <v>1</v>
      </c>
      <c r="F4052" t="s">
        <v>366</v>
      </c>
      <c r="G4052">
        <f t="shared" si="567"/>
        <v>0</v>
      </c>
      <c r="H4052">
        <f t="shared" si="568"/>
        <v>1</v>
      </c>
      <c r="I4052" t="b">
        <f t="shared" si="569"/>
        <v>0</v>
      </c>
      <c r="J4052" t="s">
        <v>26</v>
      </c>
      <c r="K4052" t="s">
        <v>27</v>
      </c>
      <c r="L4052">
        <v>1414077391</v>
      </c>
      <c r="M4052">
        <v>1411485391</v>
      </c>
      <c r="N4052" t="b">
        <v>0</v>
      </c>
      <c r="O4052">
        <v>1</v>
      </c>
      <c r="P4052" t="b">
        <v>0</v>
      </c>
      <c r="Q4052" t="s">
        <v>1095</v>
      </c>
      <c r="R4052">
        <f t="shared" si="570"/>
        <v>0</v>
      </c>
      <c r="S4052">
        <f t="shared" si="571"/>
        <v>1</v>
      </c>
      <c r="T4052" t="str">
        <f t="shared" si="572"/>
        <v>22-Aug-1938</v>
      </c>
      <c r="U4052">
        <f t="shared" si="573"/>
        <v>1938</v>
      </c>
      <c r="V4052">
        <f t="shared" si="574"/>
        <v>8</v>
      </c>
      <c r="W4052" t="str">
        <f t="shared" si="575"/>
        <v>theater</v>
      </c>
    </row>
    <row r="4053" spans="1:23" ht="45.75">
      <c r="A4053">
        <v>4051</v>
      </c>
      <c r="B4053" s="3" t="s">
        <v>8191</v>
      </c>
      <c r="C4053" s="3" t="s">
        <v>8192</v>
      </c>
      <c r="D4053" s="6">
        <v>500</v>
      </c>
      <c r="E4053" s="8">
        <v>0</v>
      </c>
      <c r="F4053" t="s">
        <v>366</v>
      </c>
      <c r="G4053">
        <f t="shared" si="567"/>
        <v>0</v>
      </c>
      <c r="H4053">
        <f t="shared" si="568"/>
        <v>1</v>
      </c>
      <c r="I4053" t="b">
        <f t="shared" si="569"/>
        <v>0</v>
      </c>
      <c r="J4053" t="s">
        <v>26</v>
      </c>
      <c r="K4053" t="s">
        <v>27</v>
      </c>
      <c r="L4053">
        <v>1399618380</v>
      </c>
      <c r="M4053">
        <v>1399058797</v>
      </c>
      <c r="N4053" t="b">
        <v>0</v>
      </c>
      <c r="O4053">
        <v>0</v>
      </c>
      <c r="P4053" t="b">
        <v>0</v>
      </c>
      <c r="Q4053" t="s">
        <v>1095</v>
      </c>
      <c r="R4053">
        <f t="shared" si="570"/>
        <v>0</v>
      </c>
      <c r="S4053" t="e">
        <f t="shared" si="571"/>
        <v>#DIV/0!</v>
      </c>
      <c r="T4053" t="str">
        <f t="shared" si="572"/>
        <v>20-Apr-1938</v>
      </c>
      <c r="U4053">
        <f t="shared" si="573"/>
        <v>1938</v>
      </c>
      <c r="V4053">
        <f t="shared" si="574"/>
        <v>4</v>
      </c>
      <c r="W4053" t="str">
        <f t="shared" si="575"/>
        <v>theater</v>
      </c>
    </row>
    <row r="4054" spans="1:23" ht="60.75">
      <c r="A4054">
        <v>4052</v>
      </c>
      <c r="B4054" s="3" t="s">
        <v>8193</v>
      </c>
      <c r="C4054" s="3" t="s">
        <v>8194</v>
      </c>
      <c r="D4054" s="6">
        <v>3000</v>
      </c>
      <c r="E4054" s="8">
        <v>1126</v>
      </c>
      <c r="F4054" t="s">
        <v>366</v>
      </c>
      <c r="G4054">
        <f t="shared" si="567"/>
        <v>0</v>
      </c>
      <c r="H4054">
        <f t="shared" si="568"/>
        <v>1</v>
      </c>
      <c r="I4054" t="b">
        <f t="shared" si="569"/>
        <v>0</v>
      </c>
      <c r="J4054" t="s">
        <v>26</v>
      </c>
      <c r="K4054" t="s">
        <v>27</v>
      </c>
      <c r="L4054">
        <v>1413234316</v>
      </c>
      <c r="M4054">
        <v>1408050316</v>
      </c>
      <c r="N4054" t="b">
        <v>0</v>
      </c>
      <c r="O4054">
        <v>13</v>
      </c>
      <c r="P4054" t="b">
        <v>0</v>
      </c>
      <c r="Q4054" t="s">
        <v>1095</v>
      </c>
      <c r="R4054">
        <f t="shared" si="570"/>
        <v>38</v>
      </c>
      <c r="S4054">
        <f t="shared" si="571"/>
        <v>86.62</v>
      </c>
      <c r="T4054" t="str">
        <f t="shared" si="572"/>
        <v>19-Jul-1938</v>
      </c>
      <c r="U4054">
        <f t="shared" si="573"/>
        <v>1938</v>
      </c>
      <c r="V4054">
        <f t="shared" si="574"/>
        <v>7</v>
      </c>
      <c r="W4054" t="str">
        <f t="shared" si="575"/>
        <v>theater</v>
      </c>
    </row>
    <row r="4055" spans="1:23" ht="45.75">
      <c r="A4055">
        <v>4053</v>
      </c>
      <c r="B4055" s="3" t="s">
        <v>8195</v>
      </c>
      <c r="C4055" s="3" t="s">
        <v>8196</v>
      </c>
      <c r="D4055" s="6">
        <v>500</v>
      </c>
      <c r="E4055" s="8">
        <v>110</v>
      </c>
      <c r="F4055" t="s">
        <v>366</v>
      </c>
      <c r="G4055">
        <f t="shared" si="567"/>
        <v>0</v>
      </c>
      <c r="H4055">
        <f t="shared" si="568"/>
        <v>1</v>
      </c>
      <c r="I4055" t="b">
        <f t="shared" si="569"/>
        <v>0</v>
      </c>
      <c r="J4055" t="s">
        <v>33</v>
      </c>
      <c r="K4055" t="s">
        <v>34</v>
      </c>
      <c r="L4055">
        <v>1416081600</v>
      </c>
      <c r="M4055">
        <v>1413477228</v>
      </c>
      <c r="N4055" t="b">
        <v>0</v>
      </c>
      <c r="O4055">
        <v>2</v>
      </c>
      <c r="P4055" t="b">
        <v>0</v>
      </c>
      <c r="Q4055" t="s">
        <v>1095</v>
      </c>
      <c r="R4055">
        <f t="shared" si="570"/>
        <v>22</v>
      </c>
      <c r="S4055">
        <f t="shared" si="571"/>
        <v>55</v>
      </c>
      <c r="T4055" t="str">
        <f t="shared" si="572"/>
        <v>11-Sep-1938</v>
      </c>
      <c r="U4055">
        <f t="shared" si="573"/>
        <v>1938</v>
      </c>
      <c r="V4055">
        <f t="shared" si="574"/>
        <v>9</v>
      </c>
      <c r="W4055" t="str">
        <f t="shared" si="575"/>
        <v>theater</v>
      </c>
    </row>
    <row r="4056" spans="1:23" ht="45.75">
      <c r="A4056">
        <v>4054</v>
      </c>
      <c r="B4056" s="3" t="s">
        <v>8197</v>
      </c>
      <c r="C4056" s="3" t="s">
        <v>8198</v>
      </c>
      <c r="D4056" s="6">
        <v>8880</v>
      </c>
      <c r="E4056" s="8">
        <v>0</v>
      </c>
      <c r="F4056" t="s">
        <v>366</v>
      </c>
      <c r="G4056">
        <f t="shared" si="567"/>
        <v>0</v>
      </c>
      <c r="H4056">
        <f t="shared" si="568"/>
        <v>1</v>
      </c>
      <c r="I4056" t="b">
        <f t="shared" si="569"/>
        <v>0</v>
      </c>
      <c r="J4056" t="s">
        <v>26</v>
      </c>
      <c r="K4056" t="s">
        <v>27</v>
      </c>
      <c r="L4056">
        <v>1475294400</v>
      </c>
      <c r="M4056">
        <v>1472674285</v>
      </c>
      <c r="N4056" t="b">
        <v>0</v>
      </c>
      <c r="O4056">
        <v>0</v>
      </c>
      <c r="P4056" t="b">
        <v>0</v>
      </c>
      <c r="Q4056" t="s">
        <v>1095</v>
      </c>
      <c r="R4056">
        <f t="shared" si="570"/>
        <v>0</v>
      </c>
      <c r="S4056" t="e">
        <f t="shared" si="571"/>
        <v>#DIV/0!</v>
      </c>
      <c r="T4056" t="str">
        <f t="shared" si="572"/>
        <v>25-Apr-1940</v>
      </c>
      <c r="U4056">
        <f t="shared" si="573"/>
        <v>1940</v>
      </c>
      <c r="V4056">
        <f t="shared" si="574"/>
        <v>4</v>
      </c>
      <c r="W4056" t="str">
        <f t="shared" si="575"/>
        <v>theater</v>
      </c>
    </row>
    <row r="4057" spans="1:23" ht="45.75">
      <c r="A4057">
        <v>4055</v>
      </c>
      <c r="B4057" s="3" t="s">
        <v>8199</v>
      </c>
      <c r="C4057" s="3" t="s">
        <v>8200</v>
      </c>
      <c r="D4057" s="6">
        <v>5000</v>
      </c>
      <c r="E4057" s="8">
        <v>881</v>
      </c>
      <c r="F4057" t="s">
        <v>366</v>
      </c>
      <c r="G4057">
        <f t="shared" si="567"/>
        <v>0</v>
      </c>
      <c r="H4057">
        <f t="shared" si="568"/>
        <v>1</v>
      </c>
      <c r="I4057" t="b">
        <f t="shared" si="569"/>
        <v>0</v>
      </c>
      <c r="J4057" t="s">
        <v>33</v>
      </c>
      <c r="K4057" t="s">
        <v>34</v>
      </c>
      <c r="L4057">
        <v>1403192031</v>
      </c>
      <c r="M4057">
        <v>1400600031</v>
      </c>
      <c r="N4057" t="b">
        <v>0</v>
      </c>
      <c r="O4057">
        <v>21</v>
      </c>
      <c r="P4057" t="b">
        <v>0</v>
      </c>
      <c r="Q4057" t="s">
        <v>1095</v>
      </c>
      <c r="R4057">
        <f t="shared" si="570"/>
        <v>18</v>
      </c>
      <c r="S4057">
        <f t="shared" si="571"/>
        <v>41.95</v>
      </c>
      <c r="T4057" t="str">
        <f t="shared" si="572"/>
        <v>06-May-1938</v>
      </c>
      <c r="U4057">
        <f t="shared" si="573"/>
        <v>1938</v>
      </c>
      <c r="V4057">
        <f t="shared" si="574"/>
        <v>5</v>
      </c>
      <c r="W4057" t="str">
        <f t="shared" si="575"/>
        <v>theater</v>
      </c>
    </row>
    <row r="4058" spans="1:23" ht="45.75">
      <c r="A4058">
        <v>4056</v>
      </c>
      <c r="B4058" s="3" t="s">
        <v>8201</v>
      </c>
      <c r="C4058" s="3" t="s">
        <v>8202</v>
      </c>
      <c r="D4058" s="6">
        <v>1500</v>
      </c>
      <c r="E4058" s="8">
        <v>795</v>
      </c>
      <c r="F4058" t="s">
        <v>366</v>
      </c>
      <c r="G4058">
        <f t="shared" si="567"/>
        <v>0</v>
      </c>
      <c r="H4058">
        <f t="shared" si="568"/>
        <v>1</v>
      </c>
      <c r="I4058" t="b">
        <f t="shared" si="569"/>
        <v>0</v>
      </c>
      <c r="J4058" t="s">
        <v>26</v>
      </c>
      <c r="K4058" t="s">
        <v>27</v>
      </c>
      <c r="L4058">
        <v>1467575940</v>
      </c>
      <c r="M4058">
        <v>1465856639</v>
      </c>
      <c r="N4058" t="b">
        <v>0</v>
      </c>
      <c r="O4058">
        <v>9</v>
      </c>
      <c r="P4058" t="b">
        <v>0</v>
      </c>
      <c r="Q4058" t="s">
        <v>1095</v>
      </c>
      <c r="R4058">
        <f t="shared" si="570"/>
        <v>53</v>
      </c>
      <c r="S4058">
        <f t="shared" si="571"/>
        <v>88.33</v>
      </c>
      <c r="T4058" t="str">
        <f t="shared" si="572"/>
        <v>17-Feb-1940</v>
      </c>
      <c r="U4058">
        <f t="shared" si="573"/>
        <v>1940</v>
      </c>
      <c r="V4058">
        <f t="shared" si="574"/>
        <v>2</v>
      </c>
      <c r="W4058" t="str">
        <f t="shared" si="575"/>
        <v>theater</v>
      </c>
    </row>
    <row r="4059" spans="1:23" ht="60.75">
      <c r="A4059">
        <v>4057</v>
      </c>
      <c r="B4059" s="3" t="s">
        <v>8203</v>
      </c>
      <c r="C4059" s="3" t="s">
        <v>8204</v>
      </c>
      <c r="D4059" s="6">
        <v>3500</v>
      </c>
      <c r="E4059" s="8">
        <v>775</v>
      </c>
      <c r="F4059" t="s">
        <v>366</v>
      </c>
      <c r="G4059">
        <f t="shared" si="567"/>
        <v>0</v>
      </c>
      <c r="H4059">
        <f t="shared" si="568"/>
        <v>1</v>
      </c>
      <c r="I4059" t="b">
        <f t="shared" si="569"/>
        <v>0</v>
      </c>
      <c r="J4059" t="s">
        <v>33</v>
      </c>
      <c r="K4059" t="s">
        <v>34</v>
      </c>
      <c r="L4059">
        <v>1448492400</v>
      </c>
      <c r="M4059">
        <v>1446506080</v>
      </c>
      <c r="N4059" t="b">
        <v>0</v>
      </c>
      <c r="O4059">
        <v>6</v>
      </c>
      <c r="P4059" t="b">
        <v>0</v>
      </c>
      <c r="Q4059" t="s">
        <v>1095</v>
      </c>
      <c r="R4059">
        <f t="shared" si="570"/>
        <v>22</v>
      </c>
      <c r="S4059">
        <f t="shared" si="571"/>
        <v>129.16999999999999</v>
      </c>
      <c r="T4059" t="str">
        <f t="shared" si="572"/>
        <v>08-Aug-1939</v>
      </c>
      <c r="U4059">
        <f t="shared" si="573"/>
        <v>1939</v>
      </c>
      <c r="V4059">
        <f t="shared" si="574"/>
        <v>8</v>
      </c>
      <c r="W4059" t="str">
        <f t="shared" si="575"/>
        <v>theater</v>
      </c>
    </row>
    <row r="4060" spans="1:23" ht="45.75">
      <c r="A4060">
        <v>4058</v>
      </c>
      <c r="B4060" s="3" t="s">
        <v>8205</v>
      </c>
      <c r="C4060" s="3" t="s">
        <v>8206</v>
      </c>
      <c r="D4060" s="6">
        <v>3750</v>
      </c>
      <c r="E4060" s="8">
        <v>95</v>
      </c>
      <c r="F4060" t="s">
        <v>366</v>
      </c>
      <c r="G4060">
        <f t="shared" si="567"/>
        <v>0</v>
      </c>
      <c r="H4060">
        <f t="shared" si="568"/>
        <v>1</v>
      </c>
      <c r="I4060" t="b">
        <f t="shared" si="569"/>
        <v>0</v>
      </c>
      <c r="J4060" t="s">
        <v>26</v>
      </c>
      <c r="K4060" t="s">
        <v>27</v>
      </c>
      <c r="L4060">
        <v>1459483140</v>
      </c>
      <c r="M4060">
        <v>1458178044</v>
      </c>
      <c r="N4060" t="b">
        <v>0</v>
      </c>
      <c r="O4060">
        <v>4</v>
      </c>
      <c r="P4060" t="b">
        <v>0</v>
      </c>
      <c r="Q4060" t="s">
        <v>1095</v>
      </c>
      <c r="R4060">
        <f t="shared" si="570"/>
        <v>3</v>
      </c>
      <c r="S4060">
        <f t="shared" si="571"/>
        <v>23.75</v>
      </c>
      <c r="T4060" t="str">
        <f t="shared" si="572"/>
        <v>02-Dec-1939</v>
      </c>
      <c r="U4060">
        <f t="shared" si="573"/>
        <v>1939</v>
      </c>
      <c r="V4060">
        <f t="shared" si="574"/>
        <v>12</v>
      </c>
      <c r="W4060" t="str">
        <f t="shared" si="575"/>
        <v>theater</v>
      </c>
    </row>
    <row r="4061" spans="1:23" ht="45.75">
      <c r="A4061">
        <v>4059</v>
      </c>
      <c r="B4061" s="3" t="s">
        <v>8207</v>
      </c>
      <c r="C4061" s="3" t="s">
        <v>8208</v>
      </c>
      <c r="D4061" s="6">
        <v>10000</v>
      </c>
      <c r="E4061" s="8">
        <v>250</v>
      </c>
      <c r="F4061" t="s">
        <v>366</v>
      </c>
      <c r="G4061">
        <f t="shared" si="567"/>
        <v>0</v>
      </c>
      <c r="H4061">
        <f t="shared" si="568"/>
        <v>1</v>
      </c>
      <c r="I4061" t="b">
        <f t="shared" si="569"/>
        <v>0</v>
      </c>
      <c r="J4061" t="s">
        <v>168</v>
      </c>
      <c r="K4061" t="s">
        <v>169</v>
      </c>
      <c r="L4061">
        <v>1410836400</v>
      </c>
      <c r="M4061">
        <v>1408116152</v>
      </c>
      <c r="N4061" t="b">
        <v>0</v>
      </c>
      <c r="O4061">
        <v>7</v>
      </c>
      <c r="P4061" t="b">
        <v>0</v>
      </c>
      <c r="Q4061" t="s">
        <v>1095</v>
      </c>
      <c r="R4061">
        <f t="shared" si="570"/>
        <v>3</v>
      </c>
      <c r="S4061">
        <f t="shared" si="571"/>
        <v>35.71</v>
      </c>
      <c r="T4061" t="str">
        <f t="shared" si="572"/>
        <v>20-Jul-1938</v>
      </c>
      <c r="U4061">
        <f t="shared" si="573"/>
        <v>1938</v>
      </c>
      <c r="V4061">
        <f t="shared" si="574"/>
        <v>7</v>
      </c>
      <c r="W4061" t="str">
        <f t="shared" si="575"/>
        <v>theater</v>
      </c>
    </row>
    <row r="4062" spans="1:23" ht="60.75">
      <c r="A4062">
        <v>4060</v>
      </c>
      <c r="B4062" s="3" t="s">
        <v>8209</v>
      </c>
      <c r="C4062" s="3" t="s">
        <v>8210</v>
      </c>
      <c r="D4062" s="6">
        <v>10000</v>
      </c>
      <c r="E4062" s="8">
        <v>285</v>
      </c>
      <c r="F4062" t="s">
        <v>366</v>
      </c>
      <c r="G4062">
        <f t="shared" si="567"/>
        <v>0</v>
      </c>
      <c r="H4062">
        <f t="shared" si="568"/>
        <v>1</v>
      </c>
      <c r="I4062" t="b">
        <f t="shared" si="569"/>
        <v>0</v>
      </c>
      <c r="J4062" t="s">
        <v>168</v>
      </c>
      <c r="K4062" t="s">
        <v>169</v>
      </c>
      <c r="L4062">
        <v>1403539200</v>
      </c>
      <c r="M4062">
        <v>1400604056</v>
      </c>
      <c r="N4062" t="b">
        <v>0</v>
      </c>
      <c r="O4062">
        <v>5</v>
      </c>
      <c r="P4062" t="b">
        <v>0</v>
      </c>
      <c r="Q4062" t="s">
        <v>1095</v>
      </c>
      <c r="R4062">
        <f t="shared" si="570"/>
        <v>3</v>
      </c>
      <c r="S4062">
        <f t="shared" si="571"/>
        <v>57</v>
      </c>
      <c r="T4062" t="str">
        <f t="shared" si="572"/>
        <v>06-May-1938</v>
      </c>
      <c r="U4062">
        <f t="shared" si="573"/>
        <v>1938</v>
      </c>
      <c r="V4062">
        <f t="shared" si="574"/>
        <v>5</v>
      </c>
      <c r="W4062" t="str">
        <f t="shared" si="575"/>
        <v>theater</v>
      </c>
    </row>
    <row r="4063" spans="1:23" ht="45.75">
      <c r="A4063">
        <v>4061</v>
      </c>
      <c r="B4063" s="3" t="s">
        <v>8211</v>
      </c>
      <c r="C4063" s="3" t="s">
        <v>8212</v>
      </c>
      <c r="D4063" s="6">
        <v>525</v>
      </c>
      <c r="E4063" s="8">
        <v>0</v>
      </c>
      <c r="F4063" t="s">
        <v>366</v>
      </c>
      <c r="G4063">
        <f t="shared" si="567"/>
        <v>0</v>
      </c>
      <c r="H4063">
        <f t="shared" si="568"/>
        <v>1</v>
      </c>
      <c r="I4063" t="b">
        <f t="shared" si="569"/>
        <v>0</v>
      </c>
      <c r="J4063" t="s">
        <v>26</v>
      </c>
      <c r="K4063" t="s">
        <v>27</v>
      </c>
      <c r="L4063">
        <v>1461205423</v>
      </c>
      <c r="M4063">
        <v>1456025023</v>
      </c>
      <c r="N4063" t="b">
        <v>0</v>
      </c>
      <c r="O4063">
        <v>0</v>
      </c>
      <c r="P4063" t="b">
        <v>0</v>
      </c>
      <c r="Q4063" t="s">
        <v>1095</v>
      </c>
      <c r="R4063">
        <f t="shared" si="570"/>
        <v>0</v>
      </c>
      <c r="S4063" t="e">
        <f t="shared" si="571"/>
        <v>#DIV/0!</v>
      </c>
      <c r="T4063" t="str">
        <f t="shared" si="572"/>
        <v>11-Nov-1939</v>
      </c>
      <c r="U4063">
        <f t="shared" si="573"/>
        <v>1939</v>
      </c>
      <c r="V4063">
        <f t="shared" si="574"/>
        <v>11</v>
      </c>
      <c r="W4063" t="str">
        <f t="shared" si="575"/>
        <v>theater</v>
      </c>
    </row>
    <row r="4064" spans="1:23" ht="45.75">
      <c r="A4064">
        <v>4062</v>
      </c>
      <c r="B4064" s="3" t="s">
        <v>8213</v>
      </c>
      <c r="C4064" s="3" t="s">
        <v>8214</v>
      </c>
      <c r="D4064" s="6">
        <v>20000</v>
      </c>
      <c r="E4064" s="8">
        <v>490</v>
      </c>
      <c r="F4064" t="s">
        <v>366</v>
      </c>
      <c r="G4064">
        <f t="shared" si="567"/>
        <v>0</v>
      </c>
      <c r="H4064">
        <f t="shared" si="568"/>
        <v>1</v>
      </c>
      <c r="I4064" t="b">
        <f t="shared" si="569"/>
        <v>0</v>
      </c>
      <c r="J4064" t="s">
        <v>26</v>
      </c>
      <c r="K4064" t="s">
        <v>27</v>
      </c>
      <c r="L4064">
        <v>1467481468</v>
      </c>
      <c r="M4064">
        <v>1464889468</v>
      </c>
      <c r="N4064" t="b">
        <v>0</v>
      </c>
      <c r="O4064">
        <v>3</v>
      </c>
      <c r="P4064" t="b">
        <v>0</v>
      </c>
      <c r="Q4064" t="s">
        <v>1095</v>
      </c>
      <c r="R4064">
        <f t="shared" si="570"/>
        <v>2</v>
      </c>
      <c r="S4064">
        <f t="shared" si="571"/>
        <v>163.33000000000001</v>
      </c>
      <c r="T4064" t="str">
        <f t="shared" si="572"/>
        <v>07-Feb-1940</v>
      </c>
      <c r="U4064">
        <f t="shared" si="573"/>
        <v>1940</v>
      </c>
      <c r="V4064">
        <f t="shared" si="574"/>
        <v>2</v>
      </c>
      <c r="W4064" t="str">
        <f t="shared" si="575"/>
        <v>theater</v>
      </c>
    </row>
    <row r="4065" spans="1:23" ht="60.75">
      <c r="A4065">
        <v>4063</v>
      </c>
      <c r="B4065" s="3" t="s">
        <v>8215</v>
      </c>
      <c r="C4065" s="3" t="s">
        <v>8216</v>
      </c>
      <c r="D4065" s="6">
        <v>9500</v>
      </c>
      <c r="E4065" s="8">
        <v>135</v>
      </c>
      <c r="F4065" t="s">
        <v>366</v>
      </c>
      <c r="G4065">
        <f t="shared" si="567"/>
        <v>0</v>
      </c>
      <c r="H4065">
        <f t="shared" si="568"/>
        <v>1</v>
      </c>
      <c r="I4065" t="b">
        <f t="shared" si="569"/>
        <v>0</v>
      </c>
      <c r="J4065" t="s">
        <v>33</v>
      </c>
      <c r="K4065" t="s">
        <v>34</v>
      </c>
      <c r="L4065">
        <v>1403886084</v>
      </c>
      <c r="M4065">
        <v>1401294084</v>
      </c>
      <c r="N4065" t="b">
        <v>0</v>
      </c>
      <c r="O4065">
        <v>9</v>
      </c>
      <c r="P4065" t="b">
        <v>0</v>
      </c>
      <c r="Q4065" t="s">
        <v>1095</v>
      </c>
      <c r="R4065">
        <f t="shared" si="570"/>
        <v>1</v>
      </c>
      <c r="S4065">
        <f t="shared" si="571"/>
        <v>15</v>
      </c>
      <c r="T4065" t="str">
        <f t="shared" si="572"/>
        <v>12-May-1938</v>
      </c>
      <c r="U4065">
        <f t="shared" si="573"/>
        <v>1938</v>
      </c>
      <c r="V4065">
        <f t="shared" si="574"/>
        <v>5</v>
      </c>
      <c r="W4065" t="str">
        <f t="shared" si="575"/>
        <v>theater</v>
      </c>
    </row>
    <row r="4066" spans="1:23" ht="60.75">
      <c r="A4066">
        <v>4064</v>
      </c>
      <c r="B4066" s="3" t="s">
        <v>8217</v>
      </c>
      <c r="C4066" s="3" t="s">
        <v>8218</v>
      </c>
      <c r="D4066" s="6">
        <v>2000</v>
      </c>
      <c r="E4066" s="8">
        <v>385</v>
      </c>
      <c r="F4066" t="s">
        <v>366</v>
      </c>
      <c r="G4066">
        <f t="shared" si="567"/>
        <v>0</v>
      </c>
      <c r="H4066">
        <f t="shared" si="568"/>
        <v>1</v>
      </c>
      <c r="I4066" t="b">
        <f t="shared" si="569"/>
        <v>0</v>
      </c>
      <c r="J4066" t="s">
        <v>59</v>
      </c>
      <c r="K4066" t="s">
        <v>60</v>
      </c>
      <c r="L4066">
        <v>1430316426</v>
      </c>
      <c r="M4066">
        <v>1427724426</v>
      </c>
      <c r="N4066" t="b">
        <v>0</v>
      </c>
      <c r="O4066">
        <v>6</v>
      </c>
      <c r="P4066" t="b">
        <v>0</v>
      </c>
      <c r="Q4066" t="s">
        <v>1095</v>
      </c>
      <c r="R4066">
        <f t="shared" si="570"/>
        <v>19</v>
      </c>
      <c r="S4066">
        <f t="shared" si="571"/>
        <v>64.17</v>
      </c>
      <c r="T4066" t="str">
        <f t="shared" si="572"/>
        <v>01-Feb-1939</v>
      </c>
      <c r="U4066">
        <f t="shared" si="573"/>
        <v>1939</v>
      </c>
      <c r="V4066">
        <f t="shared" si="574"/>
        <v>2</v>
      </c>
      <c r="W4066" t="str">
        <f t="shared" si="575"/>
        <v>theater</v>
      </c>
    </row>
    <row r="4067" spans="1:23" ht="45.75">
      <c r="A4067">
        <v>4065</v>
      </c>
      <c r="B4067" s="3" t="s">
        <v>8219</v>
      </c>
      <c r="C4067" s="3" t="s">
        <v>8220</v>
      </c>
      <c r="D4067" s="6">
        <v>4000</v>
      </c>
      <c r="E4067" s="8">
        <v>27</v>
      </c>
      <c r="F4067" t="s">
        <v>366</v>
      </c>
      <c r="G4067">
        <f t="shared" si="567"/>
        <v>0</v>
      </c>
      <c r="H4067">
        <f t="shared" si="568"/>
        <v>1</v>
      </c>
      <c r="I4067" t="b">
        <f t="shared" si="569"/>
        <v>0</v>
      </c>
      <c r="J4067" t="s">
        <v>26</v>
      </c>
      <c r="K4067" t="s">
        <v>27</v>
      </c>
      <c r="L4067">
        <v>1407883811</v>
      </c>
      <c r="M4067">
        <v>1405291811</v>
      </c>
      <c r="N4067" t="b">
        <v>0</v>
      </c>
      <c r="O4067">
        <v>4</v>
      </c>
      <c r="P4067" t="b">
        <v>0</v>
      </c>
      <c r="Q4067" t="s">
        <v>1095</v>
      </c>
      <c r="R4067">
        <f t="shared" si="570"/>
        <v>1</v>
      </c>
      <c r="S4067">
        <f t="shared" si="571"/>
        <v>6.75</v>
      </c>
      <c r="T4067" t="str">
        <f t="shared" si="572"/>
        <v>21-Jun-1938</v>
      </c>
      <c r="U4067">
        <f t="shared" si="573"/>
        <v>1938</v>
      </c>
      <c r="V4067">
        <f t="shared" si="574"/>
        <v>6</v>
      </c>
      <c r="W4067" t="str">
        <f t="shared" si="575"/>
        <v>theater</v>
      </c>
    </row>
    <row r="4068" spans="1:23" ht="60.75">
      <c r="A4068">
        <v>4066</v>
      </c>
      <c r="B4068" s="3" t="s">
        <v>8221</v>
      </c>
      <c r="C4068" s="3" t="s">
        <v>8222</v>
      </c>
      <c r="D4068" s="6">
        <v>15000</v>
      </c>
      <c r="E4068" s="8">
        <v>25</v>
      </c>
      <c r="F4068" t="s">
        <v>366</v>
      </c>
      <c r="G4068">
        <f t="shared" si="567"/>
        <v>0</v>
      </c>
      <c r="H4068">
        <f t="shared" si="568"/>
        <v>1</v>
      </c>
      <c r="I4068" t="b">
        <f t="shared" si="569"/>
        <v>0</v>
      </c>
      <c r="J4068" t="s">
        <v>26</v>
      </c>
      <c r="K4068" t="s">
        <v>27</v>
      </c>
      <c r="L4068">
        <v>1463619388</v>
      </c>
      <c r="M4068">
        <v>1461027388</v>
      </c>
      <c r="N4068" t="b">
        <v>0</v>
      </c>
      <c r="O4068">
        <v>1</v>
      </c>
      <c r="P4068" t="b">
        <v>0</v>
      </c>
      <c r="Q4068" t="s">
        <v>1095</v>
      </c>
      <c r="R4068">
        <f t="shared" si="570"/>
        <v>0</v>
      </c>
      <c r="S4068">
        <f t="shared" si="571"/>
        <v>25</v>
      </c>
      <c r="T4068" t="str">
        <f t="shared" si="572"/>
        <v>31-Dec-1939</v>
      </c>
      <c r="U4068">
        <f t="shared" si="573"/>
        <v>1939</v>
      </c>
      <c r="V4068">
        <f t="shared" si="574"/>
        <v>12</v>
      </c>
      <c r="W4068" t="str">
        <f t="shared" si="575"/>
        <v>theater</v>
      </c>
    </row>
    <row r="4069" spans="1:23" ht="60.75">
      <c r="A4069">
        <v>4067</v>
      </c>
      <c r="B4069" s="3" t="s">
        <v>8223</v>
      </c>
      <c r="C4069" s="3" t="s">
        <v>7875</v>
      </c>
      <c r="D4069" s="6">
        <v>5000</v>
      </c>
      <c r="E4069" s="8">
        <v>3045</v>
      </c>
      <c r="F4069" t="s">
        <v>366</v>
      </c>
      <c r="G4069">
        <f t="shared" si="567"/>
        <v>0</v>
      </c>
      <c r="H4069">
        <f t="shared" si="568"/>
        <v>1</v>
      </c>
      <c r="I4069" t="b">
        <f t="shared" si="569"/>
        <v>0</v>
      </c>
      <c r="J4069" t="s">
        <v>26</v>
      </c>
      <c r="K4069" t="s">
        <v>27</v>
      </c>
      <c r="L4069">
        <v>1443408550</v>
      </c>
      <c r="M4069">
        <v>1439952550</v>
      </c>
      <c r="N4069" t="b">
        <v>0</v>
      </c>
      <c r="O4069">
        <v>17</v>
      </c>
      <c r="P4069" t="b">
        <v>0</v>
      </c>
      <c r="Q4069" t="s">
        <v>1095</v>
      </c>
      <c r="R4069">
        <f t="shared" si="570"/>
        <v>61</v>
      </c>
      <c r="S4069">
        <f t="shared" si="571"/>
        <v>179.12</v>
      </c>
      <c r="T4069" t="str">
        <f t="shared" si="572"/>
        <v>03-Jun-1939</v>
      </c>
      <c r="U4069">
        <f t="shared" si="573"/>
        <v>1939</v>
      </c>
      <c r="V4069">
        <f t="shared" si="574"/>
        <v>6</v>
      </c>
      <c r="W4069" t="str">
        <f t="shared" si="575"/>
        <v>theater</v>
      </c>
    </row>
    <row r="4070" spans="1:23" ht="45.75">
      <c r="A4070">
        <v>4068</v>
      </c>
      <c r="B4070" s="3" t="s">
        <v>8224</v>
      </c>
      <c r="C4070" s="3" t="s">
        <v>8225</v>
      </c>
      <c r="D4070" s="6">
        <v>3495</v>
      </c>
      <c r="E4070" s="8">
        <v>34.950000000000003</v>
      </c>
      <c r="F4070" t="s">
        <v>366</v>
      </c>
      <c r="G4070">
        <f t="shared" si="567"/>
        <v>0</v>
      </c>
      <c r="H4070">
        <f t="shared" si="568"/>
        <v>1</v>
      </c>
      <c r="I4070" t="b">
        <f t="shared" si="569"/>
        <v>0</v>
      </c>
      <c r="J4070" t="s">
        <v>26</v>
      </c>
      <c r="K4070" t="s">
        <v>27</v>
      </c>
      <c r="L4070">
        <v>1484348700</v>
      </c>
      <c r="M4070">
        <v>1481756855</v>
      </c>
      <c r="N4070" t="b">
        <v>0</v>
      </c>
      <c r="O4070">
        <v>1</v>
      </c>
      <c r="P4070" t="b">
        <v>0</v>
      </c>
      <c r="Q4070" t="s">
        <v>1095</v>
      </c>
      <c r="R4070">
        <f t="shared" si="570"/>
        <v>1</v>
      </c>
      <c r="S4070">
        <f t="shared" si="571"/>
        <v>34.950000000000003</v>
      </c>
      <c r="T4070" t="str">
        <f t="shared" si="572"/>
        <v>25-Jul-1940</v>
      </c>
      <c r="U4070">
        <f t="shared" si="573"/>
        <v>1940</v>
      </c>
      <c r="V4070">
        <f t="shared" si="574"/>
        <v>7</v>
      </c>
      <c r="W4070" t="str">
        <f t="shared" si="575"/>
        <v>theater</v>
      </c>
    </row>
    <row r="4071" spans="1:23" ht="45.75">
      <c r="A4071">
        <v>4069</v>
      </c>
      <c r="B4071" s="3" t="s">
        <v>8226</v>
      </c>
      <c r="C4071" s="3" t="s">
        <v>8227</v>
      </c>
      <c r="D4071" s="6">
        <v>1250</v>
      </c>
      <c r="E4071" s="8">
        <v>430</v>
      </c>
      <c r="F4071" t="s">
        <v>366</v>
      </c>
      <c r="G4071">
        <f t="shared" si="567"/>
        <v>0</v>
      </c>
      <c r="H4071">
        <f t="shared" si="568"/>
        <v>1</v>
      </c>
      <c r="I4071" t="b">
        <f t="shared" si="569"/>
        <v>0</v>
      </c>
      <c r="J4071" t="s">
        <v>33</v>
      </c>
      <c r="K4071" t="s">
        <v>34</v>
      </c>
      <c r="L4071">
        <v>1425124800</v>
      </c>
      <c r="M4071">
        <v>1421596356</v>
      </c>
      <c r="N4071" t="b">
        <v>0</v>
      </c>
      <c r="O4071">
        <v>13</v>
      </c>
      <c r="P4071" t="b">
        <v>0</v>
      </c>
      <c r="Q4071" t="s">
        <v>1095</v>
      </c>
      <c r="R4071">
        <f t="shared" si="570"/>
        <v>34</v>
      </c>
      <c r="S4071">
        <f t="shared" si="571"/>
        <v>33.08</v>
      </c>
      <c r="T4071" t="str">
        <f t="shared" si="572"/>
        <v>01-Dec-1938</v>
      </c>
      <c r="U4071">
        <f t="shared" si="573"/>
        <v>1938</v>
      </c>
      <c r="V4071">
        <f t="shared" si="574"/>
        <v>12</v>
      </c>
      <c r="W4071" t="str">
        <f t="shared" si="575"/>
        <v>theater</v>
      </c>
    </row>
    <row r="4072" spans="1:23" ht="45.75">
      <c r="A4072">
        <v>4070</v>
      </c>
      <c r="B4072" s="3" t="s">
        <v>8228</v>
      </c>
      <c r="C4072" s="3" t="s">
        <v>8229</v>
      </c>
      <c r="D4072" s="6">
        <v>1000</v>
      </c>
      <c r="E4072" s="8">
        <v>165</v>
      </c>
      <c r="F4072" t="s">
        <v>366</v>
      </c>
      <c r="G4072">
        <f t="shared" si="567"/>
        <v>0</v>
      </c>
      <c r="H4072">
        <f t="shared" si="568"/>
        <v>1</v>
      </c>
      <c r="I4072" t="b">
        <f t="shared" si="569"/>
        <v>0</v>
      </c>
      <c r="J4072" t="s">
        <v>26</v>
      </c>
      <c r="K4072" t="s">
        <v>27</v>
      </c>
      <c r="L4072">
        <v>1425178800</v>
      </c>
      <c r="M4072">
        <v>1422374420</v>
      </c>
      <c r="N4072" t="b">
        <v>0</v>
      </c>
      <c r="O4072">
        <v>6</v>
      </c>
      <c r="P4072" t="b">
        <v>0</v>
      </c>
      <c r="Q4072" t="s">
        <v>1095</v>
      </c>
      <c r="R4072">
        <f t="shared" si="570"/>
        <v>17</v>
      </c>
      <c r="S4072">
        <f t="shared" si="571"/>
        <v>27.5</v>
      </c>
      <c r="T4072" t="str">
        <f t="shared" si="572"/>
        <v>09-Dec-1938</v>
      </c>
      <c r="U4072">
        <f t="shared" si="573"/>
        <v>1938</v>
      </c>
      <c r="V4072">
        <f t="shared" si="574"/>
        <v>12</v>
      </c>
      <c r="W4072" t="str">
        <f t="shared" si="575"/>
        <v>theater</v>
      </c>
    </row>
    <row r="4073" spans="1:23" ht="60.75">
      <c r="A4073">
        <v>4071</v>
      </c>
      <c r="B4073" s="3" t="s">
        <v>8230</v>
      </c>
      <c r="C4073" s="3" t="s">
        <v>8231</v>
      </c>
      <c r="D4073" s="6">
        <v>20000</v>
      </c>
      <c r="E4073" s="8">
        <v>0</v>
      </c>
      <c r="F4073" t="s">
        <v>366</v>
      </c>
      <c r="G4073">
        <f t="shared" si="567"/>
        <v>0</v>
      </c>
      <c r="H4073">
        <f t="shared" si="568"/>
        <v>1</v>
      </c>
      <c r="I4073" t="b">
        <f t="shared" si="569"/>
        <v>0</v>
      </c>
      <c r="J4073" t="s">
        <v>1433</v>
      </c>
      <c r="K4073" t="s">
        <v>1434</v>
      </c>
      <c r="L4073">
        <v>1482779931</v>
      </c>
      <c r="M4073">
        <v>1480187931</v>
      </c>
      <c r="N4073" t="b">
        <v>0</v>
      </c>
      <c r="O4073">
        <v>0</v>
      </c>
      <c r="P4073" t="b">
        <v>0</v>
      </c>
      <c r="Q4073" t="s">
        <v>1095</v>
      </c>
      <c r="R4073">
        <f t="shared" si="570"/>
        <v>0</v>
      </c>
      <c r="S4073" t="e">
        <f t="shared" si="571"/>
        <v>#DIV/0!</v>
      </c>
      <c r="T4073" t="str">
        <f t="shared" si="572"/>
        <v>09-Jul-1940</v>
      </c>
      <c r="U4073">
        <f t="shared" si="573"/>
        <v>1940</v>
      </c>
      <c r="V4073">
        <f t="shared" si="574"/>
        <v>7</v>
      </c>
      <c r="W4073" t="str">
        <f t="shared" si="575"/>
        <v>theater</v>
      </c>
    </row>
    <row r="4074" spans="1:23" ht="60.75">
      <c r="A4074">
        <v>4072</v>
      </c>
      <c r="B4074" s="3" t="s">
        <v>8232</v>
      </c>
      <c r="C4074" s="3" t="s">
        <v>8233</v>
      </c>
      <c r="D4074" s="6">
        <v>1000</v>
      </c>
      <c r="E4074" s="8">
        <v>4</v>
      </c>
      <c r="F4074" t="s">
        <v>366</v>
      </c>
      <c r="G4074">
        <f t="shared" si="567"/>
        <v>0</v>
      </c>
      <c r="H4074">
        <f t="shared" si="568"/>
        <v>1</v>
      </c>
      <c r="I4074" t="b">
        <f t="shared" si="569"/>
        <v>0</v>
      </c>
      <c r="J4074" t="s">
        <v>33</v>
      </c>
      <c r="K4074" t="s">
        <v>34</v>
      </c>
      <c r="L4074">
        <v>1408646111</v>
      </c>
      <c r="M4074">
        <v>1403462111</v>
      </c>
      <c r="N4074" t="b">
        <v>0</v>
      </c>
      <c r="O4074">
        <v>2</v>
      </c>
      <c r="P4074" t="b">
        <v>0</v>
      </c>
      <c r="Q4074" t="s">
        <v>1095</v>
      </c>
      <c r="R4074">
        <f t="shared" si="570"/>
        <v>0</v>
      </c>
      <c r="S4074">
        <f t="shared" si="571"/>
        <v>2</v>
      </c>
      <c r="T4074" t="str">
        <f t="shared" si="572"/>
        <v>03-Jun-1938</v>
      </c>
      <c r="U4074">
        <f t="shared" si="573"/>
        <v>1938</v>
      </c>
      <c r="V4074">
        <f t="shared" si="574"/>
        <v>6</v>
      </c>
      <c r="W4074" t="str">
        <f t="shared" si="575"/>
        <v>theater</v>
      </c>
    </row>
    <row r="4075" spans="1:23" ht="45.75">
      <c r="A4075">
        <v>4073</v>
      </c>
      <c r="B4075" s="3" t="s">
        <v>8234</v>
      </c>
      <c r="C4075" s="3" t="s">
        <v>8235</v>
      </c>
      <c r="D4075" s="6">
        <v>3500</v>
      </c>
      <c r="E4075" s="8">
        <v>37</v>
      </c>
      <c r="F4075" t="s">
        <v>366</v>
      </c>
      <c r="G4075">
        <f t="shared" si="567"/>
        <v>0</v>
      </c>
      <c r="H4075">
        <f t="shared" si="568"/>
        <v>1</v>
      </c>
      <c r="I4075" t="b">
        <f t="shared" si="569"/>
        <v>0</v>
      </c>
      <c r="J4075" t="s">
        <v>26</v>
      </c>
      <c r="K4075" t="s">
        <v>27</v>
      </c>
      <c r="L4075">
        <v>1431144000</v>
      </c>
      <c r="M4075">
        <v>1426407426</v>
      </c>
      <c r="N4075" t="b">
        <v>0</v>
      </c>
      <c r="O4075">
        <v>2</v>
      </c>
      <c r="P4075" t="b">
        <v>0</v>
      </c>
      <c r="Q4075" t="s">
        <v>1095</v>
      </c>
      <c r="R4075">
        <f t="shared" si="570"/>
        <v>1</v>
      </c>
      <c r="S4075">
        <f t="shared" si="571"/>
        <v>18.5</v>
      </c>
      <c r="T4075" t="str">
        <f t="shared" si="572"/>
        <v>19-Jan-1939</v>
      </c>
      <c r="U4075">
        <f t="shared" si="573"/>
        <v>1939</v>
      </c>
      <c r="V4075">
        <f t="shared" si="574"/>
        <v>1</v>
      </c>
      <c r="W4075" t="str">
        <f t="shared" si="575"/>
        <v>theater</v>
      </c>
    </row>
    <row r="4076" spans="1:23" ht="45.75">
      <c r="A4076">
        <v>4074</v>
      </c>
      <c r="B4076" s="3" t="s">
        <v>8236</v>
      </c>
      <c r="C4076" s="3" t="s">
        <v>8237</v>
      </c>
      <c r="D4076" s="6">
        <v>2750</v>
      </c>
      <c r="E4076" s="8">
        <v>735</v>
      </c>
      <c r="F4076" t="s">
        <v>366</v>
      </c>
      <c r="G4076">
        <f t="shared" si="567"/>
        <v>0</v>
      </c>
      <c r="H4076">
        <f t="shared" si="568"/>
        <v>1</v>
      </c>
      <c r="I4076" t="b">
        <f t="shared" si="569"/>
        <v>0</v>
      </c>
      <c r="J4076" t="s">
        <v>33</v>
      </c>
      <c r="K4076" t="s">
        <v>34</v>
      </c>
      <c r="L4076">
        <v>1446732975</v>
      </c>
      <c r="M4076">
        <v>1444137375</v>
      </c>
      <c r="N4076" t="b">
        <v>0</v>
      </c>
      <c r="O4076">
        <v>21</v>
      </c>
      <c r="P4076" t="b">
        <v>0</v>
      </c>
      <c r="Q4076" t="s">
        <v>1095</v>
      </c>
      <c r="R4076">
        <f t="shared" si="570"/>
        <v>27</v>
      </c>
      <c r="S4076">
        <f t="shared" si="571"/>
        <v>35</v>
      </c>
      <c r="T4076" t="str">
        <f t="shared" si="572"/>
        <v>15-Jul-1939</v>
      </c>
      <c r="U4076">
        <f t="shared" si="573"/>
        <v>1939</v>
      </c>
      <c r="V4076">
        <f t="shared" si="574"/>
        <v>7</v>
      </c>
      <c r="W4076" t="str">
        <f t="shared" si="575"/>
        <v>theater</v>
      </c>
    </row>
    <row r="4077" spans="1:23" ht="60.75">
      <c r="A4077">
        <v>4075</v>
      </c>
      <c r="B4077" s="3" t="s">
        <v>8238</v>
      </c>
      <c r="C4077" s="3" t="s">
        <v>8239</v>
      </c>
      <c r="D4077" s="6">
        <v>2000</v>
      </c>
      <c r="E4077" s="8">
        <v>576</v>
      </c>
      <c r="F4077" t="s">
        <v>366</v>
      </c>
      <c r="G4077">
        <f t="shared" si="567"/>
        <v>0</v>
      </c>
      <c r="H4077">
        <f t="shared" si="568"/>
        <v>1</v>
      </c>
      <c r="I4077" t="b">
        <f t="shared" si="569"/>
        <v>0</v>
      </c>
      <c r="J4077" t="s">
        <v>33</v>
      </c>
      <c r="K4077" t="s">
        <v>34</v>
      </c>
      <c r="L4077">
        <v>1404149280</v>
      </c>
      <c r="M4077">
        <v>1400547969</v>
      </c>
      <c r="N4077" t="b">
        <v>0</v>
      </c>
      <c r="O4077">
        <v>13</v>
      </c>
      <c r="P4077" t="b">
        <v>0</v>
      </c>
      <c r="Q4077" t="s">
        <v>1095</v>
      </c>
      <c r="R4077">
        <f t="shared" si="570"/>
        <v>29</v>
      </c>
      <c r="S4077">
        <f t="shared" si="571"/>
        <v>44.31</v>
      </c>
      <c r="T4077" t="str">
        <f t="shared" si="572"/>
        <v>05-May-1938</v>
      </c>
      <c r="U4077">
        <f t="shared" si="573"/>
        <v>1938</v>
      </c>
      <c r="V4077">
        <f t="shared" si="574"/>
        <v>5</v>
      </c>
      <c r="W4077" t="str">
        <f t="shared" si="575"/>
        <v>theater</v>
      </c>
    </row>
    <row r="4078" spans="1:23" ht="45.75">
      <c r="A4078">
        <v>4076</v>
      </c>
      <c r="B4078" s="3" t="s">
        <v>8240</v>
      </c>
      <c r="C4078" s="3" t="s">
        <v>8241</v>
      </c>
      <c r="D4078" s="6">
        <v>700</v>
      </c>
      <c r="E4078" s="8">
        <v>0</v>
      </c>
      <c r="F4078" t="s">
        <v>366</v>
      </c>
      <c r="G4078">
        <f t="shared" si="567"/>
        <v>0</v>
      </c>
      <c r="H4078">
        <f t="shared" si="568"/>
        <v>1</v>
      </c>
      <c r="I4078" t="b">
        <f t="shared" si="569"/>
        <v>0</v>
      </c>
      <c r="J4078" t="s">
        <v>26</v>
      </c>
      <c r="K4078" t="s">
        <v>27</v>
      </c>
      <c r="L4078">
        <v>1413921060</v>
      </c>
      <c r="M4078">
        <v>1411499149</v>
      </c>
      <c r="N4078" t="b">
        <v>0</v>
      </c>
      <c r="O4078">
        <v>0</v>
      </c>
      <c r="P4078" t="b">
        <v>0</v>
      </c>
      <c r="Q4078" t="s">
        <v>1095</v>
      </c>
      <c r="R4078">
        <f t="shared" si="570"/>
        <v>0</v>
      </c>
      <c r="S4078" t="e">
        <f t="shared" si="571"/>
        <v>#DIV/0!</v>
      </c>
      <c r="T4078" t="str">
        <f t="shared" si="572"/>
        <v>22-Aug-1938</v>
      </c>
      <c r="U4078">
        <f t="shared" si="573"/>
        <v>1938</v>
      </c>
      <c r="V4078">
        <f t="shared" si="574"/>
        <v>8</v>
      </c>
      <c r="W4078" t="str">
        <f t="shared" si="575"/>
        <v>theater</v>
      </c>
    </row>
    <row r="4079" spans="1:23" ht="60.75">
      <c r="A4079">
        <v>4077</v>
      </c>
      <c r="B4079" s="3" t="s">
        <v>8242</v>
      </c>
      <c r="C4079" s="3" t="s">
        <v>8243</v>
      </c>
      <c r="D4079" s="6">
        <v>15000</v>
      </c>
      <c r="E4079" s="8">
        <v>1335</v>
      </c>
      <c r="F4079" t="s">
        <v>366</v>
      </c>
      <c r="G4079">
        <f t="shared" si="567"/>
        <v>0</v>
      </c>
      <c r="H4079">
        <f t="shared" si="568"/>
        <v>1</v>
      </c>
      <c r="I4079" t="b">
        <f t="shared" si="569"/>
        <v>0</v>
      </c>
      <c r="J4079" t="s">
        <v>26</v>
      </c>
      <c r="K4079" t="s">
        <v>27</v>
      </c>
      <c r="L4079">
        <v>1482339794</v>
      </c>
      <c r="M4079">
        <v>1479747794</v>
      </c>
      <c r="N4079" t="b">
        <v>0</v>
      </c>
      <c r="O4079">
        <v>6</v>
      </c>
      <c r="P4079" t="b">
        <v>0</v>
      </c>
      <c r="Q4079" t="s">
        <v>1095</v>
      </c>
      <c r="R4079">
        <f t="shared" si="570"/>
        <v>9</v>
      </c>
      <c r="S4079">
        <f t="shared" si="571"/>
        <v>222.5</v>
      </c>
      <c r="T4079" t="str">
        <f t="shared" si="572"/>
        <v>05-Jul-1940</v>
      </c>
      <c r="U4079">
        <f t="shared" si="573"/>
        <v>1940</v>
      </c>
      <c r="V4079">
        <f t="shared" si="574"/>
        <v>7</v>
      </c>
      <c r="W4079" t="str">
        <f t="shared" si="575"/>
        <v>theater</v>
      </c>
    </row>
    <row r="4080" spans="1:23" ht="45.75">
      <c r="A4080">
        <v>4078</v>
      </c>
      <c r="B4080" s="3" t="s">
        <v>8244</v>
      </c>
      <c r="C4080" s="3" t="s">
        <v>8245</v>
      </c>
      <c r="D4080" s="6">
        <v>250</v>
      </c>
      <c r="E4080" s="8">
        <v>0</v>
      </c>
      <c r="F4080" t="s">
        <v>366</v>
      </c>
      <c r="G4080">
        <f t="shared" si="567"/>
        <v>0</v>
      </c>
      <c r="H4080">
        <f t="shared" si="568"/>
        <v>1</v>
      </c>
      <c r="I4080" t="b">
        <f t="shared" si="569"/>
        <v>0</v>
      </c>
      <c r="J4080" t="s">
        <v>33</v>
      </c>
      <c r="K4080" t="s">
        <v>34</v>
      </c>
      <c r="L4080">
        <v>1485543242</v>
      </c>
      <c r="M4080">
        <v>1482951242</v>
      </c>
      <c r="N4080" t="b">
        <v>0</v>
      </c>
      <c r="O4080">
        <v>0</v>
      </c>
      <c r="P4080" t="b">
        <v>0</v>
      </c>
      <c r="Q4080" t="s">
        <v>1095</v>
      </c>
      <c r="R4080">
        <f t="shared" si="570"/>
        <v>0</v>
      </c>
      <c r="S4080" t="e">
        <f t="shared" si="571"/>
        <v>#DIV/0!</v>
      </c>
      <c r="T4080" t="str">
        <f t="shared" si="572"/>
        <v>06-Aug-1940</v>
      </c>
      <c r="U4080">
        <f t="shared" si="573"/>
        <v>1940</v>
      </c>
      <c r="V4080">
        <f t="shared" si="574"/>
        <v>8</v>
      </c>
      <c r="W4080" t="str">
        <f t="shared" si="575"/>
        <v>theater</v>
      </c>
    </row>
    <row r="4081" spans="1:23" ht="60.75">
      <c r="A4081">
        <v>4079</v>
      </c>
      <c r="B4081" s="3" t="s">
        <v>8246</v>
      </c>
      <c r="C4081" s="3" t="s">
        <v>8247</v>
      </c>
      <c r="D4081" s="6">
        <v>3000</v>
      </c>
      <c r="E4081" s="8">
        <v>5</v>
      </c>
      <c r="F4081" t="s">
        <v>366</v>
      </c>
      <c r="G4081">
        <f t="shared" si="567"/>
        <v>0</v>
      </c>
      <c r="H4081">
        <f t="shared" si="568"/>
        <v>1</v>
      </c>
      <c r="I4081" t="b">
        <f t="shared" si="569"/>
        <v>0</v>
      </c>
      <c r="J4081" t="s">
        <v>26</v>
      </c>
      <c r="K4081" t="s">
        <v>27</v>
      </c>
      <c r="L4081">
        <v>1466375521</v>
      </c>
      <c r="M4081">
        <v>1463783521</v>
      </c>
      <c r="N4081" t="b">
        <v>0</v>
      </c>
      <c r="O4081">
        <v>1</v>
      </c>
      <c r="P4081" t="b">
        <v>0</v>
      </c>
      <c r="Q4081" t="s">
        <v>1095</v>
      </c>
      <c r="R4081">
        <f t="shared" si="570"/>
        <v>0</v>
      </c>
      <c r="S4081">
        <f t="shared" si="571"/>
        <v>5</v>
      </c>
      <c r="T4081" t="str">
        <f t="shared" si="572"/>
        <v>27-Jan-1940</v>
      </c>
      <c r="U4081">
        <f t="shared" si="573"/>
        <v>1940</v>
      </c>
      <c r="V4081">
        <f t="shared" si="574"/>
        <v>1</v>
      </c>
      <c r="W4081" t="str">
        <f t="shared" si="575"/>
        <v>theater</v>
      </c>
    </row>
    <row r="4082" spans="1:23" ht="45.75">
      <c r="A4082">
        <v>4080</v>
      </c>
      <c r="B4082" s="3" t="s">
        <v>8248</v>
      </c>
      <c r="C4082" s="3" t="s">
        <v>8249</v>
      </c>
      <c r="D4082" s="6">
        <v>3000</v>
      </c>
      <c r="E4082" s="8">
        <v>0</v>
      </c>
      <c r="F4082" t="s">
        <v>366</v>
      </c>
      <c r="G4082">
        <f t="shared" si="567"/>
        <v>0</v>
      </c>
      <c r="H4082">
        <f t="shared" si="568"/>
        <v>1</v>
      </c>
      <c r="I4082" t="b">
        <f t="shared" si="569"/>
        <v>0</v>
      </c>
      <c r="J4082" t="s">
        <v>26</v>
      </c>
      <c r="K4082" t="s">
        <v>27</v>
      </c>
      <c r="L4082">
        <v>1465930440</v>
      </c>
      <c r="M4082">
        <v>1463849116</v>
      </c>
      <c r="N4082" t="b">
        <v>0</v>
      </c>
      <c r="O4082">
        <v>0</v>
      </c>
      <c r="P4082" t="b">
        <v>0</v>
      </c>
      <c r="Q4082" t="s">
        <v>1095</v>
      </c>
      <c r="R4082">
        <f t="shared" si="570"/>
        <v>0</v>
      </c>
      <c r="S4082" t="e">
        <f t="shared" si="571"/>
        <v>#DIV/0!</v>
      </c>
      <c r="T4082" t="str">
        <f t="shared" si="572"/>
        <v>28-Jan-1940</v>
      </c>
      <c r="U4082">
        <f t="shared" si="573"/>
        <v>1940</v>
      </c>
      <c r="V4082">
        <f t="shared" si="574"/>
        <v>1</v>
      </c>
      <c r="W4082" t="str">
        <f t="shared" si="575"/>
        <v>theater</v>
      </c>
    </row>
    <row r="4083" spans="1:23" ht="45.75">
      <c r="A4083">
        <v>4081</v>
      </c>
      <c r="B4083" s="3" t="s">
        <v>8250</v>
      </c>
      <c r="C4083" s="3" t="s">
        <v>8251</v>
      </c>
      <c r="D4083" s="6">
        <v>2224</v>
      </c>
      <c r="E4083" s="8">
        <v>350</v>
      </c>
      <c r="F4083" t="s">
        <v>366</v>
      </c>
      <c r="G4083">
        <f t="shared" si="567"/>
        <v>0</v>
      </c>
      <c r="H4083">
        <f t="shared" si="568"/>
        <v>1</v>
      </c>
      <c r="I4083" t="b">
        <f t="shared" si="569"/>
        <v>0</v>
      </c>
      <c r="J4083" t="s">
        <v>26</v>
      </c>
      <c r="K4083" t="s">
        <v>27</v>
      </c>
      <c r="L4083">
        <v>1425819425</v>
      </c>
      <c r="M4083">
        <v>1423231025</v>
      </c>
      <c r="N4083" t="b">
        <v>0</v>
      </c>
      <c r="O4083">
        <v>12</v>
      </c>
      <c r="P4083" t="b">
        <v>0</v>
      </c>
      <c r="Q4083" t="s">
        <v>1095</v>
      </c>
      <c r="R4083">
        <f t="shared" si="570"/>
        <v>16</v>
      </c>
      <c r="S4083">
        <f t="shared" si="571"/>
        <v>29.17</v>
      </c>
      <c r="T4083" t="str">
        <f t="shared" si="572"/>
        <v>18-Dec-1938</v>
      </c>
      <c r="U4083">
        <f t="shared" si="573"/>
        <v>1938</v>
      </c>
      <c r="V4083">
        <f t="shared" si="574"/>
        <v>12</v>
      </c>
      <c r="W4083" t="str">
        <f t="shared" si="575"/>
        <v>theater</v>
      </c>
    </row>
    <row r="4084" spans="1:23" ht="60.75">
      <c r="A4084">
        <v>4082</v>
      </c>
      <c r="B4084" s="3" t="s">
        <v>8252</v>
      </c>
      <c r="C4084" s="3" t="s">
        <v>8253</v>
      </c>
      <c r="D4084" s="6">
        <v>150</v>
      </c>
      <c r="E4084" s="8">
        <v>3</v>
      </c>
      <c r="F4084" t="s">
        <v>366</v>
      </c>
      <c r="G4084">
        <f t="shared" si="567"/>
        <v>0</v>
      </c>
      <c r="H4084">
        <f t="shared" si="568"/>
        <v>1</v>
      </c>
      <c r="I4084" t="b">
        <f t="shared" si="569"/>
        <v>0</v>
      </c>
      <c r="J4084" t="s">
        <v>26</v>
      </c>
      <c r="K4084" t="s">
        <v>27</v>
      </c>
      <c r="L4084">
        <v>1447542000</v>
      </c>
      <c r="M4084">
        <v>1446179553</v>
      </c>
      <c r="N4084" t="b">
        <v>0</v>
      </c>
      <c r="O4084">
        <v>2</v>
      </c>
      <c r="P4084" t="b">
        <v>0</v>
      </c>
      <c r="Q4084" t="s">
        <v>1095</v>
      </c>
      <c r="R4084">
        <f t="shared" si="570"/>
        <v>2</v>
      </c>
      <c r="S4084">
        <f t="shared" si="571"/>
        <v>1.5</v>
      </c>
      <c r="T4084" t="str">
        <f t="shared" si="572"/>
        <v>04-Aug-1939</v>
      </c>
      <c r="U4084">
        <f t="shared" si="573"/>
        <v>1939</v>
      </c>
      <c r="V4084">
        <f t="shared" si="574"/>
        <v>8</v>
      </c>
      <c r="W4084" t="str">
        <f t="shared" si="575"/>
        <v>theater</v>
      </c>
    </row>
    <row r="4085" spans="1:23" ht="60.75">
      <c r="A4085">
        <v>4083</v>
      </c>
      <c r="B4085" s="3" t="s">
        <v>8254</v>
      </c>
      <c r="C4085" s="3" t="s">
        <v>8255</v>
      </c>
      <c r="D4085" s="6">
        <v>3500</v>
      </c>
      <c r="E4085" s="8">
        <v>759</v>
      </c>
      <c r="F4085" t="s">
        <v>366</v>
      </c>
      <c r="G4085">
        <f t="shared" si="567"/>
        <v>0</v>
      </c>
      <c r="H4085">
        <f t="shared" si="568"/>
        <v>1</v>
      </c>
      <c r="I4085" t="b">
        <f t="shared" si="569"/>
        <v>0</v>
      </c>
      <c r="J4085" t="s">
        <v>26</v>
      </c>
      <c r="K4085" t="s">
        <v>27</v>
      </c>
      <c r="L4085">
        <v>1452795416</v>
      </c>
      <c r="M4085">
        <v>1450203416</v>
      </c>
      <c r="N4085" t="b">
        <v>0</v>
      </c>
      <c r="O4085">
        <v>6</v>
      </c>
      <c r="P4085" t="b">
        <v>0</v>
      </c>
      <c r="Q4085" t="s">
        <v>1095</v>
      </c>
      <c r="R4085">
        <f t="shared" si="570"/>
        <v>22</v>
      </c>
      <c r="S4085">
        <f t="shared" si="571"/>
        <v>126.5</v>
      </c>
      <c r="T4085" t="str">
        <f t="shared" si="572"/>
        <v>14-Sep-1939</v>
      </c>
      <c r="U4085">
        <f t="shared" si="573"/>
        <v>1939</v>
      </c>
      <c r="V4085">
        <f t="shared" si="574"/>
        <v>9</v>
      </c>
      <c r="W4085" t="str">
        <f t="shared" si="575"/>
        <v>theater</v>
      </c>
    </row>
    <row r="4086" spans="1:23" ht="60.75">
      <c r="A4086">
        <v>4084</v>
      </c>
      <c r="B4086" s="3" t="s">
        <v>8256</v>
      </c>
      <c r="C4086" s="3" t="s">
        <v>8257</v>
      </c>
      <c r="D4086" s="6">
        <v>3000</v>
      </c>
      <c r="E4086" s="8">
        <v>10</v>
      </c>
      <c r="F4086" t="s">
        <v>366</v>
      </c>
      <c r="G4086">
        <f t="shared" si="567"/>
        <v>0</v>
      </c>
      <c r="H4086">
        <f t="shared" si="568"/>
        <v>1</v>
      </c>
      <c r="I4086" t="b">
        <f t="shared" si="569"/>
        <v>0</v>
      </c>
      <c r="J4086" t="s">
        <v>1233</v>
      </c>
      <c r="K4086" t="s">
        <v>64</v>
      </c>
      <c r="L4086">
        <v>1476008906</v>
      </c>
      <c r="M4086">
        <v>1473416906</v>
      </c>
      <c r="N4086" t="b">
        <v>0</v>
      </c>
      <c r="O4086">
        <v>1</v>
      </c>
      <c r="P4086" t="b">
        <v>0</v>
      </c>
      <c r="Q4086" t="s">
        <v>1095</v>
      </c>
      <c r="R4086">
        <f t="shared" si="570"/>
        <v>0</v>
      </c>
      <c r="S4086">
        <f t="shared" si="571"/>
        <v>10</v>
      </c>
      <c r="T4086" t="str">
        <f t="shared" si="572"/>
        <v>03-May-1940</v>
      </c>
      <c r="U4086">
        <f t="shared" si="573"/>
        <v>1940</v>
      </c>
      <c r="V4086">
        <f t="shared" si="574"/>
        <v>5</v>
      </c>
      <c r="W4086" t="str">
        <f t="shared" si="575"/>
        <v>theater</v>
      </c>
    </row>
    <row r="4087" spans="1:23" ht="60.75">
      <c r="A4087">
        <v>4085</v>
      </c>
      <c r="B4087" s="3" t="s">
        <v>8258</v>
      </c>
      <c r="C4087" s="3" t="s">
        <v>8259</v>
      </c>
      <c r="D4087" s="6">
        <v>3500</v>
      </c>
      <c r="E4087" s="8">
        <v>10</v>
      </c>
      <c r="F4087" t="s">
        <v>366</v>
      </c>
      <c r="G4087">
        <f t="shared" si="567"/>
        <v>0</v>
      </c>
      <c r="H4087">
        <f t="shared" si="568"/>
        <v>1</v>
      </c>
      <c r="I4087" t="b">
        <f t="shared" si="569"/>
        <v>0</v>
      </c>
      <c r="J4087" t="s">
        <v>26</v>
      </c>
      <c r="K4087" t="s">
        <v>27</v>
      </c>
      <c r="L4087">
        <v>1427169540</v>
      </c>
      <c r="M4087">
        <v>1424701775</v>
      </c>
      <c r="N4087" t="b">
        <v>0</v>
      </c>
      <c r="O4087">
        <v>1</v>
      </c>
      <c r="P4087" t="b">
        <v>0</v>
      </c>
      <c r="Q4087" t="s">
        <v>1095</v>
      </c>
      <c r="R4087">
        <f t="shared" si="570"/>
        <v>0</v>
      </c>
      <c r="S4087">
        <f t="shared" si="571"/>
        <v>10</v>
      </c>
      <c r="T4087" t="str">
        <f t="shared" si="572"/>
        <v>02-Jan-1939</v>
      </c>
      <c r="U4087">
        <f t="shared" si="573"/>
        <v>1939</v>
      </c>
      <c r="V4087">
        <f t="shared" si="574"/>
        <v>1</v>
      </c>
      <c r="W4087" t="str">
        <f t="shared" si="575"/>
        <v>theater</v>
      </c>
    </row>
    <row r="4088" spans="1:23" ht="60.75">
      <c r="A4088">
        <v>4086</v>
      </c>
      <c r="B4088" s="3" t="s">
        <v>8260</v>
      </c>
      <c r="C4088" s="3" t="s">
        <v>8261</v>
      </c>
      <c r="D4088" s="6">
        <v>1000</v>
      </c>
      <c r="E4088" s="8">
        <v>47</v>
      </c>
      <c r="F4088" t="s">
        <v>366</v>
      </c>
      <c r="G4088">
        <f t="shared" si="567"/>
        <v>0</v>
      </c>
      <c r="H4088">
        <f t="shared" si="568"/>
        <v>1</v>
      </c>
      <c r="I4088" t="b">
        <f t="shared" si="569"/>
        <v>0</v>
      </c>
      <c r="J4088" t="s">
        <v>26</v>
      </c>
      <c r="K4088" t="s">
        <v>27</v>
      </c>
      <c r="L4088">
        <v>1448078400</v>
      </c>
      <c r="M4088">
        <v>1445985299</v>
      </c>
      <c r="N4088" t="b">
        <v>0</v>
      </c>
      <c r="O4088">
        <v>5</v>
      </c>
      <c r="P4088" t="b">
        <v>0</v>
      </c>
      <c r="Q4088" t="s">
        <v>1095</v>
      </c>
      <c r="R4088">
        <f t="shared" si="570"/>
        <v>5</v>
      </c>
      <c r="S4088">
        <f t="shared" si="571"/>
        <v>9.4</v>
      </c>
      <c r="T4088" t="str">
        <f t="shared" si="572"/>
        <v>02-Aug-1939</v>
      </c>
      <c r="U4088">
        <f t="shared" si="573"/>
        <v>1939</v>
      </c>
      <c r="V4088">
        <f t="shared" si="574"/>
        <v>8</v>
      </c>
      <c r="W4088" t="str">
        <f t="shared" si="575"/>
        <v>theater</v>
      </c>
    </row>
    <row r="4089" spans="1:23">
      <c r="A4089">
        <v>4087</v>
      </c>
      <c r="B4089" s="3" t="s">
        <v>8262</v>
      </c>
      <c r="C4089" s="3" t="s">
        <v>8263</v>
      </c>
      <c r="D4089" s="6">
        <v>9600</v>
      </c>
      <c r="E4089" s="8">
        <v>0</v>
      </c>
      <c r="F4089" t="s">
        <v>366</v>
      </c>
      <c r="G4089">
        <f t="shared" si="567"/>
        <v>0</v>
      </c>
      <c r="H4089">
        <f t="shared" si="568"/>
        <v>1</v>
      </c>
      <c r="I4089" t="b">
        <f t="shared" si="569"/>
        <v>0</v>
      </c>
      <c r="J4089" t="s">
        <v>26</v>
      </c>
      <c r="K4089" t="s">
        <v>27</v>
      </c>
      <c r="L4089">
        <v>1468777786</v>
      </c>
      <c r="M4089">
        <v>1466185786</v>
      </c>
      <c r="N4089" t="b">
        <v>0</v>
      </c>
      <c r="O4089">
        <v>0</v>
      </c>
      <c r="P4089" t="b">
        <v>0</v>
      </c>
      <c r="Q4089" t="s">
        <v>1095</v>
      </c>
      <c r="R4089">
        <f t="shared" si="570"/>
        <v>0</v>
      </c>
      <c r="S4089" t="e">
        <f t="shared" si="571"/>
        <v>#DIV/0!</v>
      </c>
      <c r="T4089" t="str">
        <f t="shared" si="572"/>
        <v>20-Feb-1940</v>
      </c>
      <c r="U4089">
        <f t="shared" si="573"/>
        <v>1940</v>
      </c>
      <c r="V4089">
        <f t="shared" si="574"/>
        <v>2</v>
      </c>
      <c r="W4089" t="str">
        <f t="shared" si="575"/>
        <v>theater</v>
      </c>
    </row>
    <row r="4090" spans="1:23" ht="45.75">
      <c r="A4090">
        <v>4088</v>
      </c>
      <c r="B4090" s="3" t="s">
        <v>8264</v>
      </c>
      <c r="C4090" s="3" t="s">
        <v>8265</v>
      </c>
      <c r="D4090" s="6">
        <v>2000</v>
      </c>
      <c r="E4090" s="8">
        <v>216</v>
      </c>
      <c r="F4090" t="s">
        <v>366</v>
      </c>
      <c r="G4090">
        <f t="shared" si="567"/>
        <v>0</v>
      </c>
      <c r="H4090">
        <f t="shared" si="568"/>
        <v>1</v>
      </c>
      <c r="I4090" t="b">
        <f t="shared" si="569"/>
        <v>0</v>
      </c>
      <c r="J4090" t="s">
        <v>33</v>
      </c>
      <c r="K4090" t="s">
        <v>34</v>
      </c>
      <c r="L4090">
        <v>1421403960</v>
      </c>
      <c r="M4090">
        <v>1418827324</v>
      </c>
      <c r="N4090" t="b">
        <v>0</v>
      </c>
      <c r="O4090">
        <v>3</v>
      </c>
      <c r="P4090" t="b">
        <v>0</v>
      </c>
      <c r="Q4090" t="s">
        <v>1095</v>
      </c>
      <c r="R4090">
        <f t="shared" si="570"/>
        <v>11</v>
      </c>
      <c r="S4090">
        <f t="shared" si="571"/>
        <v>72</v>
      </c>
      <c r="T4090" t="str">
        <f t="shared" si="572"/>
        <v>04-Nov-1938</v>
      </c>
      <c r="U4090">
        <f t="shared" si="573"/>
        <v>1938</v>
      </c>
      <c r="V4090">
        <f t="shared" si="574"/>
        <v>11</v>
      </c>
      <c r="W4090" t="str">
        <f t="shared" si="575"/>
        <v>theater</v>
      </c>
    </row>
    <row r="4091" spans="1:23" ht="60.75">
      <c r="A4091">
        <v>4089</v>
      </c>
      <c r="B4091" s="3" t="s">
        <v>8266</v>
      </c>
      <c r="C4091" s="3" t="s">
        <v>8267</v>
      </c>
      <c r="D4091" s="6">
        <v>5000</v>
      </c>
      <c r="E4091" s="8">
        <v>240</v>
      </c>
      <c r="F4091" t="s">
        <v>366</v>
      </c>
      <c r="G4091">
        <f t="shared" si="567"/>
        <v>0</v>
      </c>
      <c r="H4091">
        <f t="shared" si="568"/>
        <v>1</v>
      </c>
      <c r="I4091" t="b">
        <f t="shared" si="569"/>
        <v>0</v>
      </c>
      <c r="J4091" t="s">
        <v>26</v>
      </c>
      <c r="K4091" t="s">
        <v>27</v>
      </c>
      <c r="L4091">
        <v>1433093700</v>
      </c>
      <c r="M4091">
        <v>1430242488</v>
      </c>
      <c r="N4091" t="b">
        <v>0</v>
      </c>
      <c r="O4091">
        <v>8</v>
      </c>
      <c r="P4091" t="b">
        <v>0</v>
      </c>
      <c r="Q4091" t="s">
        <v>1095</v>
      </c>
      <c r="R4091">
        <f t="shared" si="570"/>
        <v>5</v>
      </c>
      <c r="S4091">
        <f t="shared" si="571"/>
        <v>30</v>
      </c>
      <c r="T4091" t="str">
        <f t="shared" si="572"/>
        <v>26-Feb-1939</v>
      </c>
      <c r="U4091">
        <f t="shared" si="573"/>
        <v>1939</v>
      </c>
      <c r="V4091">
        <f t="shared" si="574"/>
        <v>2</v>
      </c>
      <c r="W4091" t="str">
        <f t="shared" si="575"/>
        <v>theater</v>
      </c>
    </row>
    <row r="4092" spans="1:23" ht="45.75">
      <c r="A4092">
        <v>4090</v>
      </c>
      <c r="B4092" s="3" t="s">
        <v>8268</v>
      </c>
      <c r="C4092" s="3" t="s">
        <v>8269</v>
      </c>
      <c r="D4092" s="6">
        <v>1000</v>
      </c>
      <c r="E4092" s="8">
        <v>32</v>
      </c>
      <c r="F4092" t="s">
        <v>366</v>
      </c>
      <c r="G4092">
        <f t="shared" si="567"/>
        <v>0</v>
      </c>
      <c r="H4092">
        <f t="shared" si="568"/>
        <v>1</v>
      </c>
      <c r="I4092" t="b">
        <f t="shared" si="569"/>
        <v>0</v>
      </c>
      <c r="J4092" t="s">
        <v>26</v>
      </c>
      <c r="K4092" t="s">
        <v>27</v>
      </c>
      <c r="L4092">
        <v>1438959600</v>
      </c>
      <c r="M4092">
        <v>1437754137</v>
      </c>
      <c r="N4092" t="b">
        <v>0</v>
      </c>
      <c r="O4092">
        <v>3</v>
      </c>
      <c r="P4092" t="b">
        <v>0</v>
      </c>
      <c r="Q4092" t="s">
        <v>1095</v>
      </c>
      <c r="R4092">
        <f t="shared" si="570"/>
        <v>3</v>
      </c>
      <c r="S4092">
        <f t="shared" si="571"/>
        <v>10.67</v>
      </c>
      <c r="T4092" t="str">
        <f t="shared" si="572"/>
        <v>12-May-1939</v>
      </c>
      <c r="U4092">
        <f t="shared" si="573"/>
        <v>1939</v>
      </c>
      <c r="V4092">
        <f t="shared" si="574"/>
        <v>5</v>
      </c>
      <c r="W4092" t="str">
        <f t="shared" si="575"/>
        <v>theater</v>
      </c>
    </row>
    <row r="4093" spans="1:23" ht="60.75">
      <c r="A4093">
        <v>4091</v>
      </c>
      <c r="B4093" s="3" t="s">
        <v>8270</v>
      </c>
      <c r="C4093" s="3" t="s">
        <v>8271</v>
      </c>
      <c r="D4093" s="6">
        <v>1600</v>
      </c>
      <c r="E4093" s="8">
        <v>204</v>
      </c>
      <c r="F4093" t="s">
        <v>366</v>
      </c>
      <c r="G4093">
        <f t="shared" si="567"/>
        <v>0</v>
      </c>
      <c r="H4093">
        <f t="shared" si="568"/>
        <v>1</v>
      </c>
      <c r="I4093" t="b">
        <f t="shared" si="569"/>
        <v>0</v>
      </c>
      <c r="J4093" t="s">
        <v>26</v>
      </c>
      <c r="K4093" t="s">
        <v>27</v>
      </c>
      <c r="L4093">
        <v>1421410151</v>
      </c>
      <c r="M4093">
        <v>1418818151</v>
      </c>
      <c r="N4093" t="b">
        <v>0</v>
      </c>
      <c r="O4093">
        <v>8</v>
      </c>
      <c r="P4093" t="b">
        <v>0</v>
      </c>
      <c r="Q4093" t="s">
        <v>1095</v>
      </c>
      <c r="R4093">
        <f t="shared" si="570"/>
        <v>13</v>
      </c>
      <c r="S4093">
        <f t="shared" si="571"/>
        <v>25.5</v>
      </c>
      <c r="T4093" t="str">
        <f t="shared" si="572"/>
        <v>04-Nov-1938</v>
      </c>
      <c r="U4093">
        <f t="shared" si="573"/>
        <v>1938</v>
      </c>
      <c r="V4093">
        <f t="shared" si="574"/>
        <v>11</v>
      </c>
      <c r="W4093" t="str">
        <f t="shared" si="575"/>
        <v>theater</v>
      </c>
    </row>
    <row r="4094" spans="1:23" ht="45.75">
      <c r="A4094">
        <v>4092</v>
      </c>
      <c r="B4094" s="3" t="s">
        <v>8272</v>
      </c>
      <c r="C4094" s="3" t="s">
        <v>8273</v>
      </c>
      <c r="D4094" s="6">
        <v>110000</v>
      </c>
      <c r="E4094" s="8">
        <v>20</v>
      </c>
      <c r="F4094" t="s">
        <v>366</v>
      </c>
      <c r="G4094">
        <f t="shared" si="567"/>
        <v>0</v>
      </c>
      <c r="H4094">
        <f t="shared" si="568"/>
        <v>1</v>
      </c>
      <c r="I4094" t="b">
        <f t="shared" si="569"/>
        <v>0</v>
      </c>
      <c r="J4094" t="s">
        <v>26</v>
      </c>
      <c r="K4094" t="s">
        <v>27</v>
      </c>
      <c r="L4094">
        <v>1428205247</v>
      </c>
      <c r="M4094">
        <v>1423024847</v>
      </c>
      <c r="N4094" t="b">
        <v>0</v>
      </c>
      <c r="O4094">
        <v>1</v>
      </c>
      <c r="P4094" t="b">
        <v>0</v>
      </c>
      <c r="Q4094" t="s">
        <v>1095</v>
      </c>
      <c r="R4094">
        <f t="shared" si="570"/>
        <v>0</v>
      </c>
      <c r="S4094">
        <f t="shared" si="571"/>
        <v>20</v>
      </c>
      <c r="T4094" t="str">
        <f t="shared" si="572"/>
        <v>16-Dec-1938</v>
      </c>
      <c r="U4094">
        <f t="shared" si="573"/>
        <v>1938</v>
      </c>
      <c r="V4094">
        <f t="shared" si="574"/>
        <v>12</v>
      </c>
      <c r="W4094" t="str">
        <f t="shared" si="575"/>
        <v>theater</v>
      </c>
    </row>
    <row r="4095" spans="1:23" ht="45.75">
      <c r="A4095">
        <v>4093</v>
      </c>
      <c r="B4095" s="3" t="s">
        <v>8274</v>
      </c>
      <c r="C4095" s="3" t="s">
        <v>8275</v>
      </c>
      <c r="D4095" s="6">
        <v>2500</v>
      </c>
      <c r="E4095" s="8">
        <v>60</v>
      </c>
      <c r="F4095" t="s">
        <v>366</v>
      </c>
      <c r="G4095">
        <f t="shared" si="567"/>
        <v>0</v>
      </c>
      <c r="H4095">
        <f t="shared" si="568"/>
        <v>1</v>
      </c>
      <c r="I4095" t="b">
        <f t="shared" si="569"/>
        <v>0</v>
      </c>
      <c r="J4095" t="s">
        <v>33</v>
      </c>
      <c r="K4095" t="s">
        <v>34</v>
      </c>
      <c r="L4095">
        <v>1440272093</v>
      </c>
      <c r="M4095">
        <v>1435088093</v>
      </c>
      <c r="N4095" t="b">
        <v>0</v>
      </c>
      <c r="O4095">
        <v>4</v>
      </c>
      <c r="P4095" t="b">
        <v>0</v>
      </c>
      <c r="Q4095" t="s">
        <v>1095</v>
      </c>
      <c r="R4095">
        <f t="shared" si="570"/>
        <v>2</v>
      </c>
      <c r="S4095">
        <f t="shared" si="571"/>
        <v>15</v>
      </c>
      <c r="T4095" t="str">
        <f t="shared" si="572"/>
        <v>15-Apr-1939</v>
      </c>
      <c r="U4095">
        <f t="shared" si="573"/>
        <v>1939</v>
      </c>
      <c r="V4095">
        <f t="shared" si="574"/>
        <v>4</v>
      </c>
      <c r="W4095" t="str">
        <f t="shared" si="575"/>
        <v>theater</v>
      </c>
    </row>
    <row r="4096" spans="1:23" ht="45.75">
      <c r="A4096">
        <v>4094</v>
      </c>
      <c r="B4096" s="3" t="s">
        <v>8276</v>
      </c>
      <c r="C4096" s="3" t="s">
        <v>8277</v>
      </c>
      <c r="D4096" s="6">
        <v>2000</v>
      </c>
      <c r="E4096" s="8">
        <v>730</v>
      </c>
      <c r="F4096" t="s">
        <v>366</v>
      </c>
      <c r="G4096">
        <f t="shared" si="567"/>
        <v>0</v>
      </c>
      <c r="H4096">
        <f t="shared" si="568"/>
        <v>1</v>
      </c>
      <c r="I4096" t="b">
        <f t="shared" si="569"/>
        <v>0</v>
      </c>
      <c r="J4096" t="s">
        <v>26</v>
      </c>
      <c r="K4096" t="s">
        <v>27</v>
      </c>
      <c r="L4096">
        <v>1413953940</v>
      </c>
      <c r="M4096">
        <v>1410141900</v>
      </c>
      <c r="N4096" t="b">
        <v>0</v>
      </c>
      <c r="O4096">
        <v>8</v>
      </c>
      <c r="P4096" t="b">
        <v>0</v>
      </c>
      <c r="Q4096" t="s">
        <v>1095</v>
      </c>
      <c r="R4096">
        <f t="shared" si="570"/>
        <v>37</v>
      </c>
      <c r="S4096">
        <f t="shared" si="571"/>
        <v>91.25</v>
      </c>
      <c r="T4096" t="str">
        <f t="shared" si="572"/>
        <v>09-Aug-1938</v>
      </c>
      <c r="U4096">
        <f t="shared" si="573"/>
        <v>1938</v>
      </c>
      <c r="V4096">
        <f t="shared" si="574"/>
        <v>8</v>
      </c>
      <c r="W4096" t="str">
        <f t="shared" si="575"/>
        <v>theater</v>
      </c>
    </row>
    <row r="4097" spans="1:23" ht="45.75">
      <c r="A4097">
        <v>4095</v>
      </c>
      <c r="B4097" s="3" t="s">
        <v>8278</v>
      </c>
      <c r="C4097" s="3" t="s">
        <v>8279</v>
      </c>
      <c r="D4097" s="6">
        <v>30000</v>
      </c>
      <c r="E4097" s="8">
        <v>800</v>
      </c>
      <c r="F4097" t="s">
        <v>366</v>
      </c>
      <c r="G4097">
        <f t="shared" si="567"/>
        <v>0</v>
      </c>
      <c r="H4097">
        <f t="shared" si="568"/>
        <v>1</v>
      </c>
      <c r="I4097" t="b">
        <f t="shared" si="569"/>
        <v>0</v>
      </c>
      <c r="J4097" t="s">
        <v>1433</v>
      </c>
      <c r="K4097" t="s">
        <v>1434</v>
      </c>
      <c r="L4097">
        <v>1482108350</v>
      </c>
      <c r="M4097">
        <v>1479516350</v>
      </c>
      <c r="N4097" t="b">
        <v>0</v>
      </c>
      <c r="O4097">
        <v>1</v>
      </c>
      <c r="P4097" t="b">
        <v>0</v>
      </c>
      <c r="Q4097" t="s">
        <v>1095</v>
      </c>
      <c r="R4097">
        <f t="shared" si="570"/>
        <v>3</v>
      </c>
      <c r="S4097">
        <f t="shared" si="571"/>
        <v>800</v>
      </c>
      <c r="T4097" t="str">
        <f t="shared" si="572"/>
        <v>03-Jul-1940</v>
      </c>
      <c r="U4097">
        <f t="shared" si="573"/>
        <v>1940</v>
      </c>
      <c r="V4097">
        <f t="shared" si="574"/>
        <v>7</v>
      </c>
      <c r="W4097" t="str">
        <f t="shared" si="575"/>
        <v>theater</v>
      </c>
    </row>
    <row r="4098" spans="1:23" ht="45.75">
      <c r="A4098">
        <v>4096</v>
      </c>
      <c r="B4098" s="3" t="s">
        <v>8280</v>
      </c>
      <c r="C4098" s="3" t="s">
        <v>8281</v>
      </c>
      <c r="D4098" s="6">
        <v>3500</v>
      </c>
      <c r="E4098" s="8">
        <v>400</v>
      </c>
      <c r="F4098" t="s">
        <v>366</v>
      </c>
      <c r="G4098">
        <f t="shared" si="567"/>
        <v>0</v>
      </c>
      <c r="H4098">
        <f t="shared" si="568"/>
        <v>1</v>
      </c>
      <c r="I4098" t="b">
        <f t="shared" si="569"/>
        <v>0</v>
      </c>
      <c r="J4098" t="s">
        <v>33</v>
      </c>
      <c r="K4098" t="s">
        <v>34</v>
      </c>
      <c r="L4098">
        <v>1488271860</v>
      </c>
      <c r="M4098">
        <v>1484484219</v>
      </c>
      <c r="N4098" t="b">
        <v>0</v>
      </c>
      <c r="O4098">
        <v>5</v>
      </c>
      <c r="P4098" t="b">
        <v>0</v>
      </c>
      <c r="Q4098" t="s">
        <v>1095</v>
      </c>
      <c r="R4098">
        <f t="shared" si="570"/>
        <v>11</v>
      </c>
      <c r="S4098">
        <f t="shared" si="571"/>
        <v>80</v>
      </c>
      <c r="T4098" t="str">
        <f t="shared" si="572"/>
        <v>21-Aug-1940</v>
      </c>
      <c r="U4098">
        <f t="shared" si="573"/>
        <v>1940</v>
      </c>
      <c r="V4098">
        <f t="shared" si="574"/>
        <v>8</v>
      </c>
      <c r="W4098" t="str">
        <f t="shared" si="575"/>
        <v>theater</v>
      </c>
    </row>
    <row r="4099" spans="1:23" ht="60.75">
      <c r="A4099">
        <v>4097</v>
      </c>
      <c r="B4099" s="3" t="s">
        <v>8282</v>
      </c>
      <c r="C4099" s="3" t="s">
        <v>8283</v>
      </c>
      <c r="D4099" s="6">
        <v>10000</v>
      </c>
      <c r="E4099" s="8">
        <v>0</v>
      </c>
      <c r="F4099" t="s">
        <v>366</v>
      </c>
      <c r="G4099">
        <f t="shared" ref="G4099:G4115" si="576">IF(F4099="successful",1,0)</f>
        <v>0</v>
      </c>
      <c r="H4099">
        <f t="shared" ref="H4099:H4115" si="577">IF(F4099="failed",1,0)</f>
        <v>1</v>
      </c>
      <c r="I4099" t="b">
        <f t="shared" ref="I4099:I4115" si="578">IF(F4099="canceled",1)</f>
        <v>0</v>
      </c>
      <c r="J4099" t="s">
        <v>33</v>
      </c>
      <c r="K4099" t="s">
        <v>34</v>
      </c>
      <c r="L4099">
        <v>1454284500</v>
      </c>
      <c r="M4099">
        <v>1449431237</v>
      </c>
      <c r="N4099" t="b">
        <v>0</v>
      </c>
      <c r="O4099">
        <v>0</v>
      </c>
      <c r="P4099" t="b">
        <v>0</v>
      </c>
      <c r="Q4099" t="s">
        <v>1095</v>
      </c>
      <c r="R4099">
        <f t="shared" ref="R4099:R4115" si="579">ROUND(E4099/D4099*100,0)</f>
        <v>0</v>
      </c>
      <c r="S4099" t="e">
        <f t="shared" ref="S4099:S4115" si="580">ROUND(E4099/O4099,2)</f>
        <v>#DIV/0!</v>
      </c>
      <c r="T4099" t="str">
        <f t="shared" ref="T4099:T4115" si="581">TEXT(LEFT(M4099,5),"dd-mmm-yyyy")</f>
        <v>06-Sep-1939</v>
      </c>
      <c r="U4099">
        <f t="shared" ref="U4099:U4115" si="582">YEAR(T4099)</f>
        <v>1939</v>
      </c>
      <c r="V4099">
        <f t="shared" ref="V4099:V4115" si="583">MONTH(T4099)</f>
        <v>9</v>
      </c>
      <c r="W4099" t="str">
        <f t="shared" ref="W4099:W4115" si="584">LEFT(Q4099,FIND("/",Q4099,1)-1)</f>
        <v>theater</v>
      </c>
    </row>
    <row r="4100" spans="1:23" ht="45.75">
      <c r="A4100">
        <v>4098</v>
      </c>
      <c r="B4100" s="3" t="s">
        <v>8284</v>
      </c>
      <c r="C4100" s="3" t="s">
        <v>8285</v>
      </c>
      <c r="D4100" s="6">
        <v>75000</v>
      </c>
      <c r="E4100" s="8">
        <v>0</v>
      </c>
      <c r="F4100" t="s">
        <v>366</v>
      </c>
      <c r="G4100">
        <f t="shared" si="576"/>
        <v>0</v>
      </c>
      <c r="H4100">
        <f t="shared" si="577"/>
        <v>1</v>
      </c>
      <c r="I4100" t="b">
        <f t="shared" si="578"/>
        <v>0</v>
      </c>
      <c r="J4100" t="s">
        <v>26</v>
      </c>
      <c r="K4100" t="s">
        <v>27</v>
      </c>
      <c r="L4100">
        <v>1465060797</v>
      </c>
      <c r="M4100">
        <v>1462468797</v>
      </c>
      <c r="N4100" t="b">
        <v>0</v>
      </c>
      <c r="O4100">
        <v>0</v>
      </c>
      <c r="P4100" t="b">
        <v>0</v>
      </c>
      <c r="Q4100" t="s">
        <v>1095</v>
      </c>
      <c r="R4100">
        <f t="shared" si="579"/>
        <v>0</v>
      </c>
      <c r="S4100" t="e">
        <f t="shared" si="580"/>
        <v>#DIV/0!</v>
      </c>
      <c r="T4100" t="str">
        <f t="shared" si="581"/>
        <v>14-Jan-1940</v>
      </c>
      <c r="U4100">
        <f t="shared" si="582"/>
        <v>1940</v>
      </c>
      <c r="V4100">
        <f t="shared" si="583"/>
        <v>1</v>
      </c>
      <c r="W4100" t="str">
        <f t="shared" si="584"/>
        <v>theater</v>
      </c>
    </row>
    <row r="4101" spans="1:23" ht="60.75">
      <c r="A4101">
        <v>4099</v>
      </c>
      <c r="B4101" s="3" t="s">
        <v>8286</v>
      </c>
      <c r="C4101" s="3" t="s">
        <v>8287</v>
      </c>
      <c r="D4101" s="6">
        <v>4500</v>
      </c>
      <c r="E4101" s="8">
        <v>50</v>
      </c>
      <c r="F4101" t="s">
        <v>366</v>
      </c>
      <c r="G4101">
        <f t="shared" si="576"/>
        <v>0</v>
      </c>
      <c r="H4101">
        <f t="shared" si="577"/>
        <v>1</v>
      </c>
      <c r="I4101" t="b">
        <f t="shared" si="578"/>
        <v>0</v>
      </c>
      <c r="J4101" t="s">
        <v>26</v>
      </c>
      <c r="K4101" t="s">
        <v>27</v>
      </c>
      <c r="L4101">
        <v>1472847873</v>
      </c>
      <c r="M4101">
        <v>1468959873</v>
      </c>
      <c r="N4101" t="b">
        <v>0</v>
      </c>
      <c r="O4101">
        <v>1</v>
      </c>
      <c r="P4101" t="b">
        <v>0</v>
      </c>
      <c r="Q4101" t="s">
        <v>1095</v>
      </c>
      <c r="R4101">
        <f t="shared" si="579"/>
        <v>1</v>
      </c>
      <c r="S4101">
        <f t="shared" si="580"/>
        <v>50</v>
      </c>
      <c r="T4101" t="str">
        <f t="shared" si="581"/>
        <v>19-Mar-1940</v>
      </c>
      <c r="U4101">
        <f t="shared" si="582"/>
        <v>1940</v>
      </c>
      <c r="V4101">
        <f t="shared" si="583"/>
        <v>3</v>
      </c>
      <c r="W4101" t="str">
        <f t="shared" si="584"/>
        <v>theater</v>
      </c>
    </row>
    <row r="4102" spans="1:23" ht="45.75">
      <c r="A4102">
        <v>4100</v>
      </c>
      <c r="B4102" s="3" t="s">
        <v>8288</v>
      </c>
      <c r="C4102" s="3" t="s">
        <v>8289</v>
      </c>
      <c r="D4102" s="6">
        <v>270</v>
      </c>
      <c r="E4102" s="8">
        <v>0</v>
      </c>
      <c r="F4102" t="s">
        <v>366</v>
      </c>
      <c r="G4102">
        <f t="shared" si="576"/>
        <v>0</v>
      </c>
      <c r="H4102">
        <f t="shared" si="577"/>
        <v>1</v>
      </c>
      <c r="I4102" t="b">
        <f t="shared" si="578"/>
        <v>0</v>
      </c>
      <c r="J4102" t="s">
        <v>26</v>
      </c>
      <c r="K4102" t="s">
        <v>27</v>
      </c>
      <c r="L4102">
        <v>1414205990</v>
      </c>
      <c r="M4102">
        <v>1413341990</v>
      </c>
      <c r="N4102" t="b">
        <v>0</v>
      </c>
      <c r="O4102">
        <v>0</v>
      </c>
      <c r="P4102" t="b">
        <v>0</v>
      </c>
      <c r="Q4102" t="s">
        <v>1095</v>
      </c>
      <c r="R4102">
        <f t="shared" si="579"/>
        <v>0</v>
      </c>
      <c r="S4102" t="e">
        <f t="shared" si="580"/>
        <v>#DIV/0!</v>
      </c>
      <c r="T4102" t="str">
        <f t="shared" si="581"/>
        <v>10-Sep-1938</v>
      </c>
      <c r="U4102">
        <f t="shared" si="582"/>
        <v>1938</v>
      </c>
      <c r="V4102">
        <f t="shared" si="583"/>
        <v>9</v>
      </c>
      <c r="W4102" t="str">
        <f t="shared" si="584"/>
        <v>theater</v>
      </c>
    </row>
    <row r="4103" spans="1:23" ht="60.75">
      <c r="A4103">
        <v>4101</v>
      </c>
      <c r="B4103" s="3" t="s">
        <v>8290</v>
      </c>
      <c r="C4103" s="3" t="s">
        <v>8291</v>
      </c>
      <c r="D4103" s="6">
        <v>600</v>
      </c>
      <c r="E4103" s="8">
        <v>0</v>
      </c>
      <c r="F4103" t="s">
        <v>366</v>
      </c>
      <c r="G4103">
        <f t="shared" si="576"/>
        <v>0</v>
      </c>
      <c r="H4103">
        <f t="shared" si="577"/>
        <v>1</v>
      </c>
      <c r="I4103" t="b">
        <f t="shared" si="578"/>
        <v>0</v>
      </c>
      <c r="J4103" t="s">
        <v>26</v>
      </c>
      <c r="K4103" t="s">
        <v>27</v>
      </c>
      <c r="L4103">
        <v>1485380482</v>
      </c>
      <c r="M4103">
        <v>1482788482</v>
      </c>
      <c r="N4103" t="b">
        <v>0</v>
      </c>
      <c r="O4103">
        <v>0</v>
      </c>
      <c r="P4103" t="b">
        <v>0</v>
      </c>
      <c r="Q4103" t="s">
        <v>1095</v>
      </c>
      <c r="R4103">
        <f t="shared" si="579"/>
        <v>0</v>
      </c>
      <c r="S4103" t="e">
        <f t="shared" si="580"/>
        <v>#DIV/0!</v>
      </c>
      <c r="T4103" t="str">
        <f t="shared" si="581"/>
        <v>04-Aug-1940</v>
      </c>
      <c r="U4103">
        <f t="shared" si="582"/>
        <v>1940</v>
      </c>
      <c r="V4103">
        <f t="shared" si="583"/>
        <v>8</v>
      </c>
      <c r="W4103" t="str">
        <f t="shared" si="584"/>
        <v>theater</v>
      </c>
    </row>
    <row r="4104" spans="1:23" ht="45.75">
      <c r="A4104">
        <v>4102</v>
      </c>
      <c r="B4104" s="3" t="s">
        <v>8292</v>
      </c>
      <c r="C4104" s="3" t="s">
        <v>8293</v>
      </c>
      <c r="D4104" s="6">
        <v>500</v>
      </c>
      <c r="E4104" s="8">
        <v>137</v>
      </c>
      <c r="F4104" t="s">
        <v>366</v>
      </c>
      <c r="G4104">
        <f t="shared" si="576"/>
        <v>0</v>
      </c>
      <c r="H4104">
        <f t="shared" si="577"/>
        <v>1</v>
      </c>
      <c r="I4104" t="b">
        <f t="shared" si="578"/>
        <v>0</v>
      </c>
      <c r="J4104" t="s">
        <v>26</v>
      </c>
      <c r="K4104" t="s">
        <v>27</v>
      </c>
      <c r="L4104">
        <v>1463343673</v>
      </c>
      <c r="M4104">
        <v>1460751673</v>
      </c>
      <c r="N4104" t="b">
        <v>0</v>
      </c>
      <c r="O4104">
        <v>6</v>
      </c>
      <c r="P4104" t="b">
        <v>0</v>
      </c>
      <c r="Q4104" t="s">
        <v>1095</v>
      </c>
      <c r="R4104">
        <f t="shared" si="579"/>
        <v>27</v>
      </c>
      <c r="S4104">
        <f t="shared" si="580"/>
        <v>22.83</v>
      </c>
      <c r="T4104" t="str">
        <f t="shared" si="581"/>
        <v>28-Dec-1939</v>
      </c>
      <c r="U4104">
        <f t="shared" si="582"/>
        <v>1939</v>
      </c>
      <c r="V4104">
        <f t="shared" si="583"/>
        <v>12</v>
      </c>
      <c r="W4104" t="str">
        <f t="shared" si="584"/>
        <v>theater</v>
      </c>
    </row>
    <row r="4105" spans="1:23" ht="45.75">
      <c r="A4105">
        <v>4103</v>
      </c>
      <c r="B4105" s="3" t="s">
        <v>8294</v>
      </c>
      <c r="C4105" s="3" t="s">
        <v>8295</v>
      </c>
      <c r="D4105" s="6">
        <v>1000</v>
      </c>
      <c r="E4105" s="8">
        <v>100</v>
      </c>
      <c r="F4105" t="s">
        <v>366</v>
      </c>
      <c r="G4105">
        <f t="shared" si="576"/>
        <v>0</v>
      </c>
      <c r="H4105">
        <f t="shared" si="577"/>
        <v>1</v>
      </c>
      <c r="I4105" t="b">
        <f t="shared" si="578"/>
        <v>0</v>
      </c>
      <c r="J4105" t="s">
        <v>26</v>
      </c>
      <c r="K4105" t="s">
        <v>27</v>
      </c>
      <c r="L4105">
        <v>1440613920</v>
      </c>
      <c r="M4105">
        <v>1435953566</v>
      </c>
      <c r="N4105" t="b">
        <v>0</v>
      </c>
      <c r="O4105">
        <v>6</v>
      </c>
      <c r="P4105" t="b">
        <v>0</v>
      </c>
      <c r="Q4105" t="s">
        <v>1095</v>
      </c>
      <c r="R4105">
        <f t="shared" si="579"/>
        <v>10</v>
      </c>
      <c r="S4105">
        <f t="shared" si="580"/>
        <v>16.670000000000002</v>
      </c>
      <c r="T4105" t="str">
        <f t="shared" si="581"/>
        <v>24-Apr-1939</v>
      </c>
      <c r="U4105">
        <f t="shared" si="582"/>
        <v>1939</v>
      </c>
      <c r="V4105">
        <f t="shared" si="583"/>
        <v>4</v>
      </c>
      <c r="W4105" t="str">
        <f t="shared" si="584"/>
        <v>theater</v>
      </c>
    </row>
    <row r="4106" spans="1:23" ht="45.75">
      <c r="A4106">
        <v>4104</v>
      </c>
      <c r="B4106" s="3" t="s">
        <v>8296</v>
      </c>
      <c r="C4106" s="3" t="s">
        <v>8297</v>
      </c>
      <c r="D4106" s="6">
        <v>3000</v>
      </c>
      <c r="E4106" s="8">
        <v>641</v>
      </c>
      <c r="F4106" t="s">
        <v>366</v>
      </c>
      <c r="G4106">
        <f t="shared" si="576"/>
        <v>0</v>
      </c>
      <c r="H4106">
        <f t="shared" si="577"/>
        <v>1</v>
      </c>
      <c r="I4106" t="b">
        <f t="shared" si="578"/>
        <v>0</v>
      </c>
      <c r="J4106" t="s">
        <v>59</v>
      </c>
      <c r="K4106" t="s">
        <v>60</v>
      </c>
      <c r="L4106">
        <v>1477550434</v>
      </c>
      <c r="M4106">
        <v>1474958434</v>
      </c>
      <c r="N4106" t="b">
        <v>0</v>
      </c>
      <c r="O4106">
        <v>14</v>
      </c>
      <c r="P4106" t="b">
        <v>0</v>
      </c>
      <c r="Q4106" t="s">
        <v>1095</v>
      </c>
      <c r="R4106">
        <f t="shared" si="579"/>
        <v>21</v>
      </c>
      <c r="S4106">
        <f t="shared" si="580"/>
        <v>45.79</v>
      </c>
      <c r="T4106" t="str">
        <f t="shared" si="581"/>
        <v>18-May-1940</v>
      </c>
      <c r="U4106">
        <f t="shared" si="582"/>
        <v>1940</v>
      </c>
      <c r="V4106">
        <f t="shared" si="583"/>
        <v>5</v>
      </c>
      <c r="W4106" t="str">
        <f t="shared" si="584"/>
        <v>theater</v>
      </c>
    </row>
    <row r="4107" spans="1:23" ht="60.75">
      <c r="A4107">
        <v>4105</v>
      </c>
      <c r="B4107" s="3" t="s">
        <v>8298</v>
      </c>
      <c r="C4107" s="3" t="s">
        <v>8299</v>
      </c>
      <c r="D4107" s="6">
        <v>33000</v>
      </c>
      <c r="E4107" s="8">
        <v>2300</v>
      </c>
      <c r="F4107" t="s">
        <v>366</v>
      </c>
      <c r="G4107">
        <f t="shared" si="576"/>
        <v>0</v>
      </c>
      <c r="H4107">
        <f t="shared" si="577"/>
        <v>1</v>
      </c>
      <c r="I4107" t="b">
        <f t="shared" si="578"/>
        <v>0</v>
      </c>
      <c r="J4107" t="s">
        <v>1433</v>
      </c>
      <c r="K4107" t="s">
        <v>1434</v>
      </c>
      <c r="L4107">
        <v>1482711309</v>
      </c>
      <c r="M4107">
        <v>1479860109</v>
      </c>
      <c r="N4107" t="b">
        <v>0</v>
      </c>
      <c r="O4107">
        <v>6</v>
      </c>
      <c r="P4107" t="b">
        <v>0</v>
      </c>
      <c r="Q4107" t="s">
        <v>1095</v>
      </c>
      <c r="R4107">
        <f t="shared" si="579"/>
        <v>7</v>
      </c>
      <c r="S4107">
        <f t="shared" si="580"/>
        <v>383.33</v>
      </c>
      <c r="T4107" t="str">
        <f t="shared" si="581"/>
        <v>06-Jul-1940</v>
      </c>
      <c r="U4107">
        <f t="shared" si="582"/>
        <v>1940</v>
      </c>
      <c r="V4107">
        <f t="shared" si="583"/>
        <v>7</v>
      </c>
      <c r="W4107" t="str">
        <f t="shared" si="584"/>
        <v>theater</v>
      </c>
    </row>
    <row r="4108" spans="1:23" ht="45.75">
      <c r="A4108">
        <v>4106</v>
      </c>
      <c r="B4108" s="3" t="s">
        <v>8300</v>
      </c>
      <c r="C4108" s="3" t="s">
        <v>8301</v>
      </c>
      <c r="D4108" s="6">
        <v>5000</v>
      </c>
      <c r="E4108" s="8">
        <v>3530</v>
      </c>
      <c r="F4108" t="s">
        <v>366</v>
      </c>
      <c r="G4108">
        <f t="shared" si="576"/>
        <v>0</v>
      </c>
      <c r="H4108">
        <f t="shared" si="577"/>
        <v>1</v>
      </c>
      <c r="I4108" t="b">
        <f t="shared" si="578"/>
        <v>0</v>
      </c>
      <c r="J4108" t="s">
        <v>26</v>
      </c>
      <c r="K4108" t="s">
        <v>27</v>
      </c>
      <c r="L4108">
        <v>1427936400</v>
      </c>
      <c r="M4108">
        <v>1424221866</v>
      </c>
      <c r="N4108" t="b">
        <v>0</v>
      </c>
      <c r="O4108">
        <v>33</v>
      </c>
      <c r="P4108" t="b">
        <v>0</v>
      </c>
      <c r="Q4108" t="s">
        <v>1095</v>
      </c>
      <c r="R4108">
        <f t="shared" si="579"/>
        <v>71</v>
      </c>
      <c r="S4108">
        <f t="shared" si="580"/>
        <v>106.97</v>
      </c>
      <c r="T4108" t="str">
        <f t="shared" si="581"/>
        <v>28-Dec-1938</v>
      </c>
      <c r="U4108">
        <f t="shared" si="582"/>
        <v>1938</v>
      </c>
      <c r="V4108">
        <f t="shared" si="583"/>
        <v>12</v>
      </c>
      <c r="W4108" t="str">
        <f t="shared" si="584"/>
        <v>theater</v>
      </c>
    </row>
    <row r="4109" spans="1:23" ht="60.75">
      <c r="A4109">
        <v>4107</v>
      </c>
      <c r="B4109" s="3" t="s">
        <v>8302</v>
      </c>
      <c r="C4109" s="3" t="s">
        <v>8303</v>
      </c>
      <c r="D4109" s="6">
        <v>2000</v>
      </c>
      <c r="E4109" s="8">
        <v>41</v>
      </c>
      <c r="F4109" t="s">
        <v>366</v>
      </c>
      <c r="G4109">
        <f t="shared" si="576"/>
        <v>0</v>
      </c>
      <c r="H4109">
        <f t="shared" si="577"/>
        <v>1</v>
      </c>
      <c r="I4109" t="b">
        <f t="shared" si="578"/>
        <v>0</v>
      </c>
      <c r="J4109" t="s">
        <v>26</v>
      </c>
      <c r="K4109" t="s">
        <v>27</v>
      </c>
      <c r="L4109">
        <v>1411596001</v>
      </c>
      <c r="M4109">
        <v>1409608801</v>
      </c>
      <c r="N4109" t="b">
        <v>0</v>
      </c>
      <c r="O4109">
        <v>4</v>
      </c>
      <c r="P4109" t="b">
        <v>0</v>
      </c>
      <c r="Q4109" t="s">
        <v>1095</v>
      </c>
      <c r="R4109">
        <f t="shared" si="579"/>
        <v>2</v>
      </c>
      <c r="S4109">
        <f t="shared" si="580"/>
        <v>10.25</v>
      </c>
      <c r="T4109" t="str">
        <f t="shared" si="581"/>
        <v>04-Aug-1938</v>
      </c>
      <c r="U4109">
        <f t="shared" si="582"/>
        <v>1938</v>
      </c>
      <c r="V4109">
        <f t="shared" si="583"/>
        <v>8</v>
      </c>
      <c r="W4109" t="str">
        <f t="shared" si="584"/>
        <v>theater</v>
      </c>
    </row>
    <row r="4110" spans="1:23" ht="45.75">
      <c r="A4110">
        <v>4108</v>
      </c>
      <c r="B4110" s="3" t="s">
        <v>8304</v>
      </c>
      <c r="C4110" s="3" t="s">
        <v>8305</v>
      </c>
      <c r="D4110" s="6">
        <v>3000</v>
      </c>
      <c r="E4110" s="8">
        <v>59</v>
      </c>
      <c r="F4110" t="s">
        <v>366</v>
      </c>
      <c r="G4110">
        <f t="shared" si="576"/>
        <v>0</v>
      </c>
      <c r="H4110">
        <f t="shared" si="577"/>
        <v>1</v>
      </c>
      <c r="I4110" t="b">
        <f t="shared" si="578"/>
        <v>0</v>
      </c>
      <c r="J4110" t="s">
        <v>26</v>
      </c>
      <c r="K4110" t="s">
        <v>27</v>
      </c>
      <c r="L4110">
        <v>1488517200</v>
      </c>
      <c r="M4110">
        <v>1485909937</v>
      </c>
      <c r="N4110" t="b">
        <v>0</v>
      </c>
      <c r="O4110">
        <v>1</v>
      </c>
      <c r="P4110" t="b">
        <v>0</v>
      </c>
      <c r="Q4110" t="s">
        <v>1095</v>
      </c>
      <c r="R4110">
        <f t="shared" si="579"/>
        <v>2</v>
      </c>
      <c r="S4110">
        <f t="shared" si="580"/>
        <v>59</v>
      </c>
      <c r="T4110" t="str">
        <f t="shared" si="581"/>
        <v>05-Sep-1940</v>
      </c>
      <c r="U4110">
        <f t="shared" si="582"/>
        <v>1940</v>
      </c>
      <c r="V4110">
        <f t="shared" si="583"/>
        <v>9</v>
      </c>
      <c r="W4110" t="str">
        <f t="shared" si="584"/>
        <v>theater</v>
      </c>
    </row>
    <row r="4111" spans="1:23" ht="45.75">
      <c r="A4111">
        <v>4109</v>
      </c>
      <c r="B4111" s="3" t="s">
        <v>8306</v>
      </c>
      <c r="C4111" s="3" t="s">
        <v>8307</v>
      </c>
      <c r="D4111" s="6">
        <v>500</v>
      </c>
      <c r="E4111" s="8">
        <v>0</v>
      </c>
      <c r="F4111" t="s">
        <v>366</v>
      </c>
      <c r="G4111">
        <f t="shared" si="576"/>
        <v>0</v>
      </c>
      <c r="H4111">
        <f t="shared" si="577"/>
        <v>1</v>
      </c>
      <c r="I4111" t="b">
        <f t="shared" si="578"/>
        <v>0</v>
      </c>
      <c r="J4111" t="s">
        <v>33</v>
      </c>
      <c r="K4111" t="s">
        <v>34</v>
      </c>
      <c r="L4111">
        <v>1448805404</v>
      </c>
      <c r="M4111">
        <v>1446209804</v>
      </c>
      <c r="N4111" t="b">
        <v>0</v>
      </c>
      <c r="O4111">
        <v>0</v>
      </c>
      <c r="P4111" t="b">
        <v>0</v>
      </c>
      <c r="Q4111" t="s">
        <v>1095</v>
      </c>
      <c r="R4111">
        <f t="shared" si="579"/>
        <v>0</v>
      </c>
      <c r="S4111" t="e">
        <f t="shared" si="580"/>
        <v>#DIV/0!</v>
      </c>
      <c r="T4111" t="str">
        <f t="shared" si="581"/>
        <v>05-Aug-1939</v>
      </c>
      <c r="U4111">
        <f t="shared" si="582"/>
        <v>1939</v>
      </c>
      <c r="V4111">
        <f t="shared" si="583"/>
        <v>8</v>
      </c>
      <c r="W4111" t="str">
        <f t="shared" si="584"/>
        <v>theater</v>
      </c>
    </row>
    <row r="4112" spans="1:23" ht="45.75">
      <c r="A4112">
        <v>4110</v>
      </c>
      <c r="B4112" s="3" t="s">
        <v>8308</v>
      </c>
      <c r="C4112" s="3" t="s">
        <v>8309</v>
      </c>
      <c r="D4112" s="6">
        <v>300</v>
      </c>
      <c r="E4112" s="8">
        <v>86</v>
      </c>
      <c r="F4112" t="s">
        <v>366</v>
      </c>
      <c r="G4112">
        <f t="shared" si="576"/>
        <v>0</v>
      </c>
      <c r="H4112">
        <f t="shared" si="577"/>
        <v>1</v>
      </c>
      <c r="I4112" t="b">
        <f t="shared" si="578"/>
        <v>0</v>
      </c>
      <c r="J4112" t="s">
        <v>33</v>
      </c>
      <c r="K4112" t="s">
        <v>34</v>
      </c>
      <c r="L4112">
        <v>1469113351</v>
      </c>
      <c r="M4112">
        <v>1463929351</v>
      </c>
      <c r="N4112" t="b">
        <v>0</v>
      </c>
      <c r="O4112">
        <v>6</v>
      </c>
      <c r="P4112" t="b">
        <v>0</v>
      </c>
      <c r="Q4112" t="s">
        <v>1095</v>
      </c>
      <c r="R4112">
        <f t="shared" si="579"/>
        <v>29</v>
      </c>
      <c r="S4112">
        <f t="shared" si="580"/>
        <v>14.33</v>
      </c>
      <c r="T4112" t="str">
        <f t="shared" si="581"/>
        <v>29-Jan-1940</v>
      </c>
      <c r="U4112">
        <f t="shared" si="582"/>
        <v>1940</v>
      </c>
      <c r="V4112">
        <f t="shared" si="583"/>
        <v>1</v>
      </c>
      <c r="W4112" t="str">
        <f t="shared" si="584"/>
        <v>theater</v>
      </c>
    </row>
    <row r="4113" spans="1:23" ht="45.75">
      <c r="A4113">
        <v>4111</v>
      </c>
      <c r="B4113" s="3" t="s">
        <v>8310</v>
      </c>
      <c r="C4113" s="3" t="s">
        <v>8311</v>
      </c>
      <c r="D4113" s="6">
        <v>3000</v>
      </c>
      <c r="E4113" s="8">
        <v>94</v>
      </c>
      <c r="F4113" t="s">
        <v>366</v>
      </c>
      <c r="G4113">
        <f t="shared" si="576"/>
        <v>0</v>
      </c>
      <c r="H4113">
        <f t="shared" si="577"/>
        <v>1</v>
      </c>
      <c r="I4113" t="b">
        <f t="shared" si="578"/>
        <v>0</v>
      </c>
      <c r="J4113" t="s">
        <v>26</v>
      </c>
      <c r="K4113" t="s">
        <v>27</v>
      </c>
      <c r="L4113">
        <v>1424747740</v>
      </c>
      <c r="M4113">
        <v>1422155740</v>
      </c>
      <c r="N4113" t="b">
        <v>0</v>
      </c>
      <c r="O4113">
        <v>6</v>
      </c>
      <c r="P4113" t="b">
        <v>0</v>
      </c>
      <c r="Q4113" t="s">
        <v>1095</v>
      </c>
      <c r="R4113">
        <f t="shared" si="579"/>
        <v>3</v>
      </c>
      <c r="S4113">
        <f t="shared" si="580"/>
        <v>15.67</v>
      </c>
      <c r="T4113" t="str">
        <f t="shared" si="581"/>
        <v>07-Dec-1938</v>
      </c>
      <c r="U4113">
        <f t="shared" si="582"/>
        <v>1938</v>
      </c>
      <c r="V4113">
        <f t="shared" si="583"/>
        <v>12</v>
      </c>
      <c r="W4113" t="str">
        <f t="shared" si="584"/>
        <v>theater</v>
      </c>
    </row>
    <row r="4114" spans="1:23" ht="45.75">
      <c r="A4114">
        <v>4112</v>
      </c>
      <c r="B4114" s="3" t="s">
        <v>8312</v>
      </c>
      <c r="C4114" s="3" t="s">
        <v>5799</v>
      </c>
      <c r="D4114" s="6">
        <v>2500</v>
      </c>
      <c r="E4114" s="8">
        <v>1</v>
      </c>
      <c r="F4114" t="s">
        <v>366</v>
      </c>
      <c r="G4114">
        <f t="shared" si="576"/>
        <v>0</v>
      </c>
      <c r="H4114">
        <f t="shared" si="577"/>
        <v>1</v>
      </c>
      <c r="I4114" t="b">
        <f t="shared" si="578"/>
        <v>0</v>
      </c>
      <c r="J4114" t="s">
        <v>2464</v>
      </c>
      <c r="K4114" t="s">
        <v>64</v>
      </c>
      <c r="L4114">
        <v>1456617600</v>
      </c>
      <c r="M4114">
        <v>1454280186</v>
      </c>
      <c r="N4114" t="b">
        <v>0</v>
      </c>
      <c r="O4114">
        <v>1</v>
      </c>
      <c r="P4114" t="b">
        <v>0</v>
      </c>
      <c r="Q4114" t="s">
        <v>1095</v>
      </c>
      <c r="R4114">
        <f t="shared" si="579"/>
        <v>0</v>
      </c>
      <c r="S4114">
        <f t="shared" si="580"/>
        <v>1</v>
      </c>
      <c r="T4114" t="str">
        <f t="shared" si="581"/>
        <v>24-Oct-1939</v>
      </c>
      <c r="U4114">
        <f t="shared" si="582"/>
        <v>1939</v>
      </c>
      <c r="V4114">
        <f t="shared" si="583"/>
        <v>10</v>
      </c>
      <c r="W4114" t="str">
        <f t="shared" si="584"/>
        <v>theater</v>
      </c>
    </row>
    <row r="4115" spans="1:23" ht="45.75">
      <c r="A4115">
        <v>4113</v>
      </c>
      <c r="B4115" s="3" t="s">
        <v>8313</v>
      </c>
      <c r="C4115" s="3" t="s">
        <v>8314</v>
      </c>
      <c r="D4115" s="6">
        <v>1500</v>
      </c>
      <c r="E4115" s="8">
        <v>3</v>
      </c>
      <c r="F4115" t="s">
        <v>366</v>
      </c>
      <c r="G4115">
        <f t="shared" si="576"/>
        <v>0</v>
      </c>
      <c r="H4115">
        <f t="shared" si="577"/>
        <v>1</v>
      </c>
      <c r="I4115" t="b">
        <f t="shared" si="578"/>
        <v>0</v>
      </c>
      <c r="J4115" t="s">
        <v>26</v>
      </c>
      <c r="K4115" t="s">
        <v>27</v>
      </c>
      <c r="L4115">
        <v>1452234840</v>
      </c>
      <c r="M4115">
        <v>1450619123</v>
      </c>
      <c r="N4115" t="b">
        <v>0</v>
      </c>
      <c r="O4115">
        <v>3</v>
      </c>
      <c r="P4115" t="b">
        <v>0</v>
      </c>
      <c r="Q4115" t="s">
        <v>1095</v>
      </c>
      <c r="R4115">
        <f t="shared" si="579"/>
        <v>0</v>
      </c>
      <c r="S4115">
        <f t="shared" si="580"/>
        <v>1</v>
      </c>
      <c r="T4115" t="str">
        <f t="shared" si="581"/>
        <v>18-Sep-1939</v>
      </c>
      <c r="U4115">
        <f t="shared" si="582"/>
        <v>1939</v>
      </c>
      <c r="V4115">
        <f t="shared" si="583"/>
        <v>9</v>
      </c>
      <c r="W4115" t="str">
        <f t="shared" si="584"/>
        <v>theater</v>
      </c>
    </row>
  </sheetData>
  <conditionalFormatting sqref="F1:I1048576">
    <cfRule type="cellIs" dxfId="1" priority="4" operator="equal">
      <formula>"live"</formula>
    </cfRule>
  </conditionalFormatting>
  <conditionalFormatting sqref="F1:I1048576">
    <cfRule type="cellIs" dxfId="0" priority="3" operator="equal">
      <formula>"successful"</formula>
    </cfRule>
  </conditionalFormatting>
  <conditionalFormatting sqref="R1:R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66830-5936-467E-BF87-A33F247ED63D}">
  <dimension ref="A2:E19"/>
  <sheetViews>
    <sheetView tabSelected="1" workbookViewId="0">
      <selection activeCell="L17" sqref="L17"/>
    </sheetView>
  </sheetViews>
  <sheetFormatPr defaultRowHeight="15"/>
  <cols>
    <col min="1" max="1" width="23.5703125" customWidth="1"/>
    <col min="2" max="2" width="13" bestFit="1" customWidth="1"/>
    <col min="3" max="3" width="6.140625" bestFit="1" customWidth="1"/>
    <col min="4" max="4" width="10.140625" bestFit="1" customWidth="1"/>
    <col min="5" max="5" width="11.7109375" bestFit="1" customWidth="1"/>
    <col min="6" max="6" width="20.140625" bestFit="1" customWidth="1"/>
    <col min="7" max="7" width="23.5703125" bestFit="1" customWidth="1"/>
    <col min="8" max="8" width="25.28515625" bestFit="1" customWidth="1"/>
    <col min="9" max="9" width="28.85546875" bestFit="1" customWidth="1"/>
    <col min="10" max="10" width="23.5703125" bestFit="1" customWidth="1"/>
    <col min="11" max="11" width="29.42578125" bestFit="1" customWidth="1"/>
    <col min="12" max="12" width="25.28515625" bestFit="1" customWidth="1"/>
    <col min="13" max="13" width="28.85546875" bestFit="1" customWidth="1"/>
    <col min="14" max="14" width="29.42578125" bestFit="1" customWidth="1"/>
    <col min="15" max="15" width="25.28515625" bestFit="1" customWidth="1"/>
    <col min="16" max="16" width="28.85546875" bestFit="1" customWidth="1"/>
  </cols>
  <sheetData>
    <row r="2" spans="1:5">
      <c r="A2" s="10" t="s">
        <v>22</v>
      </c>
      <c r="B2" t="s">
        <v>8315</v>
      </c>
    </row>
    <row r="3" spans="1:5">
      <c r="A3" s="10" t="s">
        <v>20</v>
      </c>
      <c r="B3" t="s">
        <v>8316</v>
      </c>
    </row>
    <row r="5" spans="1:5">
      <c r="A5" s="10" t="s">
        <v>8317</v>
      </c>
      <c r="B5" s="10" t="s">
        <v>5</v>
      </c>
    </row>
    <row r="6" spans="1:5">
      <c r="A6" s="10" t="s">
        <v>21</v>
      </c>
      <c r="B6" t="s">
        <v>281</v>
      </c>
      <c r="C6" t="s">
        <v>366</v>
      </c>
      <c r="D6" t="s">
        <v>25</v>
      </c>
      <c r="E6" t="s">
        <v>8318</v>
      </c>
    </row>
    <row r="7" spans="1:5">
      <c r="A7">
        <v>1</v>
      </c>
      <c r="B7" s="11">
        <v>3</v>
      </c>
      <c r="C7" s="11">
        <v>38</v>
      </c>
      <c r="D7" s="11">
        <v>74</v>
      </c>
      <c r="E7" s="11">
        <v>115</v>
      </c>
    </row>
    <row r="8" spans="1:5">
      <c r="A8">
        <v>2</v>
      </c>
      <c r="B8" s="11">
        <v>1</v>
      </c>
      <c r="C8" s="11">
        <v>46</v>
      </c>
      <c r="D8" s="11">
        <v>49</v>
      </c>
      <c r="E8" s="11">
        <v>96</v>
      </c>
    </row>
    <row r="9" spans="1:5">
      <c r="A9">
        <v>3</v>
      </c>
      <c r="B9" s="11">
        <v>2</v>
      </c>
      <c r="C9" s="11">
        <v>25</v>
      </c>
      <c r="D9" s="11">
        <v>79</v>
      </c>
      <c r="E9" s="11">
        <v>106</v>
      </c>
    </row>
    <row r="10" spans="1:5">
      <c r="A10">
        <v>4</v>
      </c>
      <c r="B10" s="11">
        <v>2</v>
      </c>
      <c r="C10" s="11">
        <v>43</v>
      </c>
      <c r="D10" s="11">
        <v>86</v>
      </c>
      <c r="E10" s="11">
        <v>131</v>
      </c>
    </row>
    <row r="11" spans="1:5">
      <c r="A11">
        <v>5</v>
      </c>
      <c r="B11" s="11">
        <v>2</v>
      </c>
      <c r="C11" s="11">
        <v>45</v>
      </c>
      <c r="D11" s="11">
        <v>94</v>
      </c>
      <c r="E11" s="11">
        <v>141</v>
      </c>
    </row>
    <row r="12" spans="1:5">
      <c r="A12">
        <v>6</v>
      </c>
      <c r="B12" s="11">
        <v>5</v>
      </c>
      <c r="C12" s="11">
        <v>64</v>
      </c>
      <c r="D12" s="11">
        <v>82</v>
      </c>
      <c r="E12" s="11">
        <v>151</v>
      </c>
    </row>
    <row r="13" spans="1:5">
      <c r="A13">
        <v>7</v>
      </c>
      <c r="B13" s="11">
        <v>5</v>
      </c>
      <c r="C13" s="11">
        <v>55</v>
      </c>
      <c r="D13" s="11">
        <v>75</v>
      </c>
      <c r="E13" s="11">
        <v>135</v>
      </c>
    </row>
    <row r="14" spans="1:5">
      <c r="A14">
        <v>8</v>
      </c>
      <c r="B14" s="11">
        <v>1</v>
      </c>
      <c r="C14" s="11">
        <v>35</v>
      </c>
      <c r="D14" s="11">
        <v>68</v>
      </c>
      <c r="E14" s="11">
        <v>104</v>
      </c>
    </row>
    <row r="15" spans="1:5">
      <c r="A15">
        <v>9</v>
      </c>
      <c r="B15" s="11">
        <v>4</v>
      </c>
      <c r="C15" s="11">
        <v>36</v>
      </c>
      <c r="D15" s="11">
        <v>52</v>
      </c>
      <c r="E15" s="11">
        <v>92</v>
      </c>
    </row>
    <row r="16" spans="1:5">
      <c r="A16">
        <v>10</v>
      </c>
      <c r="B16" s="11">
        <v>3</v>
      </c>
      <c r="C16" s="11">
        <v>32</v>
      </c>
      <c r="D16" s="11">
        <v>43</v>
      </c>
      <c r="E16" s="11">
        <v>78</v>
      </c>
    </row>
    <row r="17" spans="1:5">
      <c r="A17">
        <v>11</v>
      </c>
      <c r="B17" s="11">
        <v>4</v>
      </c>
      <c r="C17" s="11">
        <v>36</v>
      </c>
      <c r="D17" s="11">
        <v>56</v>
      </c>
      <c r="E17" s="11">
        <v>96</v>
      </c>
    </row>
    <row r="18" spans="1:5">
      <c r="A18">
        <v>12</v>
      </c>
      <c r="B18" s="11">
        <v>5</v>
      </c>
      <c r="C18" s="11">
        <v>38</v>
      </c>
      <c r="D18" s="11">
        <v>81</v>
      </c>
      <c r="E18" s="11">
        <v>124</v>
      </c>
    </row>
    <row r="19" spans="1:5">
      <c r="A19" t="s">
        <v>8318</v>
      </c>
      <c r="B19" s="11">
        <v>37</v>
      </c>
      <c r="C19" s="11">
        <v>493</v>
      </c>
      <c r="D19" s="11">
        <v>839</v>
      </c>
      <c r="E19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Manuel Yeung</cp:lastModifiedBy>
  <cp:revision/>
  <dcterms:created xsi:type="dcterms:W3CDTF">2017-04-20T15:17:24Z</dcterms:created>
  <dcterms:modified xsi:type="dcterms:W3CDTF">2022-06-10T03:11:20Z</dcterms:modified>
  <cp:category/>
  <cp:contentStatus/>
</cp:coreProperties>
</file>