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Data Analytics Lab\Data Analytics Lab\"/>
    </mc:Choice>
  </mc:AlternateContent>
  <xr:revisionPtr revIDLastSave="0" documentId="13_ncr:1_{8C87CAFC-D481-4A24-A0DD-F93FDD2E9F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Mean, Pop Var Known" sheetId="5" r:id="rId1"/>
    <sheet name="Test Mean, Pop Var Unknown" sheetId="6" r:id="rId2"/>
    <sheet name="Email Open Rat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6" l="1"/>
  <c r="I14" i="6" s="1"/>
  <c r="I9" i="6"/>
  <c r="E12" i="5"/>
  <c r="E16" i="5" s="1"/>
  <c r="E10" i="5"/>
</calcChain>
</file>

<file path=xl/sharedStrings.xml><?xml version="1.0" encoding="utf-8"?>
<sst xmlns="http://schemas.openxmlformats.org/spreadsheetml/2006/main" count="72" uniqueCount="56">
  <si>
    <t>Population std</t>
  </si>
  <si>
    <t>Standard error</t>
  </si>
  <si>
    <t>Sample mean</t>
  </si>
  <si>
    <t>Test for the mean. Population variance known</t>
  </si>
  <si>
    <t>Data scientist salary</t>
  </si>
  <si>
    <t>Dataset</t>
  </si>
  <si>
    <t>Sample size</t>
  </si>
  <si>
    <t>Background</t>
  </si>
  <si>
    <t>Test the null hypothesis at 10% significance</t>
  </si>
  <si>
    <t>Task</t>
  </si>
  <si>
    <t>You are given the data of salaries</t>
  </si>
  <si>
    <t>Determine whether one sided or two sided test should be used!</t>
  </si>
  <si>
    <t>Already Known</t>
  </si>
  <si>
    <t>You are given the data from the email open rate example.</t>
  </si>
  <si>
    <t>What if the question was: is the competitor open rate EXACTLY 40%. What would be the decision then?</t>
  </si>
  <si>
    <t>Test at 5% significance. Comment on the decision with the appropriate statistical jargon.</t>
  </si>
  <si>
    <t>Test at 1% significance. Comment on the decision with the appropriate statistical jargon.</t>
  </si>
  <si>
    <t>Open rate</t>
  </si>
  <si>
    <t>Q: What is your Null and Alternate Hypothesis?</t>
  </si>
  <si>
    <t>Photo from facebook</t>
  </si>
  <si>
    <t>If you were interested in the data from the photo - here it is.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</si>
  <si>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</si>
  <si>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</si>
  <si>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</si>
  <si>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</si>
  <si>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</si>
  <si>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</si>
  <si>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</si>
  <si>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</si>
  <si>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Delivered 1 day after last email</t>
  </si>
  <si>
    <t>Free content C2</t>
  </si>
  <si>
    <t>Delivered 2 days after last email</t>
  </si>
  <si>
    <t>Promotion C1</t>
  </si>
  <si>
    <t>Welcome email C3</t>
  </si>
  <si>
    <t>Promotion C2</t>
  </si>
  <si>
    <t>Promotion C3</t>
  </si>
  <si>
    <t>Welcome email C4</t>
  </si>
  <si>
    <t>Welcome email C5</t>
  </si>
  <si>
    <t>Z value</t>
  </si>
  <si>
    <t>alpha =0.10/2= 0.05</t>
  </si>
  <si>
    <t>Critical value</t>
  </si>
  <si>
    <t xml:space="preserve">degree of ridam </t>
  </si>
  <si>
    <t>alpha 1%</t>
  </si>
  <si>
    <t>Alpha 5%</t>
  </si>
  <si>
    <t>Z(test)</t>
  </si>
  <si>
    <t>Since here the Z(test) lies in the rejection region as -4.67 is less then critical value so we would reject the hypothesis</t>
  </si>
  <si>
    <t>NULL hypothesis</t>
  </si>
  <si>
    <t>SD</t>
  </si>
  <si>
    <t>n</t>
  </si>
  <si>
    <t>Standerd Error</t>
  </si>
  <si>
    <t>Falied to reject the NULL hypothesis</t>
  </si>
  <si>
    <t>Hypothesis lies in the rejection region</t>
  </si>
  <si>
    <t>We reject the NULL hyputhesis</t>
  </si>
  <si>
    <t>Maaz Habib</t>
  </si>
  <si>
    <t>20pwcse1952</t>
  </si>
  <si>
    <r>
      <t>H</t>
    </r>
    <r>
      <rPr>
        <b/>
        <vertAlign val="subscript"/>
        <sz val="10"/>
        <color rgb="FF002060"/>
        <rFont val="Arial"/>
        <family val="2"/>
      </rPr>
      <t>0</t>
    </r>
    <r>
      <rPr>
        <b/>
        <sz val="10"/>
        <color rgb="FF002060"/>
        <rFont val="Arial"/>
        <family val="2"/>
      </rPr>
      <t xml:space="preserve"> (Glassdoor data)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</si>
</sst>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Rs-420]\ #,##0;\-[$Rs-420]\ #,##0"/>
    <numFmt numFmtId="165" formatCode="_(* #,##0_);_(* \(#,##0\);_(* &quot;-&quot;??_);_(@_)"/>
    <numFmt numFmtId="166" formatCode="[$Rs-420]\ #,##0.00;\-[$Rs-420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rgb="FF00206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6100"/>
      <name val="Calibri"/>
      <family val="2"/>
      <scheme val="minor"/>
    </font>
    <font>
      <sz val="10"/>
      <color rgb="FF002060"/>
      <name val="Arial"/>
      <family val="2"/>
    </font>
    <font>
      <sz val="10"/>
      <color rgb="FF006100"/>
      <name val="Calibri"/>
      <family val="2"/>
      <scheme val="minor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0" borderId="3" xfId="4" applyFont="1" applyAlignment="1">
      <alignment horizontal="center" vertical="center"/>
    </xf>
    <xf numFmtId="0" fontId="9" fillId="0" borderId="3" xfId="4" applyFont="1" applyAlignment="1">
      <alignment horizontal="center" vertical="center"/>
    </xf>
    <xf numFmtId="0" fontId="10" fillId="2" borderId="0" xfId="0" applyFont="1" applyFill="1"/>
    <xf numFmtId="164" fontId="11" fillId="2" borderId="0" xfId="1" applyNumberFormat="1" applyFont="1" applyFill="1" applyAlignment="1">
      <alignment horizontal="left" vertical="center" indent="2"/>
    </xf>
    <xf numFmtId="0" fontId="12" fillId="2" borderId="0" xfId="0" applyFont="1" applyFill="1"/>
    <xf numFmtId="0" fontId="6" fillId="2" borderId="1" xfId="0" applyFont="1" applyFill="1" applyBorder="1" applyAlignment="1">
      <alignment horizontal="right"/>
    </xf>
    <xf numFmtId="0" fontId="14" fillId="0" borderId="0" xfId="0" applyFont="1"/>
    <xf numFmtId="9" fontId="7" fillId="2" borderId="0" xfId="0" applyNumberFormat="1" applyFont="1" applyFill="1"/>
    <xf numFmtId="1" fontId="7" fillId="2" borderId="0" xfId="0" applyNumberFormat="1" applyFont="1" applyFill="1" applyAlignment="1">
      <alignment horizontal="right"/>
    </xf>
    <xf numFmtId="2" fontId="7" fillId="2" borderId="0" xfId="0" applyNumberFormat="1" applyFont="1" applyFill="1"/>
    <xf numFmtId="166" fontId="7" fillId="2" borderId="0" xfId="0" applyNumberFormat="1" applyFont="1" applyFill="1"/>
    <xf numFmtId="164" fontId="11" fillId="2" borderId="2" xfId="1" applyNumberFormat="1" applyFont="1" applyFill="1" applyBorder="1" applyAlignment="1">
      <alignment horizontal="left" vertical="center" indent="2"/>
    </xf>
    <xf numFmtId="0" fontId="15" fillId="0" borderId="0" xfId="0" applyFont="1"/>
    <xf numFmtId="0" fontId="16" fillId="2" borderId="0" xfId="0" applyFont="1" applyFill="1"/>
    <xf numFmtId="0" fontId="2" fillId="2" borderId="1" xfId="0" applyFont="1" applyFill="1" applyBorder="1" applyAlignment="1">
      <alignment horizontal="right"/>
    </xf>
    <xf numFmtId="9" fontId="17" fillId="3" borderId="0" xfId="5" applyNumberFormat="1" applyFont="1"/>
    <xf numFmtId="0" fontId="15" fillId="0" borderId="0" xfId="0" applyFont="1" applyAlignment="1">
      <alignment horizontal="center"/>
    </xf>
    <xf numFmtId="9" fontId="15" fillId="0" borderId="0" xfId="0" applyNumberFormat="1" applyFont="1"/>
    <xf numFmtId="10" fontId="15" fillId="0" borderId="0" xfId="0" applyNumberFormat="1" applyFont="1"/>
    <xf numFmtId="9" fontId="17" fillId="3" borderId="2" xfId="5" applyNumberFormat="1" applyFont="1" applyBorder="1"/>
    <xf numFmtId="0" fontId="14" fillId="2" borderId="0" xfId="0" applyFont="1" applyFill="1"/>
    <xf numFmtId="0" fontId="6" fillId="2" borderId="1" xfId="0" applyFont="1" applyFill="1" applyBorder="1" applyAlignment="1">
      <alignment horizontal="center" vertical="center" readingOrder="1"/>
    </xf>
    <xf numFmtId="0" fontId="18" fillId="2" borderId="0" xfId="0" applyFont="1" applyFill="1" applyAlignment="1">
      <alignment readingOrder="1"/>
    </xf>
    <xf numFmtId="9" fontId="19" fillId="3" borderId="0" xfId="5" applyNumberFormat="1" applyFont="1" applyAlignment="1">
      <alignment horizontal="center" readingOrder="1"/>
    </xf>
    <xf numFmtId="10" fontId="14" fillId="4" borderId="0" xfId="6" applyNumberFormat="1" applyFont="1" applyAlignment="1">
      <alignment horizontal="center" readingOrder="1"/>
    </xf>
    <xf numFmtId="165" fontId="14" fillId="5" borderId="0" xfId="7" applyNumberFormat="1" applyFont="1" applyBorder="1" applyAlignment="1">
      <alignment horizontal="center" readingOrder="1"/>
    </xf>
    <xf numFmtId="165" fontId="14" fillId="6" borderId="0" xfId="8" applyNumberFormat="1" applyFont="1" applyBorder="1" applyAlignment="1">
      <alignment horizontal="center" readingOrder="1"/>
    </xf>
    <xf numFmtId="9" fontId="7" fillId="2" borderId="0" xfId="2" applyFont="1" applyFill="1" applyBorder="1"/>
    <xf numFmtId="0" fontId="20" fillId="2" borderId="0" xfId="0" applyFont="1" applyFill="1" applyAlignment="1">
      <alignment readingOrder="1"/>
    </xf>
    <xf numFmtId="0" fontId="19" fillId="3" borderId="0" xfId="5" applyFont="1" applyAlignment="1">
      <alignment horizontal="center"/>
    </xf>
    <xf numFmtId="0" fontId="14" fillId="4" borderId="0" xfId="6" applyFont="1" applyAlignment="1">
      <alignment horizontal="center"/>
    </xf>
    <xf numFmtId="165" fontId="14" fillId="5" borderId="0" xfId="7" applyNumberFormat="1" applyFont="1" applyBorder="1" applyAlignment="1">
      <alignment horizontal="center"/>
    </xf>
    <xf numFmtId="165" fontId="14" fillId="6" borderId="0" xfId="8" applyNumberFormat="1" applyFont="1" applyBorder="1" applyAlignment="1">
      <alignment horizontal="center"/>
    </xf>
  </cellXfs>
  <cellStyles count="9">
    <cellStyle name="20% - Accent1" xfId="6" builtinId="30"/>
    <cellStyle name="20% - Accent3" xfId="7" builtinId="38"/>
    <cellStyle name="20% - Accent4" xfId="8" builtinId="42"/>
    <cellStyle name="Comma 2" xfId="3" xr:uid="{00000000-0005-0000-0000-000003000000}"/>
    <cellStyle name="Currency" xfId="1" builtinId="4"/>
    <cellStyle name="Good" xfId="5" builtinId="26"/>
    <cellStyle name="Heading 1" xfId="4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8"/>
  <sheetViews>
    <sheetView workbookViewId="0">
      <selection activeCell="H19" sqref="H19"/>
    </sheetView>
  </sheetViews>
  <sheetFormatPr defaultColWidth="8.88671875" defaultRowHeight="13.2" x14ac:dyDescent="0.25"/>
  <cols>
    <col min="1" max="1" width="2" style="4" customWidth="1"/>
    <col min="2" max="2" width="13.109375" style="4" customWidth="1"/>
    <col min="3" max="3" width="8.88671875" style="4"/>
    <col min="4" max="4" width="12.33203125" style="4" customWidth="1"/>
    <col min="5" max="5" width="15" style="4" customWidth="1"/>
    <col min="6" max="6" width="8.88671875" style="4"/>
    <col min="7" max="7" width="4.6640625" style="4" customWidth="1"/>
    <col min="8" max="8" width="2.5546875" style="4" customWidth="1"/>
    <col min="9" max="9" width="16.44140625" style="4" bestFit="1" customWidth="1"/>
    <col min="10" max="10" width="16.6640625" style="4" customWidth="1"/>
    <col min="11" max="11" width="12.44140625" style="4" customWidth="1"/>
    <col min="12" max="16384" width="8.88671875" style="4"/>
  </cols>
  <sheetData>
    <row r="1" spans="2:22" x14ac:dyDescent="0.25">
      <c r="B1" s="3" t="s">
        <v>3</v>
      </c>
    </row>
    <row r="2" spans="2:22" x14ac:dyDescent="0.25">
      <c r="B2" s="3" t="s">
        <v>4</v>
      </c>
    </row>
    <row r="4" spans="2:22" x14ac:dyDescent="0.25">
      <c r="B4" s="3" t="s">
        <v>7</v>
      </c>
      <c r="C4" s="4" t="s">
        <v>10</v>
      </c>
      <c r="J4" s="4" t="s">
        <v>39</v>
      </c>
    </row>
    <row r="5" spans="2:22" ht="13.8" thickBot="1" x14ac:dyDescent="0.3">
      <c r="B5" s="3" t="s">
        <v>9</v>
      </c>
      <c r="C5" s="4" t="s">
        <v>8</v>
      </c>
      <c r="O5" s="5" t="s">
        <v>53</v>
      </c>
      <c r="P5" s="6"/>
      <c r="Q5" s="6"/>
      <c r="R5" s="6"/>
      <c r="S5" s="5" t="s">
        <v>54</v>
      </c>
      <c r="T5" s="6"/>
      <c r="U5" s="6"/>
      <c r="V5" s="6"/>
    </row>
    <row r="6" spans="2:22" ht="14.4" thickTop="1" thickBot="1" x14ac:dyDescent="0.3">
      <c r="B6" s="3" t="s">
        <v>9</v>
      </c>
      <c r="C6" s="4" t="s">
        <v>11</v>
      </c>
      <c r="I6" s="7"/>
      <c r="J6" s="8" t="s">
        <v>38</v>
      </c>
      <c r="K6" s="4">
        <v>-1.64</v>
      </c>
      <c r="O6" s="6"/>
      <c r="P6" s="6"/>
      <c r="Q6" s="6"/>
      <c r="R6" s="6"/>
      <c r="S6" s="6"/>
      <c r="T6" s="6"/>
      <c r="U6" s="6"/>
      <c r="V6" s="6"/>
    </row>
    <row r="7" spans="2:22" ht="14.4" thickTop="1" thickBot="1" x14ac:dyDescent="0.3">
      <c r="D7" s="9"/>
      <c r="E7" s="9"/>
      <c r="J7" s="8"/>
      <c r="O7" s="6"/>
      <c r="P7" s="6"/>
      <c r="Q7" s="6"/>
      <c r="R7" s="6"/>
      <c r="S7" s="6"/>
      <c r="T7" s="6"/>
      <c r="U7" s="6"/>
      <c r="V7" s="6"/>
    </row>
    <row r="8" spans="2:22" ht="16.8" thickTop="1" thickBot="1" x14ac:dyDescent="0.4">
      <c r="B8" s="10" t="s">
        <v>5</v>
      </c>
      <c r="J8" s="3" t="s">
        <v>55</v>
      </c>
      <c r="K8" s="8">
        <v>113000</v>
      </c>
      <c r="O8" s="11"/>
      <c r="P8" s="11"/>
      <c r="Q8" s="11"/>
      <c r="R8" s="11"/>
    </row>
    <row r="9" spans="2:22" x14ac:dyDescent="0.25">
      <c r="B9" s="8">
        <v>117313</v>
      </c>
      <c r="G9" s="12"/>
    </row>
    <row r="10" spans="2:22" x14ac:dyDescent="0.25">
      <c r="B10" s="8">
        <v>104002</v>
      </c>
      <c r="D10" s="3" t="s">
        <v>2</v>
      </c>
      <c r="E10" s="8">
        <f>AVERAGE(B9:B38)</f>
        <v>100200.36666666667</v>
      </c>
    </row>
    <row r="11" spans="2:22" x14ac:dyDescent="0.25">
      <c r="B11" s="8">
        <v>113038</v>
      </c>
      <c r="D11" s="3" t="s">
        <v>0</v>
      </c>
      <c r="E11" s="8">
        <v>15000</v>
      </c>
      <c r="F11" s="9" t="s">
        <v>12</v>
      </c>
    </row>
    <row r="12" spans="2:22" x14ac:dyDescent="0.25">
      <c r="B12" s="8">
        <v>101936</v>
      </c>
      <c r="D12" s="3" t="s">
        <v>1</v>
      </c>
      <c r="E12" s="8">
        <f>E11/(SQRT(30))</f>
        <v>2738.6127875258308</v>
      </c>
    </row>
    <row r="13" spans="2:22" x14ac:dyDescent="0.25">
      <c r="B13" s="8">
        <v>84560</v>
      </c>
    </row>
    <row r="14" spans="2:22" x14ac:dyDescent="0.25">
      <c r="B14" s="8">
        <v>113136</v>
      </c>
      <c r="D14" s="3" t="s">
        <v>6</v>
      </c>
      <c r="E14" s="13">
        <v>30</v>
      </c>
    </row>
    <row r="15" spans="2:22" x14ac:dyDescent="0.25">
      <c r="B15" s="8">
        <v>80740</v>
      </c>
      <c r="D15" s="3"/>
      <c r="E15" s="14"/>
    </row>
    <row r="16" spans="2:22" x14ac:dyDescent="0.25">
      <c r="B16" s="8">
        <v>100536</v>
      </c>
      <c r="D16" s="4" t="s">
        <v>44</v>
      </c>
      <c r="E16" s="15">
        <f>(E10-K8)/(E12)</f>
        <v>-4.6737652696411374</v>
      </c>
    </row>
    <row r="17" spans="2:4" x14ac:dyDescent="0.25">
      <c r="B17" s="8">
        <v>105052</v>
      </c>
      <c r="D17" s="4" t="s">
        <v>45</v>
      </c>
    </row>
    <row r="18" spans="2:4" x14ac:dyDescent="0.25">
      <c r="B18" s="8">
        <v>87201</v>
      </c>
      <c r="D18" s="4" t="s">
        <v>51</v>
      </c>
    </row>
    <row r="19" spans="2:4" x14ac:dyDescent="0.25">
      <c r="B19" s="8">
        <v>91986</v>
      </c>
      <c r="D19" s="4" t="s">
        <v>52</v>
      </c>
    </row>
    <row r="20" spans="2:4" x14ac:dyDescent="0.25">
      <c r="B20" s="8">
        <v>94868</v>
      </c>
    </row>
    <row r="21" spans="2:4" x14ac:dyDescent="0.25">
      <c r="B21" s="8">
        <v>90745</v>
      </c>
    </row>
    <row r="22" spans="2:4" x14ac:dyDescent="0.25">
      <c r="B22" s="8">
        <v>102848</v>
      </c>
    </row>
    <row r="23" spans="2:4" x14ac:dyDescent="0.25">
      <c r="B23" s="8">
        <v>85927</v>
      </c>
    </row>
    <row r="24" spans="2:4" x14ac:dyDescent="0.25">
      <c r="B24" s="8">
        <v>112276</v>
      </c>
    </row>
    <row r="25" spans="2:4" x14ac:dyDescent="0.25">
      <c r="B25" s="8">
        <v>108637</v>
      </c>
    </row>
    <row r="26" spans="2:4" x14ac:dyDescent="0.25">
      <c r="B26" s="8">
        <v>96818</v>
      </c>
    </row>
    <row r="27" spans="2:4" x14ac:dyDescent="0.25">
      <c r="B27" s="8">
        <v>92307</v>
      </c>
    </row>
    <row r="28" spans="2:4" x14ac:dyDescent="0.25">
      <c r="B28" s="8">
        <v>114564</v>
      </c>
    </row>
    <row r="29" spans="2:4" x14ac:dyDescent="0.25">
      <c r="B29" s="8">
        <v>109714</v>
      </c>
    </row>
    <row r="30" spans="2:4" x14ac:dyDescent="0.25">
      <c r="B30" s="8">
        <v>108833</v>
      </c>
    </row>
    <row r="31" spans="2:4" x14ac:dyDescent="0.25">
      <c r="B31" s="8">
        <v>115295</v>
      </c>
    </row>
    <row r="32" spans="2:4" x14ac:dyDescent="0.25">
      <c r="B32" s="8">
        <v>89279</v>
      </c>
    </row>
    <row r="33" spans="2:2" x14ac:dyDescent="0.25">
      <c r="B33" s="8">
        <v>81720</v>
      </c>
    </row>
    <row r="34" spans="2:2" x14ac:dyDescent="0.25">
      <c r="B34" s="8">
        <v>89344</v>
      </c>
    </row>
    <row r="35" spans="2:2" x14ac:dyDescent="0.25">
      <c r="B35" s="8">
        <v>114426</v>
      </c>
    </row>
    <row r="36" spans="2:2" x14ac:dyDescent="0.25">
      <c r="B36" s="8">
        <v>90410</v>
      </c>
    </row>
    <row r="37" spans="2:2" x14ac:dyDescent="0.25">
      <c r="B37" s="8">
        <v>95118</v>
      </c>
    </row>
    <row r="38" spans="2:2" x14ac:dyDescent="0.25">
      <c r="B38" s="16">
        <v>113382</v>
      </c>
    </row>
  </sheetData>
  <mergeCells count="2">
    <mergeCell ref="O5:R7"/>
    <mergeCell ref="S5:V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8"/>
  <sheetViews>
    <sheetView workbookViewId="0">
      <selection activeCell="G19" sqref="G19"/>
    </sheetView>
  </sheetViews>
  <sheetFormatPr defaultRowHeight="15.6" x14ac:dyDescent="0.3"/>
  <cols>
    <col min="1" max="16384" width="8.88671875" style="17"/>
  </cols>
  <sheetData>
    <row r="2" spans="1:13" x14ac:dyDescent="0.3">
      <c r="A2" s="1" t="s">
        <v>7</v>
      </c>
      <c r="B2" s="18" t="s">
        <v>13</v>
      </c>
      <c r="C2" s="18"/>
    </row>
    <row r="3" spans="1:13" x14ac:dyDescent="0.3">
      <c r="A3" s="1" t="s">
        <v>9</v>
      </c>
      <c r="B3" s="18" t="s">
        <v>14</v>
      </c>
      <c r="C3" s="18"/>
    </row>
    <row r="4" spans="1:13" x14ac:dyDescent="0.3">
      <c r="A4" s="1" t="s">
        <v>9</v>
      </c>
      <c r="B4" s="18" t="s">
        <v>15</v>
      </c>
      <c r="C4" s="18"/>
    </row>
    <row r="5" spans="1:13" x14ac:dyDescent="0.3">
      <c r="A5" s="1" t="s">
        <v>9</v>
      </c>
      <c r="B5" s="18" t="s">
        <v>16</v>
      </c>
      <c r="C5" s="18"/>
    </row>
    <row r="6" spans="1:13" x14ac:dyDescent="0.3">
      <c r="A6" s="1"/>
      <c r="B6" s="18"/>
      <c r="C6" s="18"/>
      <c r="I6" s="17" t="s">
        <v>41</v>
      </c>
      <c r="K6" s="17">
        <v>9</v>
      </c>
    </row>
    <row r="7" spans="1:13" x14ac:dyDescent="0.3">
      <c r="I7" s="17" t="s">
        <v>40</v>
      </c>
      <c r="J7" s="17" t="s">
        <v>43</v>
      </c>
      <c r="K7" s="17">
        <v>2.2599999999999998</v>
      </c>
      <c r="L7" s="17" t="s">
        <v>42</v>
      </c>
      <c r="M7" s="17">
        <v>3.25</v>
      </c>
    </row>
    <row r="8" spans="1:13" ht="16.2" thickBot="1" x14ac:dyDescent="0.35">
      <c r="B8" s="19" t="s">
        <v>17</v>
      </c>
      <c r="G8" s="2" t="s">
        <v>18</v>
      </c>
    </row>
    <row r="9" spans="1:13" x14ac:dyDescent="0.3">
      <c r="B9" s="20">
        <v>0.26</v>
      </c>
      <c r="G9" s="21" t="s">
        <v>2</v>
      </c>
      <c r="H9" s="21"/>
      <c r="I9" s="22">
        <f>AVERAGE(B9:B18)</f>
        <v>0.37699999999999995</v>
      </c>
    </row>
    <row r="10" spans="1:13" x14ac:dyDescent="0.3">
      <c r="B10" s="20">
        <v>0.23</v>
      </c>
      <c r="G10" s="21" t="s">
        <v>46</v>
      </c>
      <c r="H10" s="21"/>
      <c r="I10" s="22">
        <v>0.4</v>
      </c>
    </row>
    <row r="11" spans="1:13" x14ac:dyDescent="0.3">
      <c r="B11" s="20">
        <v>0.42</v>
      </c>
      <c r="G11" s="21" t="s">
        <v>47</v>
      </c>
      <c r="H11" s="21"/>
      <c r="I11" s="23">
        <v>0.13700000000000001</v>
      </c>
    </row>
    <row r="12" spans="1:13" x14ac:dyDescent="0.3">
      <c r="B12" s="20">
        <v>0.49</v>
      </c>
      <c r="G12" s="21" t="s">
        <v>48</v>
      </c>
      <c r="H12" s="21"/>
      <c r="I12" s="17">
        <v>10</v>
      </c>
    </row>
    <row r="13" spans="1:13" x14ac:dyDescent="0.3">
      <c r="B13" s="20">
        <v>0.23</v>
      </c>
      <c r="G13" s="21" t="s">
        <v>49</v>
      </c>
      <c r="H13" s="21"/>
      <c r="I13" s="17">
        <f>I11/(SQRT(I12))</f>
        <v>4.3323203944306797E-2</v>
      </c>
    </row>
    <row r="14" spans="1:13" x14ac:dyDescent="0.3">
      <c r="B14" s="20">
        <v>0.59</v>
      </c>
      <c r="G14" s="21" t="s">
        <v>44</v>
      </c>
      <c r="H14" s="21"/>
      <c r="I14" s="17">
        <f>(0.38-0.4)/(I13)</f>
        <v>-0.46164637374720907</v>
      </c>
    </row>
    <row r="15" spans="1:13" x14ac:dyDescent="0.3">
      <c r="B15" s="20">
        <v>0.28999999999999998</v>
      </c>
      <c r="G15" s="22">
        <v>0.05</v>
      </c>
      <c r="H15" s="17" t="s">
        <v>50</v>
      </c>
    </row>
    <row r="16" spans="1:13" x14ac:dyDescent="0.3">
      <c r="B16" s="20">
        <v>0.28999999999999998</v>
      </c>
      <c r="G16" s="22">
        <v>0.01</v>
      </c>
      <c r="H16" s="17" t="s">
        <v>50</v>
      </c>
    </row>
    <row r="17" spans="2:2" x14ac:dyDescent="0.3">
      <c r="B17" s="20">
        <v>0.56999999999999995</v>
      </c>
    </row>
    <row r="18" spans="2:2" x14ac:dyDescent="0.3">
      <c r="B18" s="24">
        <v>0.4</v>
      </c>
    </row>
  </sheetData>
  <mergeCells count="6">
    <mergeCell ref="G14:H14"/>
    <mergeCell ref="G9:H9"/>
    <mergeCell ref="G10:H10"/>
    <mergeCell ref="G11:H11"/>
    <mergeCell ref="G12:H12"/>
    <mergeCell ref="G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abSelected="1" workbookViewId="0">
      <selection activeCell="J14" sqref="J14"/>
    </sheetView>
  </sheetViews>
  <sheetFormatPr defaultColWidth="8.88671875" defaultRowHeight="13.8" x14ac:dyDescent="0.3"/>
  <cols>
    <col min="1" max="1" width="2" style="25" customWidth="1"/>
    <col min="2" max="2" width="24.6640625" style="25" bestFit="1" customWidth="1"/>
    <col min="3" max="3" width="11.5546875" style="25" customWidth="1"/>
    <col min="4" max="4" width="14.5546875" style="25" customWidth="1"/>
    <col min="5" max="5" width="11" style="25" customWidth="1"/>
    <col min="6" max="6" width="17.33203125" style="25" customWidth="1"/>
    <col min="7" max="16384" width="8.88671875" style="25"/>
  </cols>
  <sheetData>
    <row r="1" spans="1:8" x14ac:dyDescent="0.3">
      <c r="A1" s="4"/>
      <c r="B1" s="3" t="s">
        <v>19</v>
      </c>
      <c r="C1" s="4"/>
      <c r="D1" s="4"/>
      <c r="E1" s="4"/>
      <c r="F1" s="4"/>
      <c r="G1" s="4"/>
      <c r="H1" s="4"/>
    </row>
    <row r="2" spans="1:8" x14ac:dyDescent="0.3">
      <c r="A2" s="4"/>
      <c r="B2" s="4" t="s">
        <v>20</v>
      </c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x14ac:dyDescent="0.3">
      <c r="A4" s="4"/>
      <c r="B4" s="4"/>
      <c r="C4" s="4"/>
      <c r="D4" s="4"/>
      <c r="E4" s="4"/>
      <c r="F4" s="4"/>
      <c r="G4" s="4"/>
      <c r="H4" s="4"/>
    </row>
    <row r="5" spans="1:8" ht="14.4" thickBot="1" x14ac:dyDescent="0.35">
      <c r="A5" s="4"/>
      <c r="B5" s="26" t="s">
        <v>21</v>
      </c>
      <c r="C5" s="26" t="s">
        <v>17</v>
      </c>
      <c r="D5" s="26" t="s">
        <v>22</v>
      </c>
      <c r="E5" s="26" t="s">
        <v>23</v>
      </c>
      <c r="F5" s="26" t="s">
        <v>24</v>
      </c>
      <c r="G5" s="4"/>
      <c r="H5" s="4"/>
    </row>
    <row r="6" spans="1:8" x14ac:dyDescent="0.3">
      <c r="A6" s="4"/>
      <c r="B6" s="27" t="s">
        <v>25</v>
      </c>
      <c r="C6" s="28">
        <v>0.26</v>
      </c>
      <c r="D6" s="29">
        <v>0.154</v>
      </c>
      <c r="E6" s="30">
        <v>12304</v>
      </c>
      <c r="F6" s="31">
        <v>31</v>
      </c>
      <c r="G6" s="32"/>
      <c r="H6" s="4"/>
    </row>
    <row r="7" spans="1:8" x14ac:dyDescent="0.3">
      <c r="A7" s="4"/>
      <c r="B7" s="33" t="s">
        <v>26</v>
      </c>
      <c r="C7" s="34"/>
      <c r="D7" s="35"/>
      <c r="E7" s="36"/>
      <c r="F7" s="37"/>
      <c r="G7" s="32"/>
      <c r="H7" s="4"/>
    </row>
    <row r="8" spans="1:8" x14ac:dyDescent="0.3">
      <c r="A8" s="4"/>
      <c r="B8" s="27" t="s">
        <v>27</v>
      </c>
      <c r="C8" s="28">
        <v>0.23</v>
      </c>
      <c r="D8" s="29">
        <v>6.2E-2</v>
      </c>
      <c r="E8" s="30">
        <v>13401</v>
      </c>
      <c r="F8" s="31">
        <v>10</v>
      </c>
      <c r="G8" s="32"/>
      <c r="H8" s="4"/>
    </row>
    <row r="9" spans="1:8" x14ac:dyDescent="0.3">
      <c r="A9" s="4"/>
      <c r="B9" s="33" t="s">
        <v>26</v>
      </c>
      <c r="C9" s="34"/>
      <c r="D9" s="35"/>
      <c r="E9" s="36"/>
      <c r="F9" s="37"/>
      <c r="G9" s="32"/>
      <c r="H9" s="4"/>
    </row>
    <row r="10" spans="1:8" x14ac:dyDescent="0.3">
      <c r="A10" s="4"/>
      <c r="B10" s="27" t="s">
        <v>28</v>
      </c>
      <c r="C10" s="28">
        <v>0.42</v>
      </c>
      <c r="D10" s="29">
        <v>0.318</v>
      </c>
      <c r="E10" s="30">
        <v>9352</v>
      </c>
      <c r="F10" s="31">
        <v>47</v>
      </c>
      <c r="G10" s="32"/>
      <c r="H10" s="4"/>
    </row>
    <row r="11" spans="1:8" x14ac:dyDescent="0.3">
      <c r="A11" s="4"/>
      <c r="B11" s="33" t="s">
        <v>29</v>
      </c>
      <c r="C11" s="28"/>
      <c r="D11" s="29"/>
      <c r="E11" s="30"/>
      <c r="F11" s="31"/>
      <c r="G11" s="32"/>
      <c r="H11" s="4"/>
    </row>
    <row r="12" spans="1:8" x14ac:dyDescent="0.3">
      <c r="A12" s="4"/>
      <c r="B12" s="27" t="s">
        <v>30</v>
      </c>
      <c r="C12" s="28">
        <v>0.49</v>
      </c>
      <c r="D12" s="29">
        <v>0.443</v>
      </c>
      <c r="E12" s="30">
        <v>10853</v>
      </c>
      <c r="F12" s="31">
        <v>17.2</v>
      </c>
      <c r="G12" s="32"/>
      <c r="H12" s="4"/>
    </row>
    <row r="13" spans="1:8" x14ac:dyDescent="0.3">
      <c r="A13" s="4"/>
      <c r="B13" s="33" t="s">
        <v>31</v>
      </c>
      <c r="C13" s="28"/>
      <c r="D13" s="29"/>
      <c r="E13" s="30"/>
      <c r="F13" s="31"/>
      <c r="G13" s="32"/>
      <c r="H13" s="4"/>
    </row>
    <row r="14" spans="1:8" x14ac:dyDescent="0.3">
      <c r="A14" s="4"/>
      <c r="B14" s="27" t="s">
        <v>32</v>
      </c>
      <c r="C14" s="28">
        <v>0.23</v>
      </c>
      <c r="D14" s="29">
        <v>0.18</v>
      </c>
      <c r="E14" s="30">
        <v>8122</v>
      </c>
      <c r="F14" s="31">
        <v>49</v>
      </c>
      <c r="G14" s="32"/>
      <c r="H14" s="4"/>
    </row>
    <row r="15" spans="1:8" x14ac:dyDescent="0.3">
      <c r="A15" s="4"/>
      <c r="B15" s="33" t="s">
        <v>29</v>
      </c>
      <c r="C15" s="28"/>
      <c r="D15" s="29"/>
      <c r="E15" s="30"/>
      <c r="F15" s="31"/>
      <c r="G15" s="32"/>
      <c r="H15" s="4"/>
    </row>
    <row r="16" spans="1:8" x14ac:dyDescent="0.3">
      <c r="A16" s="4"/>
      <c r="B16" s="27" t="s">
        <v>33</v>
      </c>
      <c r="C16" s="28">
        <v>0.59</v>
      </c>
      <c r="D16" s="29">
        <v>0.22</v>
      </c>
      <c r="E16" s="30">
        <v>16655</v>
      </c>
      <c r="F16" s="31">
        <v>27</v>
      </c>
      <c r="G16" s="32"/>
      <c r="H16" s="4"/>
    </row>
    <row r="17" spans="1:8" x14ac:dyDescent="0.3">
      <c r="A17" s="4"/>
      <c r="B17" s="33" t="s">
        <v>26</v>
      </c>
      <c r="C17" s="34"/>
      <c r="D17" s="35"/>
      <c r="E17" s="36"/>
      <c r="F17" s="37"/>
      <c r="G17" s="32"/>
      <c r="H17" s="4"/>
    </row>
    <row r="18" spans="1:8" x14ac:dyDescent="0.3">
      <c r="A18" s="4"/>
      <c r="B18" s="27" t="s">
        <v>34</v>
      </c>
      <c r="C18" s="28">
        <v>0.28999999999999998</v>
      </c>
      <c r="D18" s="29">
        <v>0.32100000000000001</v>
      </c>
      <c r="E18" s="30">
        <v>8281</v>
      </c>
      <c r="F18" s="31">
        <v>22</v>
      </c>
      <c r="G18" s="32"/>
      <c r="H18" s="4"/>
    </row>
    <row r="19" spans="1:8" x14ac:dyDescent="0.3">
      <c r="A19" s="4"/>
      <c r="B19" s="33" t="s">
        <v>29</v>
      </c>
      <c r="C19" s="28"/>
      <c r="D19" s="29"/>
      <c r="E19" s="30"/>
      <c r="F19" s="31"/>
      <c r="G19" s="32"/>
      <c r="H19" s="4"/>
    </row>
    <row r="20" spans="1:8" x14ac:dyDescent="0.3">
      <c r="A20" s="4"/>
      <c r="B20" s="27" t="s">
        <v>35</v>
      </c>
      <c r="C20" s="28">
        <v>0.28999999999999998</v>
      </c>
      <c r="D20" s="29">
        <v>0.307</v>
      </c>
      <c r="E20" s="30">
        <v>14992</v>
      </c>
      <c r="F20" s="31">
        <v>47</v>
      </c>
      <c r="G20" s="32"/>
      <c r="H20" s="4"/>
    </row>
    <row r="21" spans="1:8" x14ac:dyDescent="0.3">
      <c r="A21" s="4"/>
      <c r="B21" s="33" t="s">
        <v>31</v>
      </c>
      <c r="C21" s="28"/>
      <c r="D21" s="29"/>
      <c r="E21" s="30"/>
      <c r="F21" s="31"/>
      <c r="G21" s="32"/>
      <c r="H21" s="4"/>
    </row>
    <row r="22" spans="1:8" x14ac:dyDescent="0.3">
      <c r="A22" s="4"/>
      <c r="B22" s="27" t="s">
        <v>36</v>
      </c>
      <c r="C22" s="28">
        <v>0.56999999999999995</v>
      </c>
      <c r="D22" s="29">
        <v>0.34200000000000003</v>
      </c>
      <c r="E22" s="30">
        <v>12234</v>
      </c>
      <c r="F22" s="31">
        <v>49</v>
      </c>
      <c r="G22" s="32"/>
      <c r="H22" s="4"/>
    </row>
    <row r="23" spans="1:8" x14ac:dyDescent="0.3">
      <c r="A23" s="4"/>
      <c r="B23" s="33" t="s">
        <v>26</v>
      </c>
      <c r="C23" s="34"/>
      <c r="D23" s="35"/>
      <c r="E23" s="36"/>
      <c r="F23" s="37"/>
      <c r="G23" s="32"/>
      <c r="H23" s="4"/>
    </row>
    <row r="24" spans="1:8" x14ac:dyDescent="0.3">
      <c r="A24" s="4"/>
      <c r="B24" s="27" t="s">
        <v>37</v>
      </c>
      <c r="C24" s="28">
        <v>0.4</v>
      </c>
      <c r="D24" s="29">
        <v>0.24299999999999999</v>
      </c>
      <c r="E24" s="30">
        <v>19921</v>
      </c>
      <c r="F24" s="31">
        <v>40</v>
      </c>
      <c r="G24" s="32"/>
      <c r="H24" s="4"/>
    </row>
    <row r="25" spans="1:8" x14ac:dyDescent="0.3">
      <c r="A25" s="4"/>
      <c r="B25" s="33" t="s">
        <v>26</v>
      </c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Mean, Pop Var Known</vt:lpstr>
      <vt:lpstr>Test Mean, Pop Var Unknown</vt:lpstr>
      <vt:lpstr>Email Open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M Z</cp:lastModifiedBy>
  <dcterms:created xsi:type="dcterms:W3CDTF">2017-04-21T12:34:14Z</dcterms:created>
  <dcterms:modified xsi:type="dcterms:W3CDTF">2024-02-04T07:57:30Z</dcterms:modified>
</cp:coreProperties>
</file>