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k\Desktop\Center of Applied Statistics\Qatar Sanctions\V 1.0\"/>
    </mc:Choice>
  </mc:AlternateContent>
  <xr:revisionPtr revIDLastSave="0" documentId="13_ncr:1_{A1E27F5E-44F3-4788-B078-AC9A32A2A87E}" xr6:coauthVersionLast="47" xr6:coauthVersionMax="47" xr10:uidLastSave="{00000000-0000-0000-0000-000000000000}"/>
  <bookViews>
    <workbookView xWindow="-23148" yWindow="-108" windowWidth="23256" windowHeight="12456" activeTab="2" xr2:uid="{13D0B085-040A-4CD3-BCC7-0F85AE863045}"/>
  </bookViews>
  <sheets>
    <sheet name="Client data" sheetId="1" r:id="rId1"/>
    <sheet name="Calculations" sheetId="2" r:id="rId2"/>
    <sheet name="fin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2" i="2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57" i="1"/>
</calcChain>
</file>

<file path=xl/sharedStrings.xml><?xml version="1.0" encoding="utf-8"?>
<sst xmlns="http://schemas.openxmlformats.org/spreadsheetml/2006/main" count="630" uniqueCount="79">
  <si>
    <t>variable</t>
  </si>
  <si>
    <t>year</t>
  </si>
  <si>
    <t>Resource</t>
  </si>
  <si>
    <t>Total trade between Qatar and United Arab Emirates (thousand USD)</t>
  </si>
  <si>
    <t>Total trade between Qatar and Bahrain (thousand USD)</t>
  </si>
  <si>
    <t xml:space="preserve">1- Trade </t>
  </si>
  <si>
    <t>2- GDP/Capita</t>
  </si>
  <si>
    <t>GDP/Capita , PPP (current international $) of United Arab Emirates</t>
  </si>
  <si>
    <t>GDP/Capita , PPP (current international $) of Bahrain</t>
  </si>
  <si>
    <t>GDP/Capita , PPP (current international $) of USA</t>
  </si>
  <si>
    <t>GDP/Capita , PPP (current international $) of Egypt</t>
  </si>
  <si>
    <t>GDP/Capita , PPP (current international $) of India</t>
  </si>
  <si>
    <t>GDP/Capita , PPP (current international $) of Japan</t>
  </si>
  <si>
    <t>GDP/Capita , PPP (current international $) of China</t>
  </si>
  <si>
    <t>GDP/Capita , PPP (current international $) of Saudi Arabia</t>
  </si>
  <si>
    <t>Total trade between Qatar and USA (thousand USD)</t>
  </si>
  <si>
    <t>Total trade between Qatar and Egypt (thousand USD)</t>
  </si>
  <si>
    <t>Total trade between Qatar and India (thousand USD)</t>
  </si>
  <si>
    <t>Total trade between Qatar and Japan (thousand USD)</t>
  </si>
  <si>
    <t>Total trade between Qatar and China (thousand USD)</t>
  </si>
  <si>
    <t>Total trade between Qatar and Saudi Arabia (thousand USD)</t>
  </si>
  <si>
    <t>https://wits.worldbank.org/CountryProfile/en/Country/SAU/StartYear/2000/EndYear/2022/Indicator/NY-GDP-PCAP-PP-CD#</t>
  </si>
  <si>
    <t>https://wits.worldbank.org/CountryProfile/en/Country/SAU/Year/2011/TradeFlow/EXPIMP#</t>
  </si>
  <si>
    <t>Distance between Qatar and  United Arab Emirates (Kilometers)</t>
  </si>
  <si>
    <t>Distance between Qatar and Bahrain  (Kilometers)</t>
  </si>
  <si>
    <t>Distance between Qatar and USA  (Kilometers)</t>
  </si>
  <si>
    <t>Distance between Qatar and Egypt  (Kilometers)</t>
  </si>
  <si>
    <t>Distance between Qatar and India (Kilometers)</t>
  </si>
  <si>
    <t>Distance between Qatar and Japan  (Kilometers)</t>
  </si>
  <si>
    <t>Distance between Qatar and China  (Kilometers)</t>
  </si>
  <si>
    <t>Distance between Qatar and Saudi Arabia  (Kilometers)</t>
  </si>
  <si>
    <t xml:space="preserve">3- Distance </t>
  </si>
  <si>
    <t>4- Economic crises</t>
  </si>
  <si>
    <t>Economic crisis (0 for no economic crisis/1 for economic crisis)</t>
  </si>
  <si>
    <t>5- CTI</t>
  </si>
  <si>
    <t>GDP of United Arab Emirates (current USD)</t>
  </si>
  <si>
    <t>GDP of Bahrain (current USD)</t>
  </si>
  <si>
    <t>GDP of USA (current USD)</t>
  </si>
  <si>
    <t>GDP of Egypt (current USD)</t>
  </si>
  <si>
    <t>GDP of India (current USD)</t>
  </si>
  <si>
    <t>GDP of Japan (current USD)</t>
  </si>
  <si>
    <t>GDP of China (current USD)</t>
  </si>
  <si>
    <t>GDP of Saudi Arabia (current USD)</t>
  </si>
  <si>
    <t>X+M of United Arab Emirates (million USD)</t>
  </si>
  <si>
    <t>X+M of Bahrain (million USD)</t>
  </si>
  <si>
    <t>X+M of USA (million USD)</t>
  </si>
  <si>
    <t>X+M of Egypt (million USD)</t>
  </si>
  <si>
    <t>X+M of India (million USD)</t>
  </si>
  <si>
    <t>X+M of Japan (million USD)</t>
  </si>
  <si>
    <t>X+M of China (million USD)</t>
  </si>
  <si>
    <t>X+M of Saudi Arabia (million USD)</t>
  </si>
  <si>
    <t>GDP of Qatar (current USD)</t>
  </si>
  <si>
    <t>X+M of Qatar (million USD)</t>
  </si>
  <si>
    <t>GDP/Capita , PPP (current international $) of Qatar</t>
  </si>
  <si>
    <t>https://wits.worldbank.org/CountryProfile/en/Country/USA/Year/2022/Summary</t>
  </si>
  <si>
    <t>https://wits.worldbank.org/CountryProfile/en/Country/CHN/StartYear/2000/EndYear/2022/Indicator/NY-GDP-MKTP-CD</t>
  </si>
  <si>
    <t>https://www.arcgis.com/apps/mapviewer/index.html</t>
  </si>
  <si>
    <t>UAE</t>
  </si>
  <si>
    <t xml:space="preserve">country </t>
  </si>
  <si>
    <t>Total trade between Qatar and country (thousand USD)</t>
  </si>
  <si>
    <t>Bahrain</t>
  </si>
  <si>
    <t>USA</t>
  </si>
  <si>
    <t>Egypt</t>
  </si>
  <si>
    <t>India</t>
  </si>
  <si>
    <t>Japan</t>
  </si>
  <si>
    <t>China</t>
  </si>
  <si>
    <t>Saudi</t>
  </si>
  <si>
    <t>GDPC</t>
  </si>
  <si>
    <t>QGDPC</t>
  </si>
  <si>
    <t>distance</t>
  </si>
  <si>
    <t>Country</t>
  </si>
  <si>
    <t>GDP</t>
  </si>
  <si>
    <t>X+M (million USD)</t>
  </si>
  <si>
    <t xml:space="preserve">Bahrain </t>
  </si>
  <si>
    <t>CTI</t>
  </si>
  <si>
    <t>ln_trade</t>
  </si>
  <si>
    <t>ln_gdpc</t>
  </si>
  <si>
    <t>ln_cti</t>
  </si>
  <si>
    <t>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</si>
</sst>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" fillId="0" borderId="3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1135380</xdr:colOff>
      <xdr:row>31</xdr:row>
      <xdr:rowOff>76200</xdr:rowOff>
    </xdr:from>
    <xdr:to>
      <xdr:col>1</xdr:col>
      <xdr:colOff>3326436</xdr:colOff>
      <xdr:row>31</xdr:row>
      <xdr:rowOff>828780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79B6DE-AB45-4EAB-8270-8454615D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20" y="5562600"/>
          <a:ext cx="2191056" cy="752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its.worldbank.org/CountryProfile/en/Country/USA/Year/2022/Summary" TargetMode="External"/><Relationship Id="rId2" Type="http://schemas.openxmlformats.org/officeDocument/2006/relationships/hyperlink" Target="https://wits.worldbank.org/CountryProfile/en/Country/SAU/Year/2011/TradeFlow/EXPIMP" TargetMode="External"/><Relationship Id="rId1" Type="http://schemas.openxmlformats.org/officeDocument/2006/relationships/hyperlink" Target="https://wits.worldbank.org/CountryProfile/en/Country/SAU/StartYear/2000/EndYear/2022/Indicator/NY-GDP-PCAP-PP-CD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arcgis.com/apps/mapviewer/index.html" TargetMode="External"/><Relationship Id="rId4" Type="http://schemas.openxmlformats.org/officeDocument/2006/relationships/hyperlink" Target="https://wits.worldbank.org/CountryProfile/en/Country/CHN/StartYear/2000/EndYear/2022/Indicator/NY-GDP-MKTP-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E218-2DE4-4C8D-B181-1D4915367BF9}">
  <dimension ref="A1:Z240"/>
  <sheetViews>
    <sheetView topLeftCell="A111" workbookViewId="0">
      <selection activeCell="C30" sqref="C30:Y30"/>
    </sheetView>
  </sheetViews>
  <sheetFormatPr defaultRowHeight="15" x14ac:dyDescent="0.25"/>
  <cols>
    <col min="1" max="1" width="16.28515625" bestFit="1" customWidth="1"/>
    <col min="2" max="2" width="58" bestFit="1" customWidth="1"/>
    <col min="3" max="3" width="14.7109375" bestFit="1" customWidth="1"/>
    <col min="4" max="4" width="39.42578125" bestFit="1" customWidth="1"/>
    <col min="5" max="10" width="14.7109375" bestFit="1" customWidth="1"/>
    <col min="11" max="11" width="15.7109375" bestFit="1" customWidth="1"/>
    <col min="12" max="12" width="14.7109375" bestFit="1" customWidth="1"/>
    <col min="13" max="25" width="15.7109375" bestFit="1" customWidth="1"/>
    <col min="26" max="26" width="104.28515625" bestFit="1" customWidth="1"/>
  </cols>
  <sheetData>
    <row r="1" spans="1:26" x14ac:dyDescent="0.25">
      <c r="A1" s="1" t="s">
        <v>0</v>
      </c>
      <c r="B1" s="1" t="s">
        <v>1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>
        <v>2021</v>
      </c>
      <c r="Y1" s="1">
        <v>2022</v>
      </c>
      <c r="Z1" s="1" t="s">
        <v>2</v>
      </c>
    </row>
    <row r="2" spans="1:26" x14ac:dyDescent="0.25">
      <c r="A2" t="s">
        <v>5</v>
      </c>
      <c r="B2" s="2" t="s">
        <v>3</v>
      </c>
      <c r="C2" s="3">
        <v>737918.51</v>
      </c>
      <c r="D2" s="3">
        <v>389782.9</v>
      </c>
      <c r="E2" s="3">
        <v>721589.25</v>
      </c>
      <c r="F2" s="3">
        <v>695565.85</v>
      </c>
      <c r="G2" s="3">
        <v>995645.17</v>
      </c>
      <c r="H2" s="3">
        <v>1823028.6</v>
      </c>
      <c r="I2" s="3">
        <v>2461991.08</v>
      </c>
      <c r="J2" s="3">
        <v>3202149.99</v>
      </c>
      <c r="K2" s="3">
        <v>5214251.3899999997</v>
      </c>
      <c r="L2" s="3">
        <v>3116951.05</v>
      </c>
      <c r="M2" s="3">
        <v>5871136.6200000001</v>
      </c>
      <c r="N2" s="3">
        <v>2095253.83</v>
      </c>
      <c r="O2" s="3">
        <v>7897614.21</v>
      </c>
      <c r="P2" s="3">
        <v>7025398.79</v>
      </c>
      <c r="Q2" s="3">
        <v>9172986.5800000001</v>
      </c>
      <c r="R2" s="3">
        <v>6938177.1100000003</v>
      </c>
      <c r="S2" s="3">
        <v>6665205.5800000001</v>
      </c>
      <c r="T2" s="3">
        <v>4208471.1399999997</v>
      </c>
      <c r="U2" s="3">
        <v>1539454.26</v>
      </c>
      <c r="V2" s="3">
        <v>1090355.29</v>
      </c>
      <c r="W2" s="3">
        <v>1087392.28</v>
      </c>
      <c r="X2" s="3">
        <v>3535672.67</v>
      </c>
      <c r="Y2" s="3">
        <v>6168621.1900000004</v>
      </c>
      <c r="Z2" s="9" t="s">
        <v>22</v>
      </c>
    </row>
    <row r="3" spans="1:26" x14ac:dyDescent="0.25">
      <c r="B3" s="2" t="s">
        <v>4</v>
      </c>
      <c r="C3" s="3">
        <v>57128.74</v>
      </c>
      <c r="D3" s="3">
        <v>32436.43</v>
      </c>
      <c r="E3" s="3">
        <v>62883.34</v>
      </c>
      <c r="F3" s="3">
        <v>99949.54</v>
      </c>
      <c r="G3" s="3">
        <v>116314.03</v>
      </c>
      <c r="H3" s="3">
        <v>130273.74</v>
      </c>
      <c r="I3" s="3">
        <v>199188.7</v>
      </c>
      <c r="J3" s="3">
        <v>275051.65999999997</v>
      </c>
      <c r="K3" s="3">
        <v>460508.9</v>
      </c>
      <c r="L3" s="3">
        <v>275663.19</v>
      </c>
      <c r="M3" s="3">
        <v>721879.64</v>
      </c>
      <c r="N3" s="3">
        <v>866192.05</v>
      </c>
      <c r="O3" s="3">
        <v>601042.01</v>
      </c>
      <c r="P3" s="3">
        <v>17619.87</v>
      </c>
      <c r="Q3" s="3">
        <v>692811.92</v>
      </c>
      <c r="R3" s="3">
        <v>468791.1</v>
      </c>
      <c r="S3" s="3">
        <v>532925.44999999995</v>
      </c>
      <c r="T3" s="3">
        <v>313010.03000000003</v>
      </c>
      <c r="U3" s="3">
        <v>9649.6299999999992</v>
      </c>
      <c r="V3" s="3">
        <v>0</v>
      </c>
      <c r="W3" s="3">
        <v>65.37</v>
      </c>
      <c r="X3" s="3">
        <v>2822.52</v>
      </c>
      <c r="Y3" s="3">
        <v>10722.46</v>
      </c>
      <c r="Z3" s="10"/>
    </row>
    <row r="4" spans="1:26" x14ac:dyDescent="0.25">
      <c r="B4" s="2" t="s">
        <v>15</v>
      </c>
      <c r="C4" s="3">
        <v>695888.1</v>
      </c>
      <c r="D4" s="3">
        <v>896507.42</v>
      </c>
      <c r="E4" s="3">
        <v>721589.25</v>
      </c>
      <c r="F4" s="3">
        <v>821445.63</v>
      </c>
      <c r="G4" s="3">
        <v>817327.36</v>
      </c>
      <c r="H4" s="3">
        <v>1481015.58</v>
      </c>
      <c r="I4" s="3">
        <v>1768517.18</v>
      </c>
      <c r="J4" s="3">
        <v>2920903.09</v>
      </c>
      <c r="K4" s="3">
        <v>2615707.4700000002</v>
      </c>
      <c r="L4" s="3">
        <v>275663.19</v>
      </c>
      <c r="M4" s="3">
        <v>3539174.87</v>
      </c>
      <c r="N4" s="3">
        <v>866192.05</v>
      </c>
      <c r="O4" s="3">
        <v>3852553.97</v>
      </c>
      <c r="P4" s="3">
        <v>3881641.07</v>
      </c>
      <c r="Q4" s="3">
        <v>4030787.13</v>
      </c>
      <c r="R4" s="3">
        <v>4438229.05</v>
      </c>
      <c r="S4" s="3">
        <v>5283725.7</v>
      </c>
      <c r="T4" s="3">
        <v>5796538.6200000001</v>
      </c>
      <c r="U4" s="3">
        <v>7217765.8099999996</v>
      </c>
      <c r="V4" s="3">
        <v>6434467.21</v>
      </c>
      <c r="W4" s="3">
        <v>5306488.21</v>
      </c>
      <c r="X4" s="3">
        <v>5001858.8899999997</v>
      </c>
      <c r="Y4" s="3">
        <v>6629053.5599999996</v>
      </c>
      <c r="Z4" s="10"/>
    </row>
    <row r="5" spans="1:26" x14ac:dyDescent="0.25">
      <c r="B5" s="2" t="s">
        <v>16</v>
      </c>
      <c r="C5" s="3">
        <v>25360.3</v>
      </c>
      <c r="D5" s="3">
        <v>19550.560000000001</v>
      </c>
      <c r="E5" s="3">
        <v>279037.62</v>
      </c>
      <c r="F5" s="3">
        <v>53315.87</v>
      </c>
      <c r="G5" s="3">
        <v>37837.01</v>
      </c>
      <c r="H5" s="3">
        <v>91988.45</v>
      </c>
      <c r="I5" s="3">
        <v>112426.68</v>
      </c>
      <c r="J5" s="3">
        <v>129722.49</v>
      </c>
      <c r="K5" s="3">
        <v>300929.19</v>
      </c>
      <c r="L5" s="3">
        <v>315298.88</v>
      </c>
      <c r="M5" s="3">
        <v>494596.53</v>
      </c>
      <c r="N5" s="3">
        <v>384007.87</v>
      </c>
      <c r="O5" s="3">
        <v>459580.96</v>
      </c>
      <c r="P5" s="3">
        <v>269759.87</v>
      </c>
      <c r="Q5" s="3">
        <v>405864.98</v>
      </c>
      <c r="R5" s="3">
        <v>1055709.5900000001</v>
      </c>
      <c r="S5" s="3">
        <v>1437086.87</v>
      </c>
      <c r="T5" s="3">
        <v>1528360.74</v>
      </c>
      <c r="U5" s="3">
        <v>443580.98</v>
      </c>
      <c r="V5" s="3">
        <v>48709.88</v>
      </c>
      <c r="W5" s="3">
        <v>43105.8</v>
      </c>
      <c r="X5" s="3">
        <v>64703.62</v>
      </c>
      <c r="Y5" s="3">
        <v>94844.27</v>
      </c>
      <c r="Z5" s="10"/>
    </row>
    <row r="6" spans="1:26" x14ac:dyDescent="0.25">
      <c r="B6" s="2" t="s">
        <v>17</v>
      </c>
      <c r="C6" s="3">
        <v>220616.95999999999</v>
      </c>
      <c r="D6" s="3">
        <v>242488.95999999999</v>
      </c>
      <c r="E6" s="3">
        <v>222929.75</v>
      </c>
      <c r="F6" s="3">
        <v>301925.17</v>
      </c>
      <c r="G6" s="3">
        <v>1146908.83</v>
      </c>
      <c r="H6" s="3">
        <v>1284063.1100000001</v>
      </c>
      <c r="I6" s="3">
        <v>2109275.88</v>
      </c>
      <c r="J6" s="3">
        <v>3334999.12</v>
      </c>
      <c r="K6" s="3">
        <v>4106050.88</v>
      </c>
      <c r="L6" s="3">
        <v>4723390</v>
      </c>
      <c r="M6" s="3">
        <v>7136939</v>
      </c>
      <c r="N6" s="3">
        <v>11999518.630000001</v>
      </c>
      <c r="O6" s="3">
        <v>15480991.609999999</v>
      </c>
      <c r="P6" s="3">
        <v>14622560.310000001</v>
      </c>
      <c r="Q6" s="3">
        <v>17907270.940000001</v>
      </c>
      <c r="R6" s="3">
        <v>10371575.539999999</v>
      </c>
      <c r="S6" s="3">
        <v>497531.27</v>
      </c>
      <c r="T6" s="3">
        <v>9860985.3200000003</v>
      </c>
      <c r="U6" s="3">
        <v>12098194.140000001</v>
      </c>
      <c r="V6" s="3">
        <v>10375937.4</v>
      </c>
      <c r="W6" s="3">
        <v>8694891.9299999997</v>
      </c>
      <c r="X6" s="3">
        <v>12974064.890000001</v>
      </c>
      <c r="Y6" s="3">
        <v>17217886.59</v>
      </c>
      <c r="Z6" s="10"/>
    </row>
    <row r="7" spans="1:26" x14ac:dyDescent="0.25">
      <c r="B7" s="2" t="s">
        <v>18</v>
      </c>
      <c r="C7" s="3">
        <v>2826863.49</v>
      </c>
      <c r="D7" s="3">
        <v>5900483.8700000001</v>
      </c>
      <c r="E7" s="3">
        <v>2804799.94</v>
      </c>
      <c r="F7" s="3">
        <v>6671158.3300000001</v>
      </c>
      <c r="G7" s="3">
        <v>8092473.3799999999</v>
      </c>
      <c r="H7" s="3">
        <v>11475200.359999999</v>
      </c>
      <c r="I7" s="3">
        <v>16090973.359999999</v>
      </c>
      <c r="J7" s="3">
        <v>19414546.670000002</v>
      </c>
      <c r="K7" s="3">
        <v>25911262.25</v>
      </c>
      <c r="L7" s="3">
        <v>17532803.359999999</v>
      </c>
      <c r="M7" s="3">
        <v>23235245.02</v>
      </c>
      <c r="N7" s="3">
        <v>31101219.670000002</v>
      </c>
      <c r="O7" s="3">
        <v>38934320.380000003</v>
      </c>
      <c r="P7" s="3">
        <v>41768159.18</v>
      </c>
      <c r="Q7" s="3">
        <v>35242897.350000001</v>
      </c>
      <c r="R7" s="3">
        <v>18146929.129999999</v>
      </c>
      <c r="S7" s="3">
        <v>13071413.25</v>
      </c>
      <c r="T7" s="3">
        <v>13155924.82</v>
      </c>
      <c r="U7" s="3">
        <v>16018916.029999999</v>
      </c>
      <c r="V7" s="3">
        <v>14459436.82</v>
      </c>
      <c r="W7" s="3">
        <v>8832598.4600000009</v>
      </c>
      <c r="X7" s="3">
        <v>12753235.060000001</v>
      </c>
      <c r="Y7" s="3">
        <v>13431098.970000001</v>
      </c>
      <c r="Z7" s="10"/>
    </row>
    <row r="8" spans="1:26" x14ac:dyDescent="0.25">
      <c r="B8" s="2" t="s">
        <v>19</v>
      </c>
      <c r="C8" s="3">
        <v>413830.58</v>
      </c>
      <c r="D8" s="3">
        <v>435866.61</v>
      </c>
      <c r="E8" s="3">
        <v>244875.71</v>
      </c>
      <c r="F8" s="3">
        <v>424254.09</v>
      </c>
      <c r="G8" s="3">
        <v>392427.98</v>
      </c>
      <c r="H8" s="3">
        <v>896833.15</v>
      </c>
      <c r="I8" s="3">
        <v>1355078.83</v>
      </c>
      <c r="J8" s="3">
        <v>1701647.35</v>
      </c>
      <c r="K8" s="3">
        <v>2783023.33</v>
      </c>
      <c r="L8" s="3">
        <v>2248565.31</v>
      </c>
      <c r="M8" s="3">
        <v>4329108.66</v>
      </c>
      <c r="N8" s="3">
        <v>5893066</v>
      </c>
      <c r="O8" s="3">
        <v>9218506.0399999991</v>
      </c>
      <c r="P8" s="3">
        <v>11050612.15</v>
      </c>
      <c r="Q8" s="3">
        <v>13321487.43</v>
      </c>
      <c r="R8" s="3">
        <v>8988580.9000000004</v>
      </c>
      <c r="S8" s="3">
        <v>7801323.0899999999</v>
      </c>
      <c r="T8" s="3">
        <v>10640810.93</v>
      </c>
      <c r="U8" s="3">
        <v>13459698.91</v>
      </c>
      <c r="V8" s="3">
        <v>12504188.859999999</v>
      </c>
      <c r="W8" s="3">
        <v>11665957.800000001</v>
      </c>
      <c r="X8" s="3">
        <v>18023019.109999999</v>
      </c>
      <c r="Y8" s="3">
        <v>26220749.010000002</v>
      </c>
      <c r="Z8" s="10"/>
    </row>
    <row r="9" spans="1:26" x14ac:dyDescent="0.25">
      <c r="B9" s="4" t="s">
        <v>20</v>
      </c>
      <c r="C9" s="5">
        <v>298124.45</v>
      </c>
      <c r="D9" s="5">
        <v>315658.43</v>
      </c>
      <c r="E9" s="5">
        <v>443089.01</v>
      </c>
      <c r="F9" s="5">
        <v>487962.95</v>
      </c>
      <c r="G9" s="5">
        <v>796413.36</v>
      </c>
      <c r="H9" s="5">
        <v>800970.27</v>
      </c>
      <c r="I9" s="5">
        <v>1097340.6399999999</v>
      </c>
      <c r="J9" s="5">
        <v>1447140.09</v>
      </c>
      <c r="K9" s="5">
        <v>1662106.96</v>
      </c>
      <c r="L9" s="5">
        <v>1979575.14</v>
      </c>
      <c r="M9" s="5">
        <v>2283838.0699999998</v>
      </c>
      <c r="N9" s="5">
        <v>1840487.37</v>
      </c>
      <c r="O9" s="5">
        <v>2540859.71</v>
      </c>
      <c r="P9" s="5">
        <v>2239901.09</v>
      </c>
      <c r="Q9" s="5">
        <v>2550262.71</v>
      </c>
      <c r="R9" s="5">
        <v>2147756.79</v>
      </c>
      <c r="S9" s="5">
        <v>1900659.68</v>
      </c>
      <c r="T9" s="5">
        <v>865926</v>
      </c>
      <c r="U9" s="5">
        <v>14732.55</v>
      </c>
      <c r="V9" s="5">
        <v>52.53</v>
      </c>
      <c r="W9" s="5">
        <v>0</v>
      </c>
      <c r="X9" s="5">
        <v>183381.17</v>
      </c>
      <c r="Y9" s="5">
        <v>591133.26</v>
      </c>
      <c r="Z9" s="11"/>
    </row>
    <row r="11" spans="1:26" x14ac:dyDescent="0.25">
      <c r="A11" t="s">
        <v>6</v>
      </c>
      <c r="B11" t="s">
        <v>7</v>
      </c>
      <c r="C11">
        <v>94015.709186612003</v>
      </c>
      <c r="D11">
        <v>92431.191488008801</v>
      </c>
      <c r="E11">
        <v>91407.1841157827</v>
      </c>
      <c r="F11">
        <v>96633.022638468203</v>
      </c>
      <c r="G11">
        <v>103821.831377533</v>
      </c>
      <c r="H11">
        <v>104732.05369113</v>
      </c>
      <c r="I11">
        <v>103625.975953245</v>
      </c>
      <c r="J11">
        <v>91608.322220272705</v>
      </c>
      <c r="K11">
        <v>80959.460716605594</v>
      </c>
      <c r="L11">
        <v>67508.586009423598</v>
      </c>
      <c r="M11">
        <v>65411.940039255402</v>
      </c>
      <c r="N11">
        <v>70619.315848113605</v>
      </c>
      <c r="O11">
        <v>74853.5750986653</v>
      </c>
      <c r="P11">
        <v>75877.997963288406</v>
      </c>
      <c r="Q11">
        <v>78859.089115515701</v>
      </c>
      <c r="R11">
        <v>69705.704858943194</v>
      </c>
      <c r="S11">
        <v>68853.819772447503</v>
      </c>
      <c r="T11">
        <v>71182.370716957405</v>
      </c>
      <c r="U11">
        <v>73270.671581532806</v>
      </c>
      <c r="V11">
        <v>74826.518415644605</v>
      </c>
      <c r="W11">
        <v>71458.638522072797</v>
      </c>
      <c r="X11">
        <v>76948.327496285201</v>
      </c>
      <c r="Y11">
        <v>87729.191263806104</v>
      </c>
      <c r="Z11" s="12" t="s">
        <v>21</v>
      </c>
    </row>
    <row r="12" spans="1:26" x14ac:dyDescent="0.25">
      <c r="B12" t="s">
        <v>8</v>
      </c>
      <c r="C12">
        <v>39360.432089809903</v>
      </c>
      <c r="D12">
        <v>40186.945308591698</v>
      </c>
      <c r="E12">
        <v>41161.562578061297</v>
      </c>
      <c r="F12">
        <v>42900.813351083198</v>
      </c>
      <c r="G12">
        <v>44006.712756113302</v>
      </c>
      <c r="H12">
        <v>44780.1156664312</v>
      </c>
      <c r="I12">
        <v>45651.591942430998</v>
      </c>
      <c r="J12">
        <v>47380.166446435898</v>
      </c>
      <c r="K12">
        <v>48078.843874240403</v>
      </c>
      <c r="L12">
        <v>46708.735856708699</v>
      </c>
      <c r="M12">
        <v>47929.443463014002</v>
      </c>
      <c r="N12">
        <v>49960.267868083902</v>
      </c>
      <c r="O12">
        <v>53778.488674083099</v>
      </c>
      <c r="P12">
        <v>53672.104219447101</v>
      </c>
      <c r="Q12">
        <v>52073.984616449503</v>
      </c>
      <c r="R12">
        <v>45900.703025358598</v>
      </c>
      <c r="S12">
        <v>45281.301920325503</v>
      </c>
      <c r="T12">
        <v>48929.4470119951</v>
      </c>
      <c r="U12">
        <v>50114.150391354502</v>
      </c>
      <c r="V12">
        <v>51879.736343876502</v>
      </c>
      <c r="W12">
        <v>50682.759564748201</v>
      </c>
      <c r="X12">
        <v>54901.512628498203</v>
      </c>
      <c r="Y12">
        <v>61227.8972211496</v>
      </c>
      <c r="Z12" s="12"/>
    </row>
    <row r="13" spans="1:26" x14ac:dyDescent="0.25">
      <c r="B13" t="s">
        <v>9</v>
      </c>
      <c r="C13">
        <v>36329.9560727102</v>
      </c>
      <c r="D13">
        <v>37133.623113437003</v>
      </c>
      <c r="E13">
        <v>37997.759657305098</v>
      </c>
      <c r="F13">
        <v>39490.274955700697</v>
      </c>
      <c r="G13">
        <v>41724.631628762399</v>
      </c>
      <c r="H13">
        <v>44123.4070679055</v>
      </c>
      <c r="I13">
        <v>46302.000880005602</v>
      </c>
      <c r="J13">
        <v>48050.223777113497</v>
      </c>
      <c r="K13">
        <v>48570.045980458599</v>
      </c>
      <c r="L13">
        <v>47194.943354733601</v>
      </c>
      <c r="M13">
        <v>48650.643128333599</v>
      </c>
      <c r="N13">
        <v>50065.966504174197</v>
      </c>
      <c r="O13">
        <v>51784.418573883697</v>
      </c>
      <c r="P13">
        <v>53291.127689140601</v>
      </c>
      <c r="Q13">
        <v>55123.849786904597</v>
      </c>
      <c r="R13">
        <v>56762.729451598898</v>
      </c>
      <c r="S13">
        <v>57866.744934109098</v>
      </c>
      <c r="T13">
        <v>59907.7542608847</v>
      </c>
      <c r="U13">
        <v>62823.309438197299</v>
      </c>
      <c r="V13">
        <v>65120.394662865299</v>
      </c>
      <c r="W13">
        <v>63528.634302750797</v>
      </c>
      <c r="X13">
        <v>70219.472454115006</v>
      </c>
      <c r="Y13">
        <v>76398.591742205695</v>
      </c>
      <c r="Z13" s="12"/>
    </row>
    <row r="14" spans="1:26" x14ac:dyDescent="0.25">
      <c r="B14" t="s">
        <v>10</v>
      </c>
      <c r="C14">
        <v>5581.5875976633397</v>
      </c>
      <c r="D14">
        <v>5788.8317626308699</v>
      </c>
      <c r="E14">
        <v>5895.0053329840403</v>
      </c>
      <c r="F14">
        <v>6075.1451355049303</v>
      </c>
      <c r="G14">
        <v>6362.9044484571295</v>
      </c>
      <c r="H14">
        <v>6721.2530831194299</v>
      </c>
      <c r="I14">
        <v>7260.1180368759096</v>
      </c>
      <c r="J14">
        <v>7830.4893514841096</v>
      </c>
      <c r="K14">
        <v>8385.9448956471897</v>
      </c>
      <c r="L14">
        <v>8663.0024716830394</v>
      </c>
      <c r="M14">
        <v>9033.3444051664192</v>
      </c>
      <c r="N14">
        <v>9178.8535894485503</v>
      </c>
      <c r="O14">
        <v>10506.968101930501</v>
      </c>
      <c r="P14">
        <v>10623.7378888843</v>
      </c>
      <c r="Q14">
        <v>10306.9158926043</v>
      </c>
      <c r="R14">
        <v>10890.2417857169</v>
      </c>
      <c r="S14">
        <v>10593.747800589301</v>
      </c>
      <c r="T14">
        <v>10995.005668947901</v>
      </c>
      <c r="U14">
        <v>11636.498843831299</v>
      </c>
      <c r="V14">
        <v>12280.606392486299</v>
      </c>
      <c r="W14">
        <v>12661.181204072</v>
      </c>
      <c r="X14">
        <v>13440.6194116398</v>
      </c>
      <c r="Y14">
        <v>15090.9908752257</v>
      </c>
      <c r="Z14" s="12"/>
    </row>
    <row r="15" spans="1:26" x14ac:dyDescent="0.25">
      <c r="B15" t="s">
        <v>11</v>
      </c>
      <c r="C15">
        <v>2087.22477607261</v>
      </c>
      <c r="D15">
        <v>2197.1094035677802</v>
      </c>
      <c r="E15">
        <v>2275.4415064493801</v>
      </c>
      <c r="F15">
        <v>2459.9539155873999</v>
      </c>
      <c r="G15">
        <v>2680.8980806563</v>
      </c>
      <c r="H15">
        <v>2936.5604432178202</v>
      </c>
      <c r="I15">
        <v>3221.6977778025798</v>
      </c>
      <c r="J15">
        <v>3510.38877422726</v>
      </c>
      <c r="K15">
        <v>3636.0603710053101</v>
      </c>
      <c r="L15">
        <v>3892.53003086746</v>
      </c>
      <c r="M15">
        <v>4215.5808275293102</v>
      </c>
      <c r="N15">
        <v>4467.4666545014497</v>
      </c>
      <c r="O15">
        <v>4827.9459728026104</v>
      </c>
      <c r="P15">
        <v>5016.9287461517097</v>
      </c>
      <c r="Q15">
        <v>5187.2557592591902</v>
      </c>
      <c r="R15">
        <v>5412.3362387289299</v>
      </c>
      <c r="S15">
        <v>5778.2696138802903</v>
      </c>
      <c r="T15">
        <v>6112.06664986136</v>
      </c>
      <c r="U15">
        <v>6590.8823012486901</v>
      </c>
      <c r="V15">
        <v>6897.7700377624296</v>
      </c>
      <c r="W15">
        <v>6517.7613875434099</v>
      </c>
      <c r="X15">
        <v>7367.9946651159498</v>
      </c>
      <c r="Y15">
        <v>8379.0624873608904</v>
      </c>
      <c r="Z15" s="12"/>
    </row>
    <row r="16" spans="1:26" x14ac:dyDescent="0.25">
      <c r="B16" t="s">
        <v>12</v>
      </c>
      <c r="C16">
        <v>27287.2701912718</v>
      </c>
      <c r="D16">
        <v>27942.346651133001</v>
      </c>
      <c r="E16">
        <v>28623.588447936701</v>
      </c>
      <c r="F16">
        <v>29392.248991618599</v>
      </c>
      <c r="G16">
        <v>30830.6584466434</v>
      </c>
      <c r="H16">
        <v>32169.867493646001</v>
      </c>
      <c r="I16">
        <v>33634.631706678701</v>
      </c>
      <c r="J16">
        <v>35015.986574512703</v>
      </c>
      <c r="K16">
        <v>35273.791152156002</v>
      </c>
      <c r="L16">
        <v>33547.283424576701</v>
      </c>
      <c r="M16">
        <v>35335.373510381403</v>
      </c>
      <c r="N16">
        <v>36214.439774024097</v>
      </c>
      <c r="O16">
        <v>37605.974261453899</v>
      </c>
      <c r="P16">
        <v>39402.0250988025</v>
      </c>
      <c r="Q16">
        <v>39555.412008919797</v>
      </c>
      <c r="R16">
        <v>40898.806973960003</v>
      </c>
      <c r="S16">
        <v>40596.968662899402</v>
      </c>
      <c r="T16">
        <v>41444.215744391397</v>
      </c>
      <c r="U16">
        <v>42141.935298775898</v>
      </c>
      <c r="V16">
        <v>42270.962792004197</v>
      </c>
      <c r="W16">
        <v>41683.9155842443</v>
      </c>
      <c r="X16">
        <v>42833.851334085099</v>
      </c>
      <c r="Y16">
        <v>45572.723822821303</v>
      </c>
      <c r="Z16" s="12"/>
    </row>
    <row r="17" spans="1:26" x14ac:dyDescent="0.25">
      <c r="B17" t="s">
        <v>13</v>
      </c>
      <c r="C17">
        <v>2917.2425297444202</v>
      </c>
      <c r="D17">
        <v>3208.2299565691801</v>
      </c>
      <c r="E17">
        <v>3532.0816514582202</v>
      </c>
      <c r="F17">
        <v>3938.7302744633698</v>
      </c>
      <c r="G17">
        <v>4427.1310031515804</v>
      </c>
      <c r="H17">
        <v>5056.4047240849304</v>
      </c>
      <c r="I17">
        <v>5842.7786359545298</v>
      </c>
      <c r="J17">
        <v>6818.9234092369998</v>
      </c>
      <c r="K17">
        <v>7581.45351258344</v>
      </c>
      <c r="L17">
        <v>8305.7601851242598</v>
      </c>
      <c r="M17">
        <v>9254.7796034297298</v>
      </c>
      <c r="N17">
        <v>10292.940478067499</v>
      </c>
      <c r="O17">
        <v>11168.6972979775</v>
      </c>
      <c r="P17">
        <v>11872.4973811617</v>
      </c>
      <c r="Q17">
        <v>12480.3385303781</v>
      </c>
      <c r="R17">
        <v>12897.5022868592</v>
      </c>
      <c r="S17">
        <v>13483.377266531899</v>
      </c>
      <c r="T17">
        <v>14243.532610849101</v>
      </c>
      <c r="U17">
        <v>15497.8257403033</v>
      </c>
      <c r="V17">
        <v>16655.399363509299</v>
      </c>
      <c r="W17">
        <v>17209.4429539743</v>
      </c>
      <c r="X17">
        <v>19484.308086520501</v>
      </c>
      <c r="Y17">
        <v>21475.610527214001</v>
      </c>
      <c r="Z17" s="12"/>
    </row>
    <row r="18" spans="1:26" x14ac:dyDescent="0.25">
      <c r="B18" t="s">
        <v>14</v>
      </c>
      <c r="C18">
        <v>38164.9905698855</v>
      </c>
      <c r="D18">
        <v>37612.286154966299</v>
      </c>
      <c r="E18">
        <v>36239.670255124103</v>
      </c>
      <c r="F18">
        <v>40172.817467350302</v>
      </c>
      <c r="G18">
        <v>43572.4882173109</v>
      </c>
      <c r="H18">
        <v>46012.761653398098</v>
      </c>
      <c r="I18">
        <v>46862.722021889298</v>
      </c>
      <c r="J18">
        <v>47129.530690661799</v>
      </c>
      <c r="K18">
        <v>49106.000821257898</v>
      </c>
      <c r="L18">
        <v>46624.809742837402</v>
      </c>
      <c r="M18">
        <v>47999.008143907799</v>
      </c>
      <c r="N18">
        <v>53049.872995559403</v>
      </c>
      <c r="O18">
        <v>54696.215299765798</v>
      </c>
      <c r="P18">
        <v>53883.878830327398</v>
      </c>
      <c r="Q18">
        <v>54356.170150637001</v>
      </c>
      <c r="R18">
        <v>48173.844506143403</v>
      </c>
      <c r="S18">
        <v>45602.603982070301</v>
      </c>
      <c r="T18">
        <v>47551.859519592203</v>
      </c>
      <c r="U18">
        <v>48861.187800020001</v>
      </c>
      <c r="V18">
        <v>49018.909899099599</v>
      </c>
      <c r="W18">
        <v>47278.693016507299</v>
      </c>
      <c r="X18">
        <v>51406.976367089497</v>
      </c>
      <c r="Y18">
        <v>59065.004640866602</v>
      </c>
      <c r="Z18" s="12"/>
    </row>
    <row r="19" spans="1:26" x14ac:dyDescent="0.25">
      <c r="B19" t="s">
        <v>53</v>
      </c>
      <c r="C19" s="7">
        <v>88707.294194676899</v>
      </c>
      <c r="D19" s="7">
        <v>89675.0549980207</v>
      </c>
      <c r="E19" s="7">
        <v>92911.483109968307</v>
      </c>
      <c r="F19" s="7">
        <v>93630.205312214806</v>
      </c>
      <c r="G19" s="7">
        <v>110286.96319943501</v>
      </c>
      <c r="H19" s="7">
        <v>112073.100620194</v>
      </c>
      <c r="I19" s="7">
        <v>121877.59405812</v>
      </c>
      <c r="J19" s="7">
        <v>121689.453668535</v>
      </c>
      <c r="K19" s="7">
        <v>124470.95203755501</v>
      </c>
      <c r="L19" s="7">
        <v>125789.104112218</v>
      </c>
      <c r="M19" s="7">
        <v>143070.210492504</v>
      </c>
      <c r="N19" s="7">
        <v>157255.39419474301</v>
      </c>
      <c r="O19" s="7">
        <v>163219.491990009</v>
      </c>
      <c r="P19" s="7">
        <v>158675.812666885</v>
      </c>
      <c r="Q19" s="7">
        <v>143332.90766036999</v>
      </c>
      <c r="R19" s="7">
        <v>98787.378487108901</v>
      </c>
      <c r="S19" s="7">
        <v>84998.467924894794</v>
      </c>
      <c r="T19" s="7">
        <v>92177.595943793</v>
      </c>
      <c r="U19" s="7">
        <v>93660.407294319593</v>
      </c>
      <c r="V19" s="7">
        <v>94693.0772617287</v>
      </c>
      <c r="W19" s="7">
        <v>94005.358347897694</v>
      </c>
      <c r="X19" s="7">
        <v>102469.96757393</v>
      </c>
      <c r="Y19" s="7">
        <v>114648.03155038301</v>
      </c>
      <c r="Z19" s="12"/>
    </row>
    <row r="20" spans="1:26" x14ac:dyDescent="0.25">
      <c r="Z20" s="1"/>
    </row>
    <row r="21" spans="1:26" x14ac:dyDescent="0.25">
      <c r="A21" t="s">
        <v>31</v>
      </c>
      <c r="B21" t="s">
        <v>23</v>
      </c>
      <c r="C21">
        <v>305</v>
      </c>
      <c r="Z21" s="12" t="s">
        <v>56</v>
      </c>
    </row>
    <row r="22" spans="1:26" x14ac:dyDescent="0.25">
      <c r="B22" t="s">
        <v>24</v>
      </c>
      <c r="C22">
        <v>127</v>
      </c>
      <c r="Z22" s="13"/>
    </row>
    <row r="23" spans="1:26" x14ac:dyDescent="0.25">
      <c r="B23" t="s">
        <v>25</v>
      </c>
      <c r="C23">
        <v>11940</v>
      </c>
      <c r="Z23" s="13"/>
    </row>
    <row r="24" spans="1:26" x14ac:dyDescent="0.25">
      <c r="B24" t="s">
        <v>26</v>
      </c>
      <c r="C24">
        <v>2130</v>
      </c>
      <c r="Z24" s="13"/>
    </row>
    <row r="25" spans="1:26" x14ac:dyDescent="0.25">
      <c r="B25" t="s">
        <v>27</v>
      </c>
      <c r="C25">
        <v>2908</v>
      </c>
      <c r="Z25" s="13"/>
    </row>
    <row r="26" spans="1:26" x14ac:dyDescent="0.25">
      <c r="B26" t="s">
        <v>28</v>
      </c>
      <c r="C26">
        <v>8180</v>
      </c>
      <c r="Z26" s="13"/>
    </row>
    <row r="27" spans="1:26" x14ac:dyDescent="0.25">
      <c r="B27" t="s">
        <v>29</v>
      </c>
      <c r="C27">
        <v>5015</v>
      </c>
      <c r="Z27" s="13"/>
    </row>
    <row r="28" spans="1:26" x14ac:dyDescent="0.25">
      <c r="B28" t="s">
        <v>30</v>
      </c>
      <c r="C28">
        <v>685</v>
      </c>
      <c r="Z28" s="13"/>
    </row>
    <row r="30" spans="1:26" x14ac:dyDescent="0.25">
      <c r="A30" t="s">
        <v>32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</row>
    <row r="32" spans="1:26" ht="72" customHeight="1" x14ac:dyDescent="0.25">
      <c r="A32" t="s">
        <v>34</v>
      </c>
    </row>
    <row r="34" spans="2:26" x14ac:dyDescent="0.25">
      <c r="B34" t="s">
        <v>35</v>
      </c>
      <c r="C34">
        <v>104337372362.151</v>
      </c>
      <c r="D34">
        <v>103311640571.81799</v>
      </c>
      <c r="E34">
        <v>109816201497.617</v>
      </c>
      <c r="F34">
        <v>124346358066.71201</v>
      </c>
      <c r="G34">
        <v>147824370319.94601</v>
      </c>
      <c r="H34">
        <v>180617467964.60199</v>
      </c>
      <c r="I34">
        <v>222116541865.21399</v>
      </c>
      <c r="J34">
        <v>257916133424.09799</v>
      </c>
      <c r="K34">
        <v>315474615738.59802</v>
      </c>
      <c r="L34">
        <v>253547358747.44699</v>
      </c>
      <c r="M34">
        <v>289787452661.67499</v>
      </c>
      <c r="N34">
        <v>350666058379.84998</v>
      </c>
      <c r="O34">
        <v>384610125391.42297</v>
      </c>
      <c r="P34">
        <v>400218529748.12799</v>
      </c>
      <c r="Q34">
        <v>414105366752.89301</v>
      </c>
      <c r="R34">
        <v>370275469571.13702</v>
      </c>
      <c r="S34">
        <v>369255326235.534</v>
      </c>
      <c r="T34">
        <v>390516804029.95203</v>
      </c>
      <c r="U34">
        <v>427049432157.93103</v>
      </c>
      <c r="V34">
        <v>417989721742.68201</v>
      </c>
      <c r="W34">
        <v>349473015330.15698</v>
      </c>
      <c r="X34">
        <v>415021590687.54303</v>
      </c>
      <c r="Y34">
        <v>507534921715.453</v>
      </c>
      <c r="Z34" s="12" t="s">
        <v>55</v>
      </c>
    </row>
    <row r="35" spans="2:26" x14ac:dyDescent="0.25">
      <c r="B35" t="s">
        <v>36</v>
      </c>
      <c r="C35">
        <v>9062898936.1702099</v>
      </c>
      <c r="D35">
        <v>8976196808.5106392</v>
      </c>
      <c r="E35">
        <v>9593510638.2978706</v>
      </c>
      <c r="F35">
        <v>11074813829.787201</v>
      </c>
      <c r="G35">
        <v>13150159574.4681</v>
      </c>
      <c r="H35">
        <v>15968723404.255301</v>
      </c>
      <c r="I35">
        <v>18504760638.297901</v>
      </c>
      <c r="J35">
        <v>21730000000</v>
      </c>
      <c r="K35">
        <v>25710904255.319099</v>
      </c>
      <c r="L35">
        <v>22938218085.1064</v>
      </c>
      <c r="M35">
        <v>25713271276.595699</v>
      </c>
      <c r="N35">
        <v>28776595744.680901</v>
      </c>
      <c r="O35">
        <v>30749308510.638302</v>
      </c>
      <c r="P35">
        <v>32539468085.1064</v>
      </c>
      <c r="Q35">
        <v>33387712765.957401</v>
      </c>
      <c r="R35">
        <v>31050638297.872299</v>
      </c>
      <c r="S35">
        <v>32234973404.255299</v>
      </c>
      <c r="T35">
        <v>35473776595.744698</v>
      </c>
      <c r="U35">
        <v>37802005319.148903</v>
      </c>
      <c r="V35">
        <v>38653318085.1064</v>
      </c>
      <c r="W35">
        <v>34621807712.765999</v>
      </c>
      <c r="X35">
        <v>39303403989.361702</v>
      </c>
      <c r="Y35">
        <v>44390820478.723396</v>
      </c>
      <c r="Z35" s="13"/>
    </row>
    <row r="36" spans="2:26" x14ac:dyDescent="0.25">
      <c r="B36" t="s">
        <v>37</v>
      </c>
      <c r="C36">
        <v>10250947997000</v>
      </c>
      <c r="D36">
        <v>10581929774000</v>
      </c>
      <c r="E36">
        <v>10929112955000</v>
      </c>
      <c r="F36">
        <v>11456442041000</v>
      </c>
      <c r="G36">
        <v>12217193198000</v>
      </c>
      <c r="H36">
        <v>13039199193000</v>
      </c>
      <c r="I36">
        <v>13815586948000</v>
      </c>
      <c r="J36">
        <v>14474226905000</v>
      </c>
      <c r="K36">
        <v>14769857911000</v>
      </c>
      <c r="L36">
        <v>14478064934000</v>
      </c>
      <c r="M36">
        <v>15048964444000</v>
      </c>
      <c r="N36">
        <v>15599728123000</v>
      </c>
      <c r="O36">
        <v>16253972230000</v>
      </c>
      <c r="P36">
        <v>16843190993000</v>
      </c>
      <c r="Q36">
        <v>17550680174000</v>
      </c>
      <c r="R36">
        <v>18206020741000</v>
      </c>
      <c r="S36">
        <v>18695110842000</v>
      </c>
      <c r="T36">
        <v>19477336549000</v>
      </c>
      <c r="U36">
        <v>20533057312000</v>
      </c>
      <c r="V36">
        <v>21380976119000</v>
      </c>
      <c r="W36">
        <v>21060473613000</v>
      </c>
      <c r="X36">
        <v>23315080560000</v>
      </c>
      <c r="Y36">
        <v>25462700000000</v>
      </c>
      <c r="Z36" s="13"/>
    </row>
    <row r="37" spans="2:26" x14ac:dyDescent="0.25">
      <c r="B37" t="s">
        <v>38</v>
      </c>
      <c r="C37">
        <v>99838543960.076294</v>
      </c>
      <c r="D37">
        <v>96684636118.598404</v>
      </c>
      <c r="E37">
        <v>85146067415.730301</v>
      </c>
      <c r="F37">
        <v>80288461538.461502</v>
      </c>
      <c r="G37">
        <v>78782467532.467499</v>
      </c>
      <c r="H37">
        <v>89600665557.404297</v>
      </c>
      <c r="I37">
        <v>107426086956.522</v>
      </c>
      <c r="J37">
        <v>130437828371.278</v>
      </c>
      <c r="K37">
        <v>162818181818.18201</v>
      </c>
      <c r="L37">
        <v>189147005444.646</v>
      </c>
      <c r="M37">
        <v>218983666061.70599</v>
      </c>
      <c r="N37">
        <v>235989672977.625</v>
      </c>
      <c r="O37">
        <v>279116666666.66699</v>
      </c>
      <c r="P37">
        <v>288434108527.13202</v>
      </c>
      <c r="Q37">
        <v>305595408895.26501</v>
      </c>
      <c r="R37">
        <v>329366576819.40698</v>
      </c>
      <c r="S37">
        <v>332441717791.41101</v>
      </c>
      <c r="T37">
        <v>248362771739.13</v>
      </c>
      <c r="U37">
        <v>262588632526.73001</v>
      </c>
      <c r="V37">
        <v>318678815489.74902</v>
      </c>
      <c r="W37">
        <v>383817841547.099</v>
      </c>
      <c r="X37">
        <v>424671765455.70398</v>
      </c>
      <c r="Y37">
        <v>476747720364.742</v>
      </c>
      <c r="Z37" s="13"/>
    </row>
    <row r="38" spans="2:26" x14ac:dyDescent="0.25">
      <c r="B38" t="s">
        <v>39</v>
      </c>
      <c r="C38">
        <v>468394937262.37</v>
      </c>
      <c r="D38">
        <v>485441014538.638</v>
      </c>
      <c r="E38">
        <v>514937948870.08002</v>
      </c>
      <c r="F38">
        <v>607699285433.87195</v>
      </c>
      <c r="G38">
        <v>709148514804.65906</v>
      </c>
      <c r="H38">
        <v>820381595512.90198</v>
      </c>
      <c r="I38">
        <v>940259888792.14099</v>
      </c>
      <c r="J38">
        <v>1216736448906.29</v>
      </c>
      <c r="K38">
        <v>1198895147694.77</v>
      </c>
      <c r="L38">
        <v>1341888016988.5701</v>
      </c>
      <c r="M38">
        <v>1675615502766.2</v>
      </c>
      <c r="N38">
        <v>1823051829894.55</v>
      </c>
      <c r="O38">
        <v>1827637579584.79</v>
      </c>
      <c r="P38">
        <v>1856721494834.6399</v>
      </c>
      <c r="Q38">
        <v>2039126469963.3501</v>
      </c>
      <c r="R38">
        <v>2103588347241.77</v>
      </c>
      <c r="S38">
        <v>2294796889945.04</v>
      </c>
      <c r="T38">
        <v>2651474263257.1499</v>
      </c>
      <c r="U38">
        <v>2702929639861.5</v>
      </c>
      <c r="V38">
        <v>2835606242052.48</v>
      </c>
      <c r="W38">
        <v>2671595389575.7002</v>
      </c>
      <c r="X38">
        <v>3150306834279.6499</v>
      </c>
      <c r="Y38">
        <v>3385089881935.3901</v>
      </c>
      <c r="Z38" s="13"/>
    </row>
    <row r="39" spans="2:26" x14ac:dyDescent="0.25">
      <c r="B39" t="s">
        <v>40</v>
      </c>
      <c r="C39">
        <v>4968359152795.6602</v>
      </c>
      <c r="D39">
        <v>4374709984220.0098</v>
      </c>
      <c r="E39">
        <v>4182845406488.6201</v>
      </c>
      <c r="F39">
        <v>4519563042183.7305</v>
      </c>
      <c r="G39">
        <v>4893116005656.5596</v>
      </c>
      <c r="H39">
        <v>4831466523975.9805</v>
      </c>
      <c r="I39">
        <v>4601662661030.0703</v>
      </c>
      <c r="J39">
        <v>4579749785984.8203</v>
      </c>
      <c r="K39">
        <v>5106679413137.5703</v>
      </c>
      <c r="L39">
        <v>5289493734900.3896</v>
      </c>
      <c r="M39">
        <v>5759071769013.1104</v>
      </c>
      <c r="N39">
        <v>6233147172341.3496</v>
      </c>
      <c r="O39">
        <v>6272362996105.0303</v>
      </c>
      <c r="P39">
        <v>5212328181166.1797</v>
      </c>
      <c r="Q39">
        <v>4896994405353.29</v>
      </c>
      <c r="R39">
        <v>4444930651964.1797</v>
      </c>
      <c r="S39">
        <v>5003677627544.2402</v>
      </c>
      <c r="T39">
        <v>4930837369151.4199</v>
      </c>
      <c r="U39">
        <v>5040880939324.8604</v>
      </c>
      <c r="V39">
        <v>5117993853016.5098</v>
      </c>
      <c r="W39">
        <v>5048789595589.4297</v>
      </c>
      <c r="X39">
        <v>5005536736792.29</v>
      </c>
      <c r="Y39">
        <v>4231141201863.1699</v>
      </c>
      <c r="Z39" s="13"/>
    </row>
    <row r="40" spans="2:26" x14ac:dyDescent="0.25">
      <c r="B40" t="s">
        <v>41</v>
      </c>
      <c r="C40">
        <v>1211331627479</v>
      </c>
      <c r="D40">
        <v>1339400843164.8799</v>
      </c>
      <c r="E40">
        <v>1470557565965.51</v>
      </c>
      <c r="F40">
        <v>1660280610709.71</v>
      </c>
      <c r="G40">
        <v>1955346808095.4399</v>
      </c>
      <c r="H40">
        <v>2285961242869.5498</v>
      </c>
      <c r="I40">
        <v>2752118542130.3999</v>
      </c>
      <c r="J40">
        <v>3550327569655.4702</v>
      </c>
      <c r="K40">
        <v>4594336785737.6699</v>
      </c>
      <c r="L40">
        <v>5101691085625.9502</v>
      </c>
      <c r="M40">
        <v>6087191720866.6904</v>
      </c>
      <c r="N40">
        <v>7551545321799.8799</v>
      </c>
      <c r="O40">
        <v>8532185615746.6201</v>
      </c>
      <c r="P40">
        <v>9570470577244.8594</v>
      </c>
      <c r="Q40">
        <v>10475624783235.6</v>
      </c>
      <c r="R40">
        <v>11061573199439.699</v>
      </c>
      <c r="S40">
        <v>11233314018690.1</v>
      </c>
      <c r="T40">
        <v>12310491176727.301</v>
      </c>
      <c r="U40">
        <v>13894907485398.9</v>
      </c>
      <c r="V40">
        <v>14279968485748</v>
      </c>
      <c r="W40">
        <v>14687743556969.6</v>
      </c>
      <c r="X40">
        <v>17820459342451.199</v>
      </c>
      <c r="Y40">
        <v>17963170521079.801</v>
      </c>
      <c r="Z40" s="13"/>
    </row>
    <row r="41" spans="2:26" x14ac:dyDescent="0.25">
      <c r="B41" t="s">
        <v>42</v>
      </c>
      <c r="C41">
        <v>189514910222.66699</v>
      </c>
      <c r="D41">
        <v>184137517724.86301</v>
      </c>
      <c r="E41">
        <v>189605920240.51599</v>
      </c>
      <c r="F41">
        <v>215807655244.42401</v>
      </c>
      <c r="G41">
        <v>258742263029.008</v>
      </c>
      <c r="H41">
        <v>328459700124.06403</v>
      </c>
      <c r="I41">
        <v>376900135720.729</v>
      </c>
      <c r="J41">
        <v>415964583059.20502</v>
      </c>
      <c r="K41">
        <v>519796738631.12799</v>
      </c>
      <c r="L41">
        <v>429097899279.013</v>
      </c>
      <c r="M41">
        <v>528207298529.87201</v>
      </c>
      <c r="N41">
        <v>676634577273.04504</v>
      </c>
      <c r="O41">
        <v>741849984943.25598</v>
      </c>
      <c r="P41">
        <v>753864543430.24805</v>
      </c>
      <c r="Q41">
        <v>766605946720.427</v>
      </c>
      <c r="R41">
        <v>669484381328.89099</v>
      </c>
      <c r="S41">
        <v>665999879694.19202</v>
      </c>
      <c r="T41">
        <v>714994694991.651</v>
      </c>
      <c r="U41">
        <v>846583785179.85596</v>
      </c>
      <c r="V41">
        <v>838564705624.64294</v>
      </c>
      <c r="W41">
        <v>734271183954.88</v>
      </c>
      <c r="X41">
        <v>868585871464.54102</v>
      </c>
      <c r="Y41">
        <v>1108148978218.49</v>
      </c>
      <c r="Z41" s="13"/>
    </row>
    <row r="42" spans="2:26" x14ac:dyDescent="0.25">
      <c r="B42" t="s">
        <v>51</v>
      </c>
      <c r="C42" s="7">
        <v>17759890109.890099</v>
      </c>
      <c r="D42" s="7">
        <v>17538461538.461498</v>
      </c>
      <c r="E42" s="7">
        <v>19363736263.736301</v>
      </c>
      <c r="F42" s="7">
        <v>23533791208.791199</v>
      </c>
      <c r="G42" s="7">
        <v>31734065934.065899</v>
      </c>
      <c r="H42" s="7">
        <v>44530494505.494499</v>
      </c>
      <c r="I42" s="7">
        <v>60882142857.142899</v>
      </c>
      <c r="J42" s="7">
        <v>79712087912.087906</v>
      </c>
      <c r="K42" s="7">
        <v>115270054945.05499</v>
      </c>
      <c r="L42" s="7">
        <v>97798351648.351593</v>
      </c>
      <c r="M42" s="7">
        <v>125122306346.15401</v>
      </c>
      <c r="N42" s="7">
        <v>167775268626.37399</v>
      </c>
      <c r="O42" s="7">
        <v>186833502362.63699</v>
      </c>
      <c r="P42" s="7">
        <v>198727642967.03299</v>
      </c>
      <c r="Q42" s="7">
        <v>206224598571.42899</v>
      </c>
      <c r="R42" s="7">
        <v>161739955576.923</v>
      </c>
      <c r="S42" s="7">
        <v>151732181868.13199</v>
      </c>
      <c r="T42" s="7">
        <v>161099122225.27499</v>
      </c>
      <c r="U42" s="7">
        <v>183334953818.681</v>
      </c>
      <c r="V42" s="7">
        <v>176371267689.082</v>
      </c>
      <c r="W42" s="7">
        <v>144411363345.26999</v>
      </c>
      <c r="X42" s="7">
        <v>179677131707.29401</v>
      </c>
      <c r="Y42" s="7">
        <v>237295575171.103</v>
      </c>
      <c r="Z42" s="13"/>
    </row>
    <row r="44" spans="2:26" x14ac:dyDescent="0.25">
      <c r="B44" t="s">
        <v>43</v>
      </c>
      <c r="C44">
        <v>64912</v>
      </c>
      <c r="D44">
        <v>63214</v>
      </c>
      <c r="E44">
        <v>94815</v>
      </c>
      <c r="F44">
        <v>119209</v>
      </c>
      <c r="G44">
        <v>162710</v>
      </c>
      <c r="H44">
        <v>196267</v>
      </c>
      <c r="I44">
        <v>240369</v>
      </c>
      <c r="J44">
        <v>283636</v>
      </c>
      <c r="K44">
        <v>385486</v>
      </c>
      <c r="L44">
        <v>338976</v>
      </c>
      <c r="M44">
        <v>385363</v>
      </c>
      <c r="N44">
        <v>463501</v>
      </c>
      <c r="O44">
        <v>611146</v>
      </c>
      <c r="P44">
        <v>666174</v>
      </c>
      <c r="Q44">
        <v>641652</v>
      </c>
      <c r="R44">
        <v>587504</v>
      </c>
      <c r="S44">
        <v>565826</v>
      </c>
      <c r="T44">
        <v>571332</v>
      </c>
      <c r="U44">
        <v>632652</v>
      </c>
      <c r="V44">
        <v>677875</v>
      </c>
      <c r="W44">
        <v>582258</v>
      </c>
      <c r="X44">
        <v>772689</v>
      </c>
      <c r="Y44">
        <v>936114</v>
      </c>
      <c r="Z44" s="12" t="s">
        <v>54</v>
      </c>
    </row>
    <row r="45" spans="2:26" x14ac:dyDescent="0.25">
      <c r="B45" t="s">
        <v>44</v>
      </c>
      <c r="C45">
        <v>10829</v>
      </c>
      <c r="D45">
        <v>9847</v>
      </c>
      <c r="E45">
        <v>10805</v>
      </c>
      <c r="F45">
        <v>12289</v>
      </c>
      <c r="G45">
        <v>14100</v>
      </c>
      <c r="H45">
        <v>19578</v>
      </c>
      <c r="I45">
        <v>20619</v>
      </c>
      <c r="J45">
        <v>25180</v>
      </c>
      <c r="K45">
        <v>31498</v>
      </c>
      <c r="L45">
        <v>20377</v>
      </c>
      <c r="M45">
        <v>32061</v>
      </c>
      <c r="N45">
        <v>40205</v>
      </c>
      <c r="O45">
        <v>30870</v>
      </c>
      <c r="P45">
        <v>38654</v>
      </c>
      <c r="Q45">
        <v>43820</v>
      </c>
      <c r="R45">
        <v>30272</v>
      </c>
      <c r="S45">
        <v>25295</v>
      </c>
      <c r="T45">
        <v>29876</v>
      </c>
      <c r="U45">
        <v>34946</v>
      </c>
      <c r="V45">
        <v>32755</v>
      </c>
      <c r="W45">
        <v>27017</v>
      </c>
      <c r="X45">
        <v>32334</v>
      </c>
      <c r="Y45">
        <v>37787</v>
      </c>
      <c r="Z45" s="13"/>
    </row>
    <row r="46" spans="2:26" x14ac:dyDescent="0.25">
      <c r="B46" t="s">
        <v>45</v>
      </c>
      <c r="C46">
        <v>1999764</v>
      </c>
      <c r="D46">
        <v>1869980</v>
      </c>
      <c r="E46">
        <v>1893164</v>
      </c>
      <c r="F46">
        <v>2027571</v>
      </c>
      <c r="G46">
        <v>2340148</v>
      </c>
      <c r="H46">
        <v>2635890</v>
      </c>
      <c r="I46">
        <v>2956026</v>
      </c>
      <c r="J46">
        <v>3179659</v>
      </c>
      <c r="K46">
        <v>3464733</v>
      </c>
      <c r="L46">
        <v>2658608</v>
      </c>
      <c r="M46">
        <v>3246359</v>
      </c>
      <c r="N46">
        <v>3745301</v>
      </c>
      <c r="O46">
        <v>3879610</v>
      </c>
      <c r="P46">
        <v>3904177</v>
      </c>
      <c r="Q46">
        <v>4030589</v>
      </c>
      <c r="R46">
        <v>3815271</v>
      </c>
      <c r="S46">
        <v>3698073</v>
      </c>
      <c r="T46">
        <v>3951087</v>
      </c>
      <c r="U46">
        <v>4276735</v>
      </c>
      <c r="V46">
        <v>4211768</v>
      </c>
      <c r="W46">
        <v>3835636</v>
      </c>
      <c r="X46">
        <v>4686113</v>
      </c>
      <c r="Y46">
        <v>5434992</v>
      </c>
      <c r="Z46" s="13"/>
    </row>
    <row r="47" spans="2:26" x14ac:dyDescent="0.25">
      <c r="B47" t="s">
        <v>46</v>
      </c>
      <c r="C47">
        <v>18727</v>
      </c>
      <c r="D47">
        <v>16939</v>
      </c>
      <c r="E47">
        <v>17235</v>
      </c>
      <c r="F47">
        <v>17580</v>
      </c>
      <c r="G47">
        <v>20558</v>
      </c>
      <c r="H47">
        <v>30509</v>
      </c>
      <c r="I47">
        <v>34403</v>
      </c>
      <c r="J47">
        <v>43274</v>
      </c>
      <c r="K47">
        <v>79931</v>
      </c>
      <c r="L47">
        <v>69643</v>
      </c>
      <c r="M47">
        <v>79335</v>
      </c>
      <c r="N47">
        <v>93864</v>
      </c>
      <c r="O47">
        <v>99283</v>
      </c>
      <c r="P47">
        <v>95445</v>
      </c>
      <c r="Q47">
        <v>98150</v>
      </c>
      <c r="R47">
        <v>95857</v>
      </c>
      <c r="S47">
        <v>93643</v>
      </c>
      <c r="T47">
        <v>93202</v>
      </c>
      <c r="U47">
        <v>111214</v>
      </c>
      <c r="V47">
        <v>107020</v>
      </c>
      <c r="W47">
        <v>99760</v>
      </c>
      <c r="X47">
        <v>132843</v>
      </c>
      <c r="Y47">
        <v>148305</v>
      </c>
      <c r="Z47" s="13"/>
    </row>
    <row r="48" spans="2:26" x14ac:dyDescent="0.25">
      <c r="B48" t="s">
        <v>47</v>
      </c>
      <c r="C48">
        <v>95298</v>
      </c>
      <c r="D48">
        <v>94549</v>
      </c>
      <c r="E48">
        <v>107551</v>
      </c>
      <c r="F48">
        <v>131792</v>
      </c>
      <c r="G48">
        <v>174885</v>
      </c>
      <c r="H48">
        <v>241215</v>
      </c>
      <c r="I48">
        <v>299413</v>
      </c>
      <c r="J48">
        <v>364543</v>
      </c>
      <c r="K48">
        <v>497573</v>
      </c>
      <c r="L48">
        <v>443167</v>
      </c>
      <c r="M48">
        <v>570437</v>
      </c>
      <c r="N48">
        <v>763886</v>
      </c>
      <c r="O48">
        <v>778541</v>
      </c>
      <c r="P48">
        <v>802657</v>
      </c>
      <c r="Q48">
        <v>776914</v>
      </c>
      <c r="R48">
        <v>655126</v>
      </c>
      <c r="S48">
        <v>617032</v>
      </c>
      <c r="T48">
        <v>738416</v>
      </c>
      <c r="U48">
        <v>830108</v>
      </c>
      <c r="V48">
        <v>802135</v>
      </c>
      <c r="W48">
        <v>643469</v>
      </c>
      <c r="X48">
        <v>965216</v>
      </c>
      <c r="Y48">
        <v>1185250</v>
      </c>
      <c r="Z48" s="13"/>
    </row>
    <row r="49" spans="2:26" x14ac:dyDescent="0.25">
      <c r="B49" t="s">
        <v>48</v>
      </c>
      <c r="C49">
        <v>858984</v>
      </c>
      <c r="D49">
        <v>752636</v>
      </c>
      <c r="E49">
        <v>754342</v>
      </c>
      <c r="F49">
        <v>855472</v>
      </c>
      <c r="G49">
        <v>1021015</v>
      </c>
      <c r="H49">
        <v>1110807</v>
      </c>
      <c r="I49">
        <v>1225789</v>
      </c>
      <c r="J49">
        <v>1336570</v>
      </c>
      <c r="K49">
        <v>1543946</v>
      </c>
      <c r="L49">
        <v>1132704</v>
      </c>
      <c r="M49">
        <v>1463833</v>
      </c>
      <c r="N49">
        <v>1678564</v>
      </c>
      <c r="O49">
        <v>1684651</v>
      </c>
      <c r="P49">
        <v>1548263</v>
      </c>
      <c r="Q49">
        <v>1502402</v>
      </c>
      <c r="R49">
        <v>1250442</v>
      </c>
      <c r="S49">
        <v>1251856</v>
      </c>
      <c r="T49">
        <v>1370052</v>
      </c>
      <c r="U49">
        <v>1486720</v>
      </c>
      <c r="V49">
        <v>1426748</v>
      </c>
      <c r="W49">
        <v>1276685</v>
      </c>
      <c r="X49">
        <v>1529342</v>
      </c>
      <c r="Y49">
        <v>1645272</v>
      </c>
      <c r="Z49" s="13"/>
    </row>
    <row r="50" spans="2:26" x14ac:dyDescent="0.25">
      <c r="B50" t="s">
        <v>49</v>
      </c>
      <c r="C50" s="6">
        <v>474297</v>
      </c>
      <c r="D50" s="6">
        <v>509651</v>
      </c>
      <c r="E50" s="6">
        <v>620766</v>
      </c>
      <c r="F50" s="6">
        <v>850988</v>
      </c>
      <c r="G50" s="6">
        <v>1154555</v>
      </c>
      <c r="H50" s="6">
        <v>1421906</v>
      </c>
      <c r="I50" s="6">
        <v>1760397</v>
      </c>
      <c r="J50" s="6">
        <v>2176175</v>
      </c>
      <c r="K50" s="6">
        <v>2563255</v>
      </c>
      <c r="L50" s="6">
        <v>2207202</v>
      </c>
      <c r="M50" s="6">
        <v>2973766</v>
      </c>
      <c r="N50" s="6">
        <v>3641783</v>
      </c>
      <c r="O50" s="6">
        <v>3866981</v>
      </c>
      <c r="P50" s="6">
        <v>4158999</v>
      </c>
      <c r="Q50" s="6">
        <v>4301528</v>
      </c>
      <c r="R50" s="6">
        <v>3953032</v>
      </c>
      <c r="S50" s="6">
        <v>3685558</v>
      </c>
      <c r="T50" s="6">
        <v>4107164</v>
      </c>
      <c r="U50" s="6">
        <v>4620045</v>
      </c>
      <c r="V50" s="6">
        <v>4578492</v>
      </c>
      <c r="W50" s="6">
        <v>4658666</v>
      </c>
      <c r="X50" s="6">
        <v>5995434</v>
      </c>
      <c r="Y50" s="6">
        <v>6309599</v>
      </c>
      <c r="Z50" s="13"/>
    </row>
    <row r="51" spans="2:26" x14ac:dyDescent="0.25">
      <c r="B51" t="s">
        <v>50</v>
      </c>
      <c r="C51" s="6">
        <v>105603</v>
      </c>
      <c r="D51" s="6">
        <v>96828</v>
      </c>
      <c r="E51" s="6">
        <v>102595</v>
      </c>
      <c r="F51" s="6">
        <v>132335</v>
      </c>
      <c r="G51" s="6">
        <v>170495</v>
      </c>
      <c r="H51" s="6">
        <v>237511</v>
      </c>
      <c r="I51" s="6">
        <v>278505</v>
      </c>
      <c r="J51" s="6">
        <v>320673</v>
      </c>
      <c r="K51" s="6">
        <v>425272</v>
      </c>
      <c r="L51" s="6">
        <v>284267</v>
      </c>
      <c r="M51" s="6">
        <v>354199</v>
      </c>
      <c r="N51" s="6">
        <v>492102</v>
      </c>
      <c r="O51" s="6">
        <v>538634</v>
      </c>
      <c r="P51" s="6">
        <v>538374</v>
      </c>
      <c r="Q51" s="6">
        <v>510187</v>
      </c>
      <c r="R51" s="6">
        <v>378475</v>
      </c>
      <c r="S51" s="6">
        <v>323773</v>
      </c>
      <c r="T51" s="6">
        <v>356354</v>
      </c>
      <c r="U51" s="6">
        <v>429747</v>
      </c>
      <c r="V51" s="6">
        <v>396134</v>
      </c>
      <c r="W51" s="6">
        <v>317012</v>
      </c>
      <c r="X51" s="6">
        <v>439162</v>
      </c>
      <c r="Y51" s="6">
        <v>591067</v>
      </c>
      <c r="Z51" s="13"/>
    </row>
    <row r="52" spans="2:26" x14ac:dyDescent="0.25">
      <c r="B52" t="s">
        <v>52</v>
      </c>
      <c r="C52" s="6">
        <v>12099</v>
      </c>
      <c r="D52" s="6">
        <v>14464</v>
      </c>
      <c r="E52" s="6">
        <v>12283</v>
      </c>
      <c r="F52" s="6">
        <v>18280</v>
      </c>
      <c r="G52" s="6">
        <v>24690</v>
      </c>
      <c r="H52" s="6">
        <v>35823</v>
      </c>
      <c r="I52" s="6">
        <v>50491</v>
      </c>
      <c r="J52" s="6">
        <v>65449</v>
      </c>
      <c r="K52" s="6">
        <v>95207</v>
      </c>
      <c r="L52" s="6">
        <v>68451</v>
      </c>
      <c r="M52" s="6">
        <v>98204</v>
      </c>
      <c r="N52" s="6">
        <v>136023</v>
      </c>
      <c r="O52" s="6">
        <v>158125</v>
      </c>
      <c r="P52" s="6">
        <v>160199</v>
      </c>
      <c r="Q52" s="6">
        <v>162040</v>
      </c>
      <c r="R52" s="6">
        <v>109701</v>
      </c>
      <c r="S52" s="6">
        <v>89369</v>
      </c>
      <c r="T52" s="6">
        <v>97394</v>
      </c>
      <c r="U52" s="6">
        <v>116601</v>
      </c>
      <c r="V52" s="6">
        <v>102113</v>
      </c>
      <c r="W52" s="6">
        <v>77339</v>
      </c>
      <c r="X52" s="6">
        <v>115188</v>
      </c>
      <c r="Y52" s="6">
        <v>164443</v>
      </c>
      <c r="Z52" s="13"/>
    </row>
    <row r="56" spans="2:26" x14ac:dyDescent="0.25">
      <c r="B56" t="s">
        <v>70</v>
      </c>
      <c r="C56" t="s">
        <v>71</v>
      </c>
      <c r="D56" t="s">
        <v>72</v>
      </c>
    </row>
    <row r="57" spans="2:26" x14ac:dyDescent="0.25">
      <c r="B57" t="s">
        <v>57</v>
      </c>
      <c r="C57">
        <v>104337372362.151</v>
      </c>
      <c r="D57">
        <v>64912</v>
      </c>
      <c r="E57">
        <f>(8*(D57*10^6)^2)/(C57*(SUM(D57,D80,D103,D126,D149,D172,D195,D218)*10^6))</f>
        <v>8.9039607831353076E-2</v>
      </c>
    </row>
    <row r="58" spans="2:26" x14ac:dyDescent="0.25">
      <c r="B58" t="s">
        <v>57</v>
      </c>
      <c r="C58">
        <v>103311640571.81799</v>
      </c>
      <c r="D58">
        <v>63214</v>
      </c>
      <c r="E58">
        <f t="shared" ref="E58:E121" si="0">(8*(D58*10^6)^2)/(C58*(SUM(D58,D81,D104,D127,D150,D173,D196,D219)*10^6))</f>
        <v>9.0646083682495909E-2</v>
      </c>
    </row>
    <row r="59" spans="2:26" x14ac:dyDescent="0.25">
      <c r="B59" t="s">
        <v>57</v>
      </c>
      <c r="C59">
        <v>109816201497.617</v>
      </c>
      <c r="D59">
        <v>94815</v>
      </c>
      <c r="E59">
        <f t="shared" si="0"/>
        <v>0.18185348292469031</v>
      </c>
    </row>
    <row r="60" spans="2:26" x14ac:dyDescent="0.25">
      <c r="B60" t="s">
        <v>57</v>
      </c>
      <c r="C60">
        <v>124346358066.71201</v>
      </c>
      <c r="D60">
        <v>119209</v>
      </c>
      <c r="E60">
        <f t="shared" si="0"/>
        <v>0.22045312376288231</v>
      </c>
    </row>
    <row r="61" spans="2:26" x14ac:dyDescent="0.25">
      <c r="B61" t="s">
        <v>57</v>
      </c>
      <c r="C61">
        <v>147824370319.94601</v>
      </c>
      <c r="D61">
        <v>162710</v>
      </c>
      <c r="E61">
        <f t="shared" si="0"/>
        <v>0.28323935983624815</v>
      </c>
    </row>
    <row r="62" spans="2:26" x14ac:dyDescent="0.25">
      <c r="B62" t="s">
        <v>57</v>
      </c>
      <c r="C62">
        <v>180617467964.60199</v>
      </c>
      <c r="D62">
        <v>196267</v>
      </c>
      <c r="E62">
        <f t="shared" si="0"/>
        <v>0.28949297721712386</v>
      </c>
    </row>
    <row r="63" spans="2:26" x14ac:dyDescent="0.25">
      <c r="B63" t="s">
        <v>57</v>
      </c>
      <c r="C63">
        <v>222116541865.21399</v>
      </c>
      <c r="D63">
        <v>240369</v>
      </c>
      <c r="E63">
        <f t="shared" si="0"/>
        <v>0.30532821359326184</v>
      </c>
    </row>
    <row r="64" spans="2:26" x14ac:dyDescent="0.25">
      <c r="B64" t="s">
        <v>57</v>
      </c>
      <c r="C64">
        <v>257916133424.09799</v>
      </c>
      <c r="D64">
        <v>283636</v>
      </c>
      <c r="E64">
        <f t="shared" si="0"/>
        <v>0.32282784064629733</v>
      </c>
    </row>
    <row r="65" spans="2:5" x14ac:dyDescent="0.25">
      <c r="B65" t="s">
        <v>57</v>
      </c>
      <c r="C65">
        <v>315474615738.59802</v>
      </c>
      <c r="D65">
        <v>385486</v>
      </c>
      <c r="E65">
        <f t="shared" si="0"/>
        <v>0.41908418123147678</v>
      </c>
    </row>
    <row r="66" spans="2:5" x14ac:dyDescent="0.25">
      <c r="B66" t="s">
        <v>57</v>
      </c>
      <c r="C66">
        <v>253547358747.44699</v>
      </c>
      <c r="D66">
        <v>338976</v>
      </c>
      <c r="E66">
        <f t="shared" si="0"/>
        <v>0.50671359729643939</v>
      </c>
    </row>
    <row r="67" spans="2:5" x14ac:dyDescent="0.25">
      <c r="B67" t="s">
        <v>57</v>
      </c>
      <c r="C67">
        <v>289787452661.67499</v>
      </c>
      <c r="D67">
        <v>385363</v>
      </c>
      <c r="E67">
        <f t="shared" si="0"/>
        <v>0.45024992675490105</v>
      </c>
    </row>
    <row r="68" spans="2:5" x14ac:dyDescent="0.25">
      <c r="B68" t="s">
        <v>57</v>
      </c>
      <c r="C68">
        <v>350666058379.84998</v>
      </c>
      <c r="D68">
        <v>463501</v>
      </c>
      <c r="E68">
        <f t="shared" si="0"/>
        <v>0.44885549551002929</v>
      </c>
    </row>
    <row r="69" spans="2:5" x14ac:dyDescent="0.25">
      <c r="B69" t="s">
        <v>57</v>
      </c>
      <c r="C69">
        <v>384610125391.42297</v>
      </c>
      <c r="D69">
        <v>611146</v>
      </c>
      <c r="E69">
        <f t="shared" si="0"/>
        <v>0.67616070272737205</v>
      </c>
    </row>
    <row r="70" spans="2:5" x14ac:dyDescent="0.25">
      <c r="B70" t="s">
        <v>57</v>
      </c>
      <c r="C70">
        <v>400218529748.12799</v>
      </c>
      <c r="D70">
        <v>666174</v>
      </c>
      <c r="E70">
        <f t="shared" si="0"/>
        <v>0.75479482291361433</v>
      </c>
    </row>
    <row r="71" spans="2:5" x14ac:dyDescent="0.25">
      <c r="B71" t="s">
        <v>57</v>
      </c>
      <c r="C71">
        <v>414105366752.89301</v>
      </c>
      <c r="D71">
        <v>641652</v>
      </c>
      <c r="E71">
        <f t="shared" si="0"/>
        <v>0.66809774330483507</v>
      </c>
    </row>
    <row r="72" spans="2:5" x14ac:dyDescent="0.25">
      <c r="B72" t="s">
        <v>57</v>
      </c>
      <c r="C72">
        <v>370275469571.13702</v>
      </c>
      <c r="D72">
        <v>587504</v>
      </c>
      <c r="E72">
        <f t="shared" si="0"/>
        <v>0.69268083680982151</v>
      </c>
    </row>
    <row r="73" spans="2:5" x14ac:dyDescent="0.25">
      <c r="B73" t="s">
        <v>57</v>
      </c>
      <c r="C73">
        <v>369255326235.534</v>
      </c>
      <c r="D73">
        <v>565826</v>
      </c>
      <c r="E73">
        <f t="shared" si="0"/>
        <v>0.67598484582275165</v>
      </c>
    </row>
    <row r="74" spans="2:5" x14ac:dyDescent="0.25">
      <c r="B74" t="s">
        <v>57</v>
      </c>
      <c r="C74">
        <v>390516804029.95203</v>
      </c>
      <c r="D74">
        <v>571332</v>
      </c>
      <c r="E74">
        <f t="shared" si="0"/>
        <v>0.59611759305707279</v>
      </c>
    </row>
    <row r="75" spans="2:5" x14ac:dyDescent="0.25">
      <c r="B75" t="s">
        <v>57</v>
      </c>
      <c r="C75">
        <v>427049432157.93103</v>
      </c>
      <c r="D75">
        <v>632652</v>
      </c>
      <c r="E75">
        <f t="shared" si="0"/>
        <v>0.60359307072098156</v>
      </c>
    </row>
    <row r="76" spans="2:5" x14ac:dyDescent="0.25">
      <c r="B76" t="s">
        <v>57</v>
      </c>
      <c r="C76">
        <v>417989721742.68201</v>
      </c>
      <c r="D76">
        <v>677875</v>
      </c>
      <c r="E76">
        <f t="shared" si="0"/>
        <v>0.71894097296110382</v>
      </c>
    </row>
    <row r="77" spans="2:5" x14ac:dyDescent="0.25">
      <c r="B77" t="s">
        <v>57</v>
      </c>
      <c r="C77">
        <v>349473015330.15698</v>
      </c>
      <c r="D77">
        <v>582258</v>
      </c>
      <c r="E77">
        <f t="shared" si="0"/>
        <v>0.67836299516674525</v>
      </c>
    </row>
    <row r="78" spans="2:5" x14ac:dyDescent="0.25">
      <c r="B78" t="s">
        <v>57</v>
      </c>
      <c r="C78">
        <v>415021590687.54303</v>
      </c>
      <c r="D78">
        <v>772689</v>
      </c>
      <c r="E78">
        <f t="shared" si="0"/>
        <v>0.790810191055909</v>
      </c>
    </row>
    <row r="79" spans="2:5" x14ac:dyDescent="0.25">
      <c r="B79" t="s">
        <v>57</v>
      </c>
      <c r="C79">
        <v>507534921715.453</v>
      </c>
      <c r="D79">
        <v>936114</v>
      </c>
      <c r="E79">
        <f t="shared" si="0"/>
        <v>0.84801490409373681</v>
      </c>
    </row>
    <row r="80" spans="2:5" x14ac:dyDescent="0.25">
      <c r="B80" t="s">
        <v>73</v>
      </c>
      <c r="C80">
        <v>9062898936.1702099</v>
      </c>
      <c r="D80">
        <v>10829</v>
      </c>
      <c r="E80">
        <f t="shared" si="0"/>
        <v>2.9048422358081409E-2</v>
      </c>
    </row>
    <row r="81" spans="2:5" x14ac:dyDescent="0.25">
      <c r="B81" t="s">
        <v>73</v>
      </c>
      <c r="C81">
        <v>8976196808.5106392</v>
      </c>
      <c r="D81">
        <v>9847</v>
      </c>
      <c r="E81">
        <f t="shared" si="0"/>
        <v>2.5793183504844493E-2</v>
      </c>
    </row>
    <row r="82" spans="2:5" x14ac:dyDescent="0.25">
      <c r="B82" t="s">
        <v>73</v>
      </c>
      <c r="C82">
        <v>9593510638.2978706</v>
      </c>
      <c r="D82">
        <v>10805</v>
      </c>
      <c r="E82">
        <f t="shared" si="0"/>
        <v>2.7764721824253175E-2</v>
      </c>
    </row>
    <row r="83" spans="2:5" x14ac:dyDescent="0.25">
      <c r="B83" t="s">
        <v>73</v>
      </c>
      <c r="C83">
        <v>11074813829.787201</v>
      </c>
      <c r="D83">
        <v>12289</v>
      </c>
      <c r="E83">
        <f t="shared" si="0"/>
        <v>2.7082843995878861E-2</v>
      </c>
    </row>
    <row r="84" spans="2:5" x14ac:dyDescent="0.25">
      <c r="B84" t="s">
        <v>73</v>
      </c>
      <c r="C84">
        <v>13150159574.4681</v>
      </c>
      <c r="D84">
        <v>14100</v>
      </c>
      <c r="E84">
        <f t="shared" si="0"/>
        <v>2.4704577135368871E-2</v>
      </c>
    </row>
    <row r="85" spans="2:5" x14ac:dyDescent="0.25">
      <c r="B85" t="s">
        <v>73</v>
      </c>
      <c r="C85">
        <v>15968723404.255301</v>
      </c>
      <c r="D85">
        <v>19578</v>
      </c>
      <c r="E85">
        <f t="shared" si="0"/>
        <v>3.3703771826222681E-2</v>
      </c>
    </row>
    <row r="86" spans="2:5" x14ac:dyDescent="0.25">
      <c r="B86" t="s">
        <v>73</v>
      </c>
      <c r="C86">
        <v>18504760638.297901</v>
      </c>
      <c r="D86">
        <v>20619</v>
      </c>
      <c r="E86">
        <f t="shared" si="0"/>
        <v>2.7953482150934388E-2</v>
      </c>
    </row>
    <row r="87" spans="2:5" x14ac:dyDescent="0.25">
      <c r="B87" t="s">
        <v>73</v>
      </c>
      <c r="C87">
        <v>21730000000</v>
      </c>
      <c r="D87">
        <v>25180</v>
      </c>
      <c r="E87">
        <f t="shared" si="0"/>
        <v>3.1348326705237926E-2</v>
      </c>
    </row>
    <row r="88" spans="2:5" x14ac:dyDescent="0.25">
      <c r="B88" t="s">
        <v>73</v>
      </c>
      <c r="C88">
        <v>25710904255.319099</v>
      </c>
      <c r="D88">
        <v>31498</v>
      </c>
      <c r="E88">
        <f t="shared" si="0"/>
        <v>3.5869618285183633E-2</v>
      </c>
    </row>
    <row r="89" spans="2:5" x14ac:dyDescent="0.25">
      <c r="B89" t="s">
        <v>73</v>
      </c>
      <c r="C89">
        <v>22938218085.1064</v>
      </c>
      <c r="D89">
        <v>20377</v>
      </c>
      <c r="E89">
        <f t="shared" si="0"/>
        <v>2.1246297462906249E-2</v>
      </c>
    </row>
    <row r="90" spans="2:5" x14ac:dyDescent="0.25">
      <c r="B90" t="s">
        <v>73</v>
      </c>
      <c r="C90">
        <v>25713271276.595699</v>
      </c>
      <c r="D90">
        <v>32061</v>
      </c>
      <c r="E90">
        <f t="shared" si="0"/>
        <v>3.6675056928416466E-2</v>
      </c>
    </row>
    <row r="91" spans="2:5" x14ac:dyDescent="0.25">
      <c r="B91" t="s">
        <v>73</v>
      </c>
      <c r="C91">
        <v>28776595744.680901</v>
      </c>
      <c r="D91">
        <v>40205</v>
      </c>
      <c r="E91">
        <f t="shared" si="0"/>
        <v>4.2979106497945292E-2</v>
      </c>
    </row>
    <row r="92" spans="2:5" x14ac:dyDescent="0.25">
      <c r="B92" t="s">
        <v>73</v>
      </c>
      <c r="C92">
        <v>30749308510.638302</v>
      </c>
      <c r="D92">
        <v>30870</v>
      </c>
      <c r="E92">
        <f t="shared" si="0"/>
        <v>2.2790616932363183E-2</v>
      </c>
    </row>
    <row r="93" spans="2:5" x14ac:dyDescent="0.25">
      <c r="B93" t="s">
        <v>73</v>
      </c>
      <c r="C93">
        <v>32539468085.1064</v>
      </c>
      <c r="D93">
        <v>38654</v>
      </c>
      <c r="E93">
        <f t="shared" si="0"/>
        <v>3.3133800880131299E-2</v>
      </c>
    </row>
    <row r="94" spans="2:5" x14ac:dyDescent="0.25">
      <c r="B94" t="s">
        <v>73</v>
      </c>
      <c r="C94">
        <v>33387712765.957401</v>
      </c>
      <c r="D94">
        <v>43820</v>
      </c>
      <c r="E94">
        <f t="shared" si="0"/>
        <v>4.0848040801897717E-2</v>
      </c>
    </row>
    <row r="95" spans="2:5" x14ac:dyDescent="0.25">
      <c r="B95" t="s">
        <v>73</v>
      </c>
      <c r="C95">
        <v>31050638297.872299</v>
      </c>
      <c r="D95">
        <v>30272</v>
      </c>
      <c r="E95">
        <f t="shared" si="0"/>
        <v>2.3196313514028323E-2</v>
      </c>
    </row>
    <row r="96" spans="2:5" x14ac:dyDescent="0.25">
      <c r="B96" t="s">
        <v>73</v>
      </c>
      <c r="C96">
        <v>32234973404.255299</v>
      </c>
      <c r="D96">
        <v>25295</v>
      </c>
      <c r="E96">
        <f t="shared" si="0"/>
        <v>1.6378492340452702E-2</v>
      </c>
    </row>
    <row r="97" spans="2:5" x14ac:dyDescent="0.25">
      <c r="B97" t="s">
        <v>73</v>
      </c>
      <c r="C97">
        <v>35473776595.744698</v>
      </c>
      <c r="D97">
        <v>29876</v>
      </c>
      <c r="E97">
        <f t="shared" si="0"/>
        <v>1.8907531830177494E-2</v>
      </c>
    </row>
    <row r="98" spans="2:5" x14ac:dyDescent="0.25">
      <c r="B98" t="s">
        <v>73</v>
      </c>
      <c r="C98">
        <v>37802005319.148903</v>
      </c>
      <c r="D98">
        <v>34946</v>
      </c>
      <c r="E98">
        <f t="shared" si="0"/>
        <v>2.1921696154059995E-2</v>
      </c>
    </row>
    <row r="99" spans="2:5" x14ac:dyDescent="0.25">
      <c r="B99" t="s">
        <v>73</v>
      </c>
      <c r="C99">
        <v>38653318085.1064</v>
      </c>
      <c r="D99">
        <v>32755</v>
      </c>
      <c r="E99">
        <f t="shared" si="0"/>
        <v>1.9217040687545903E-2</v>
      </c>
    </row>
    <row r="100" spans="2:5" x14ac:dyDescent="0.25">
      <c r="B100" t="s">
        <v>73</v>
      </c>
      <c r="C100">
        <v>34621807712.765999</v>
      </c>
      <c r="D100">
        <v>27017</v>
      </c>
      <c r="E100">
        <f t="shared" si="0"/>
        <v>1.5532982606188152E-2</v>
      </c>
    </row>
    <row r="101" spans="2:5" x14ac:dyDescent="0.25">
      <c r="B101" t="s">
        <v>73</v>
      </c>
      <c r="C101">
        <v>39303403989.361702</v>
      </c>
      <c r="D101">
        <v>32334</v>
      </c>
      <c r="E101">
        <f t="shared" si="0"/>
        <v>1.5442424226078078E-2</v>
      </c>
    </row>
    <row r="102" spans="2:5" x14ac:dyDescent="0.25">
      <c r="B102" t="s">
        <v>73</v>
      </c>
      <c r="C102">
        <v>44390820478.723396</v>
      </c>
      <c r="D102">
        <v>37787</v>
      </c>
      <c r="E102">
        <f t="shared" si="0"/>
        <v>1.6761349648076677E-2</v>
      </c>
    </row>
    <row r="103" spans="2:5" x14ac:dyDescent="0.25">
      <c r="B103" t="s">
        <v>61</v>
      </c>
      <c r="C103">
        <v>10250947997000</v>
      </c>
      <c r="D103">
        <v>1999764</v>
      </c>
      <c r="E103">
        <f t="shared" si="0"/>
        <v>0.87847258552310836</v>
      </c>
    </row>
    <row r="104" spans="2:5" x14ac:dyDescent="0.25">
      <c r="B104" t="s">
        <v>61</v>
      </c>
      <c r="C104">
        <v>10581929774000</v>
      </c>
      <c r="D104">
        <v>1869980</v>
      </c>
      <c r="E104">
        <f t="shared" si="0"/>
        <v>0.79136487227792007</v>
      </c>
    </row>
    <row r="105" spans="2:5" x14ac:dyDescent="0.25">
      <c r="B105" t="s">
        <v>61</v>
      </c>
      <c r="C105">
        <v>10929112955000</v>
      </c>
      <c r="D105">
        <v>1893164</v>
      </c>
      <c r="E105">
        <f t="shared" si="0"/>
        <v>0.75050438137019548</v>
      </c>
    </row>
    <row r="106" spans="2:5" x14ac:dyDescent="0.25">
      <c r="B106" t="s">
        <v>61</v>
      </c>
      <c r="C106">
        <v>11456442041000</v>
      </c>
      <c r="D106">
        <v>2027571</v>
      </c>
      <c r="E106">
        <f t="shared" si="0"/>
        <v>0.71486987546123382</v>
      </c>
    </row>
    <row r="107" spans="2:5" x14ac:dyDescent="0.25">
      <c r="B107" t="s">
        <v>61</v>
      </c>
      <c r="C107">
        <v>12217193198000</v>
      </c>
      <c r="D107">
        <v>2340148</v>
      </c>
      <c r="E107">
        <f t="shared" si="0"/>
        <v>0.73457817757375299</v>
      </c>
    </row>
    <row r="108" spans="2:5" x14ac:dyDescent="0.25">
      <c r="B108" t="s">
        <v>61</v>
      </c>
      <c r="C108">
        <v>13039199193000</v>
      </c>
      <c r="D108">
        <v>2635890</v>
      </c>
      <c r="E108">
        <f t="shared" si="0"/>
        <v>0.75077643891227286</v>
      </c>
    </row>
    <row r="109" spans="2:5" x14ac:dyDescent="0.25">
      <c r="B109" t="s">
        <v>61</v>
      </c>
      <c r="C109">
        <v>13815586948000</v>
      </c>
      <c r="D109">
        <v>2956026</v>
      </c>
      <c r="E109">
        <f t="shared" si="0"/>
        <v>0.77196105587011654</v>
      </c>
    </row>
    <row r="110" spans="2:5" x14ac:dyDescent="0.25">
      <c r="B110" t="s">
        <v>61</v>
      </c>
      <c r="C110">
        <v>14474226905000</v>
      </c>
      <c r="D110">
        <v>3179659</v>
      </c>
      <c r="E110">
        <f t="shared" si="0"/>
        <v>0.75300780216655439</v>
      </c>
    </row>
    <row r="111" spans="2:5" x14ac:dyDescent="0.25">
      <c r="B111" t="s">
        <v>61</v>
      </c>
      <c r="C111">
        <v>14769857911000</v>
      </c>
      <c r="D111">
        <v>3464733</v>
      </c>
      <c r="E111">
        <f t="shared" si="0"/>
        <v>0.75828728502312515</v>
      </c>
    </row>
    <row r="112" spans="2:5" x14ac:dyDescent="0.25">
      <c r="B112" t="s">
        <v>61</v>
      </c>
      <c r="C112">
        <v>14478064934000</v>
      </c>
      <c r="D112">
        <v>2658608</v>
      </c>
      <c r="E112">
        <f t="shared" si="0"/>
        <v>0.57472600566912346</v>
      </c>
    </row>
    <row r="113" spans="2:5" x14ac:dyDescent="0.25">
      <c r="B113" t="s">
        <v>61</v>
      </c>
      <c r="C113">
        <v>15048964444000</v>
      </c>
      <c r="D113">
        <v>3246359</v>
      </c>
      <c r="E113">
        <f t="shared" si="0"/>
        <v>0.64485221715042618</v>
      </c>
    </row>
    <row r="114" spans="2:5" x14ac:dyDescent="0.25">
      <c r="B114" t="s">
        <v>61</v>
      </c>
      <c r="C114">
        <v>15599728123000</v>
      </c>
      <c r="D114">
        <v>3745301</v>
      </c>
      <c r="E114">
        <f t="shared" si="0"/>
        <v>0.6906631537794401</v>
      </c>
    </row>
    <row r="115" spans="2:5" x14ac:dyDescent="0.25">
      <c r="B115" t="s">
        <v>61</v>
      </c>
      <c r="C115">
        <v>16253972230000</v>
      </c>
      <c r="D115">
        <v>3879610</v>
      </c>
      <c r="E115">
        <f t="shared" si="0"/>
        <v>0.68291861006937793</v>
      </c>
    </row>
    <row r="116" spans="2:5" x14ac:dyDescent="0.25">
      <c r="B116" t="s">
        <v>61</v>
      </c>
      <c r="C116">
        <v>16843190993000</v>
      </c>
      <c r="D116">
        <v>3904177</v>
      </c>
      <c r="E116">
        <f t="shared" si="0"/>
        <v>0.65530621473487327</v>
      </c>
    </row>
    <row r="117" spans="2:5" x14ac:dyDescent="0.25">
      <c r="B117" t="s">
        <v>61</v>
      </c>
      <c r="C117">
        <v>17550680174000</v>
      </c>
      <c r="D117">
        <v>4030589</v>
      </c>
      <c r="E117">
        <f t="shared" si="0"/>
        <v>0.66000786566437297</v>
      </c>
    </row>
    <row r="118" spans="2:5" x14ac:dyDescent="0.25">
      <c r="B118" t="s">
        <v>61</v>
      </c>
      <c r="C118">
        <v>18206020741000</v>
      </c>
      <c r="D118">
        <v>3815271</v>
      </c>
      <c r="E118">
        <f t="shared" si="0"/>
        <v>0.63028444725092558</v>
      </c>
    </row>
    <row r="119" spans="2:5" x14ac:dyDescent="0.25">
      <c r="B119" t="s">
        <v>61</v>
      </c>
      <c r="C119">
        <v>18695110842000</v>
      </c>
      <c r="D119">
        <v>3698073</v>
      </c>
      <c r="E119">
        <f t="shared" si="0"/>
        <v>0.60518666159308121</v>
      </c>
    </row>
    <row r="120" spans="2:5" x14ac:dyDescent="0.25">
      <c r="B120" t="s">
        <v>61</v>
      </c>
      <c r="C120">
        <v>19477336549000</v>
      </c>
      <c r="D120">
        <v>3951087</v>
      </c>
      <c r="E120">
        <f t="shared" si="0"/>
        <v>0.60397845098862746</v>
      </c>
    </row>
    <row r="121" spans="2:5" x14ac:dyDescent="0.25">
      <c r="B121" t="s">
        <v>61</v>
      </c>
      <c r="C121">
        <v>20533057312000</v>
      </c>
      <c r="D121">
        <v>4276735</v>
      </c>
      <c r="E121">
        <f t="shared" si="0"/>
        <v>0.60625361275850187</v>
      </c>
    </row>
    <row r="122" spans="2:5" x14ac:dyDescent="0.25">
      <c r="B122" t="s">
        <v>61</v>
      </c>
      <c r="C122">
        <v>21380976119000</v>
      </c>
      <c r="D122">
        <v>4211768</v>
      </c>
      <c r="E122">
        <f t="shared" ref="E122:E185" si="1">(8*(D122*10^6)^2)/(C122*(SUM(D122,D145,D168,D191,D214,D237,D260,D283)*10^6))</f>
        <v>0.5760395126616904</v>
      </c>
    </row>
    <row r="123" spans="2:5" x14ac:dyDescent="0.25">
      <c r="B123" t="s">
        <v>61</v>
      </c>
      <c r="C123">
        <v>21060473613000</v>
      </c>
      <c r="D123">
        <v>3835636</v>
      </c>
      <c r="E123">
        <f t="shared" si="1"/>
        <v>0.51596343788464771</v>
      </c>
    </row>
    <row r="124" spans="2:5" x14ac:dyDescent="0.25">
      <c r="B124" t="s">
        <v>61</v>
      </c>
      <c r="C124">
        <v>23315080560000</v>
      </c>
      <c r="D124">
        <v>4686113</v>
      </c>
      <c r="E124">
        <f t="shared" si="1"/>
        <v>0.54806943403122599</v>
      </c>
    </row>
    <row r="125" spans="2:5" x14ac:dyDescent="0.25">
      <c r="B125" t="s">
        <v>61</v>
      </c>
      <c r="C125">
        <v>25462700000000</v>
      </c>
      <c r="D125">
        <v>5434992</v>
      </c>
      <c r="E125">
        <f t="shared" si="1"/>
        <v>0.6060116250627261</v>
      </c>
    </row>
    <row r="126" spans="2:5" x14ac:dyDescent="0.25">
      <c r="B126" t="s">
        <v>62</v>
      </c>
      <c r="C126">
        <v>99838543960.076294</v>
      </c>
      <c r="D126">
        <v>18727</v>
      </c>
      <c r="E126">
        <f t="shared" si="1"/>
        <v>1.8095982282157558E-2</v>
      </c>
    </row>
    <row r="127" spans="2:5" x14ac:dyDescent="0.25">
      <c r="B127" t="s">
        <v>62</v>
      </c>
      <c r="C127">
        <v>96684636118.598404</v>
      </c>
      <c r="D127">
        <v>16939</v>
      </c>
      <c r="E127">
        <f t="shared" si="1"/>
        <v>1.6144054253562589E-2</v>
      </c>
    </row>
    <row r="128" spans="2:5" x14ac:dyDescent="0.25">
      <c r="B128" t="s">
        <v>62</v>
      </c>
      <c r="C128">
        <v>85146067415.730301</v>
      </c>
      <c r="D128">
        <v>17235</v>
      </c>
      <c r="E128">
        <f t="shared" si="1"/>
        <v>1.7416180262180603E-2</v>
      </c>
    </row>
    <row r="129" spans="2:5" x14ac:dyDescent="0.25">
      <c r="B129" t="s">
        <v>62</v>
      </c>
      <c r="C129">
        <v>80288461538.461502</v>
      </c>
      <c r="D129">
        <v>17580</v>
      </c>
      <c r="E129">
        <f t="shared" si="1"/>
        <v>1.5488941206878047E-2</v>
      </c>
    </row>
    <row r="130" spans="2:5" x14ac:dyDescent="0.25">
      <c r="B130" t="s">
        <v>62</v>
      </c>
      <c r="C130">
        <v>78782467532.467499</v>
      </c>
      <c r="D130">
        <v>20558</v>
      </c>
      <c r="E130">
        <f t="shared" si="1"/>
        <v>1.6886150287774057E-2</v>
      </c>
    </row>
    <row r="131" spans="2:5" x14ac:dyDescent="0.25">
      <c r="B131" t="s">
        <v>62</v>
      </c>
      <c r="C131">
        <v>89600665557.404297</v>
      </c>
      <c r="D131">
        <v>30509</v>
      </c>
      <c r="E131">
        <f t="shared" si="1"/>
        <v>2.7320139424121825E-2</v>
      </c>
    </row>
    <row r="132" spans="2:5" x14ac:dyDescent="0.25">
      <c r="B132" t="s">
        <v>62</v>
      </c>
      <c r="C132">
        <v>107426086956.522</v>
      </c>
      <c r="D132">
        <v>34403</v>
      </c>
      <c r="E132">
        <f t="shared" si="1"/>
        <v>2.4493480897488613E-2</v>
      </c>
    </row>
    <row r="133" spans="2:5" x14ac:dyDescent="0.25">
      <c r="B133" t="s">
        <v>62</v>
      </c>
      <c r="C133">
        <v>130437828371.278</v>
      </c>
      <c r="D133">
        <v>43274</v>
      </c>
      <c r="E133">
        <f t="shared" si="1"/>
        <v>2.7079969574403479E-2</v>
      </c>
    </row>
    <row r="134" spans="2:5" x14ac:dyDescent="0.25">
      <c r="B134" t="s">
        <v>62</v>
      </c>
      <c r="C134">
        <v>162818181818.18201</v>
      </c>
      <c r="D134">
        <v>79931</v>
      </c>
      <c r="E134">
        <f t="shared" si="1"/>
        <v>6.1432562853357998E-2</v>
      </c>
    </row>
    <row r="135" spans="2:5" x14ac:dyDescent="0.25">
      <c r="B135" t="s">
        <v>62</v>
      </c>
      <c r="C135">
        <v>189147005444.646</v>
      </c>
      <c r="D135">
        <v>69643</v>
      </c>
      <c r="E135">
        <f t="shared" si="1"/>
        <v>4.9586302161028439E-2</v>
      </c>
    </row>
    <row r="136" spans="2:5" x14ac:dyDescent="0.25">
      <c r="B136" t="s">
        <v>62</v>
      </c>
      <c r="C136">
        <v>218983666061.70599</v>
      </c>
      <c r="D136">
        <v>79335</v>
      </c>
      <c r="E136">
        <f t="shared" si="1"/>
        <v>4.2255543953909805E-2</v>
      </c>
    </row>
    <row r="137" spans="2:5" x14ac:dyDescent="0.25">
      <c r="B137" t="s">
        <v>62</v>
      </c>
      <c r="C137">
        <v>235989672977.625</v>
      </c>
      <c r="D137">
        <v>93864</v>
      </c>
      <c r="E137">
        <f t="shared" si="1"/>
        <v>4.477713608316046E-2</v>
      </c>
    </row>
    <row r="138" spans="2:5" x14ac:dyDescent="0.25">
      <c r="B138" t="s">
        <v>62</v>
      </c>
      <c r="C138">
        <v>279116666666.66699</v>
      </c>
      <c r="D138">
        <v>99283</v>
      </c>
      <c r="E138">
        <f t="shared" si="1"/>
        <v>4.0545274860694126E-2</v>
      </c>
    </row>
    <row r="139" spans="2:5" x14ac:dyDescent="0.25">
      <c r="B139" t="s">
        <v>62</v>
      </c>
      <c r="C139">
        <v>288434108527.13202</v>
      </c>
      <c r="D139">
        <v>95445</v>
      </c>
      <c r="E139">
        <f t="shared" si="1"/>
        <v>3.5369116958522878E-2</v>
      </c>
    </row>
    <row r="140" spans="2:5" x14ac:dyDescent="0.25">
      <c r="B140" t="s">
        <v>62</v>
      </c>
      <c r="C140">
        <v>305595408895.26501</v>
      </c>
      <c r="D140">
        <v>98150</v>
      </c>
      <c r="E140">
        <f t="shared" si="1"/>
        <v>3.5078769578324551E-2</v>
      </c>
    </row>
    <row r="141" spans="2:5" x14ac:dyDescent="0.25">
      <c r="B141" t="s">
        <v>62</v>
      </c>
      <c r="C141">
        <v>329366576819.40698</v>
      </c>
      <c r="D141">
        <v>95857</v>
      </c>
      <c r="E141">
        <f t="shared" si="1"/>
        <v>3.5241412095169102E-2</v>
      </c>
    </row>
    <row r="142" spans="2:5" x14ac:dyDescent="0.25">
      <c r="B142" t="s">
        <v>62</v>
      </c>
      <c r="C142">
        <v>332441717791.41101</v>
      </c>
      <c r="D142">
        <v>93643</v>
      </c>
      <c r="E142">
        <f t="shared" si="1"/>
        <v>3.5335833755781268E-2</v>
      </c>
    </row>
    <row r="143" spans="2:5" x14ac:dyDescent="0.25">
      <c r="B143" t="s">
        <v>62</v>
      </c>
      <c r="C143">
        <v>248362771739.13</v>
      </c>
      <c r="D143">
        <v>93202</v>
      </c>
      <c r="E143">
        <f t="shared" si="1"/>
        <v>4.1979914435553899E-2</v>
      </c>
    </row>
    <row r="144" spans="2:5" x14ac:dyDescent="0.25">
      <c r="B144" t="s">
        <v>62</v>
      </c>
      <c r="C144">
        <v>262588632526.73001</v>
      </c>
      <c r="D144">
        <v>111214</v>
      </c>
      <c r="E144">
        <f t="shared" si="1"/>
        <v>5.0391486260355452E-2</v>
      </c>
    </row>
    <row r="145" spans="2:5" x14ac:dyDescent="0.25">
      <c r="B145" t="s">
        <v>62</v>
      </c>
      <c r="C145">
        <v>318678815489.74902</v>
      </c>
      <c r="D145">
        <v>107020</v>
      </c>
      <c r="E145">
        <f t="shared" si="1"/>
        <v>3.9329450786327505E-2</v>
      </c>
    </row>
    <row r="146" spans="2:5" x14ac:dyDescent="0.25">
      <c r="B146" t="s">
        <v>62</v>
      </c>
      <c r="C146">
        <v>383817841547.099</v>
      </c>
      <c r="D146">
        <v>99760</v>
      </c>
      <c r="E146">
        <f t="shared" si="1"/>
        <v>2.9651948469183582E-2</v>
      </c>
    </row>
    <row r="147" spans="2:5" x14ac:dyDescent="0.25">
      <c r="B147" t="s">
        <v>62</v>
      </c>
      <c r="C147">
        <v>424671765455.70398</v>
      </c>
      <c r="D147">
        <v>132843</v>
      </c>
      <c r="E147">
        <f t="shared" si="1"/>
        <v>3.6685127663568781E-2</v>
      </c>
    </row>
    <row r="148" spans="2:5" x14ac:dyDescent="0.25">
      <c r="B148" t="s">
        <v>62</v>
      </c>
      <c r="C148">
        <v>476747720364.742</v>
      </c>
      <c r="D148">
        <v>148305</v>
      </c>
      <c r="E148">
        <f t="shared" si="1"/>
        <v>3.7357541749785853E-2</v>
      </c>
    </row>
    <row r="149" spans="2:5" x14ac:dyDescent="0.25">
      <c r="B149" t="s">
        <v>63</v>
      </c>
      <c r="C149">
        <v>468394937262.37</v>
      </c>
      <c r="D149">
        <v>95298</v>
      </c>
      <c r="E149">
        <f t="shared" si="1"/>
        <v>0.10110403404656253</v>
      </c>
    </row>
    <row r="150" spans="2:5" x14ac:dyDescent="0.25">
      <c r="B150" t="s">
        <v>63</v>
      </c>
      <c r="C150">
        <v>485441014538.638</v>
      </c>
      <c r="D150">
        <v>94549</v>
      </c>
      <c r="E150">
        <f t="shared" si="1"/>
        <v>0.1013452421554908</v>
      </c>
    </row>
    <row r="151" spans="2:5" x14ac:dyDescent="0.25">
      <c r="B151" t="s">
        <v>63</v>
      </c>
      <c r="C151">
        <v>514937948870.08002</v>
      </c>
      <c r="D151">
        <v>107551</v>
      </c>
      <c r="E151">
        <f t="shared" si="1"/>
        <v>0.11336138311499416</v>
      </c>
    </row>
    <row r="152" spans="2:5" x14ac:dyDescent="0.25">
      <c r="B152" t="s">
        <v>63</v>
      </c>
      <c r="C152">
        <v>607699285433.87195</v>
      </c>
      <c r="D152">
        <v>131792</v>
      </c>
      <c r="E152">
        <f t="shared" si="1"/>
        <v>0.11603359426152095</v>
      </c>
    </row>
    <row r="153" spans="2:5" x14ac:dyDescent="0.25">
      <c r="B153" t="s">
        <v>63</v>
      </c>
      <c r="C153">
        <v>709148514804.65906</v>
      </c>
      <c r="D153">
        <v>174885</v>
      </c>
      <c r="E153">
        <f t="shared" si="1"/>
        <v>0.1368654028256491</v>
      </c>
    </row>
    <row r="154" spans="2:5" x14ac:dyDescent="0.25">
      <c r="B154" t="s">
        <v>63</v>
      </c>
      <c r="C154">
        <v>820381595512.90198</v>
      </c>
      <c r="D154">
        <v>241215</v>
      </c>
      <c r="E154">
        <f t="shared" si="1"/>
        <v>0.18841203038018761</v>
      </c>
    </row>
    <row r="155" spans="2:5" x14ac:dyDescent="0.25">
      <c r="B155" t="s">
        <v>63</v>
      </c>
      <c r="C155">
        <v>940259888792.14099</v>
      </c>
      <c r="D155">
        <v>299413</v>
      </c>
      <c r="E155">
        <f t="shared" si="1"/>
        <v>0.21400948142071974</v>
      </c>
    </row>
    <row r="156" spans="2:5" x14ac:dyDescent="0.25">
      <c r="B156" t="s">
        <v>63</v>
      </c>
      <c r="C156">
        <v>1216736448906.29</v>
      </c>
      <c r="D156">
        <v>364543</v>
      </c>
      <c r="E156">
        <f t="shared" si="1"/>
        <v>0.20813858410100836</v>
      </c>
    </row>
    <row r="157" spans="2:5" x14ac:dyDescent="0.25">
      <c r="B157" t="s">
        <v>63</v>
      </c>
      <c r="C157">
        <v>1198895147694.77</v>
      </c>
      <c r="D157">
        <v>497573</v>
      </c>
      <c r="E157">
        <f t="shared" si="1"/>
        <v>0.32843576224412363</v>
      </c>
    </row>
    <row r="158" spans="2:5" x14ac:dyDescent="0.25">
      <c r="B158" t="s">
        <v>63</v>
      </c>
      <c r="C158">
        <v>1341888016988.5701</v>
      </c>
      <c r="D158">
        <v>443167</v>
      </c>
      <c r="E158">
        <f t="shared" si="1"/>
        <v>0.28787109631898927</v>
      </c>
    </row>
    <row r="159" spans="2:5" x14ac:dyDescent="0.25">
      <c r="B159" t="s">
        <v>63</v>
      </c>
      <c r="C159">
        <v>1675615502766.2</v>
      </c>
      <c r="D159">
        <v>570437</v>
      </c>
      <c r="E159">
        <f t="shared" si="1"/>
        <v>0.2897244509977257</v>
      </c>
    </row>
    <row r="160" spans="2:5" x14ac:dyDescent="0.25">
      <c r="B160" t="s">
        <v>63</v>
      </c>
      <c r="C160">
        <v>1823051829894.55</v>
      </c>
      <c r="D160">
        <v>763886</v>
      </c>
      <c r="E160">
        <f t="shared" si="1"/>
        <v>0.38937148560734403</v>
      </c>
    </row>
    <row r="161" spans="2:5" x14ac:dyDescent="0.25">
      <c r="B161" t="s">
        <v>63</v>
      </c>
      <c r="C161">
        <v>1827637579584.79</v>
      </c>
      <c r="D161">
        <v>778541</v>
      </c>
      <c r="E161">
        <f t="shared" si="1"/>
        <v>0.38626163197082947</v>
      </c>
    </row>
    <row r="162" spans="2:5" x14ac:dyDescent="0.25">
      <c r="B162" t="s">
        <v>63</v>
      </c>
      <c r="C162">
        <v>1856721494834.6399</v>
      </c>
      <c r="D162">
        <v>802657</v>
      </c>
      <c r="E162">
        <f t="shared" si="1"/>
        <v>0.39383949633077575</v>
      </c>
    </row>
    <row r="163" spans="2:5" x14ac:dyDescent="0.25">
      <c r="B163" t="s">
        <v>63</v>
      </c>
      <c r="C163">
        <v>2039126469963.3501</v>
      </c>
      <c r="D163">
        <v>776914</v>
      </c>
      <c r="E163">
        <f t="shared" si="1"/>
        <v>0.33395068278948581</v>
      </c>
    </row>
    <row r="164" spans="2:5" x14ac:dyDescent="0.25">
      <c r="B164" t="s">
        <v>63</v>
      </c>
      <c r="C164">
        <v>2103588347241.77</v>
      </c>
      <c r="D164">
        <v>655126</v>
      </c>
      <c r="E164">
        <f t="shared" si="1"/>
        <v>0.26169651273761646</v>
      </c>
    </row>
    <row r="165" spans="2:5" x14ac:dyDescent="0.25">
      <c r="B165" t="s">
        <v>63</v>
      </c>
      <c r="C165">
        <v>2294796889945.04</v>
      </c>
      <c r="D165">
        <v>617032</v>
      </c>
      <c r="E165">
        <f t="shared" si="1"/>
        <v>0.22579553382445117</v>
      </c>
    </row>
    <row r="166" spans="2:5" x14ac:dyDescent="0.25">
      <c r="B166" t="s">
        <v>63</v>
      </c>
      <c r="C166">
        <v>2651474263257.1499</v>
      </c>
      <c r="D166">
        <v>738416</v>
      </c>
      <c r="E166">
        <f t="shared" si="1"/>
        <v>0.25032725568107694</v>
      </c>
    </row>
    <row r="167" spans="2:5" x14ac:dyDescent="0.25">
      <c r="B167" t="s">
        <v>63</v>
      </c>
      <c r="C167">
        <v>2702929639861.5</v>
      </c>
      <c r="D167">
        <v>830108</v>
      </c>
      <c r="E167">
        <f t="shared" si="1"/>
        <v>0.2768574261807219</v>
      </c>
    </row>
    <row r="168" spans="2:5" x14ac:dyDescent="0.25">
      <c r="B168" t="s">
        <v>63</v>
      </c>
      <c r="C168">
        <v>2835606242052.48</v>
      </c>
      <c r="D168">
        <v>802135</v>
      </c>
      <c r="E168">
        <f t="shared" si="1"/>
        <v>0.25199672306824855</v>
      </c>
    </row>
    <row r="169" spans="2:5" x14ac:dyDescent="0.25">
      <c r="B169" t="s">
        <v>63</v>
      </c>
      <c r="C169">
        <v>2671595389575.7002</v>
      </c>
      <c r="D169">
        <v>643469</v>
      </c>
      <c r="E169">
        <f t="shared" si="1"/>
        <v>0.17979925473924382</v>
      </c>
    </row>
    <row r="170" spans="2:5" x14ac:dyDescent="0.25">
      <c r="B170" t="s">
        <v>63</v>
      </c>
      <c r="C170">
        <v>3150306834279.6499</v>
      </c>
      <c r="D170">
        <v>965216</v>
      </c>
      <c r="E170">
        <f t="shared" si="1"/>
        <v>0.26495727175225958</v>
      </c>
    </row>
    <row r="171" spans="2:5" x14ac:dyDescent="0.25">
      <c r="B171" t="s">
        <v>63</v>
      </c>
      <c r="C171">
        <v>3385089881935.3901</v>
      </c>
      <c r="D171">
        <v>1185250</v>
      </c>
      <c r="E171">
        <f t="shared" si="1"/>
        <v>0.34117236605869389</v>
      </c>
    </row>
    <row r="172" spans="2:5" x14ac:dyDescent="0.25">
      <c r="B172" t="s">
        <v>64</v>
      </c>
      <c r="C172">
        <v>4968359152795.6602</v>
      </c>
      <c r="D172">
        <v>858984</v>
      </c>
      <c r="E172">
        <f t="shared" si="1"/>
        <v>0.82569826099705268</v>
      </c>
    </row>
    <row r="173" spans="2:5" x14ac:dyDescent="0.25">
      <c r="B173" t="s">
        <v>64</v>
      </c>
      <c r="C173">
        <v>4374709984220.0098</v>
      </c>
      <c r="D173">
        <v>752636</v>
      </c>
      <c r="E173">
        <f t="shared" si="1"/>
        <v>0.7621746311389187</v>
      </c>
    </row>
    <row r="174" spans="2:5" x14ac:dyDescent="0.25">
      <c r="B174" t="s">
        <v>64</v>
      </c>
      <c r="C174">
        <v>4182845406488.6201</v>
      </c>
      <c r="D174">
        <v>754342</v>
      </c>
      <c r="E174">
        <f t="shared" si="1"/>
        <v>0.73649125752122557</v>
      </c>
    </row>
    <row r="175" spans="2:5" x14ac:dyDescent="0.25">
      <c r="B175" t="s">
        <v>64</v>
      </c>
      <c r="C175">
        <v>4519563042183.7305</v>
      </c>
      <c r="D175">
        <v>855472</v>
      </c>
      <c r="E175">
        <f t="shared" si="1"/>
        <v>0.70448511779673106</v>
      </c>
    </row>
    <row r="176" spans="2:5" x14ac:dyDescent="0.25">
      <c r="B176" t="s">
        <v>64</v>
      </c>
      <c r="C176">
        <v>4893116005656.5596</v>
      </c>
      <c r="D176">
        <v>1021015</v>
      </c>
      <c r="E176">
        <f t="shared" si="1"/>
        <v>0.7264883918268441</v>
      </c>
    </row>
    <row r="177" spans="2:5" x14ac:dyDescent="0.25">
      <c r="B177" t="s">
        <v>64</v>
      </c>
      <c r="C177">
        <v>4831466523975.9805</v>
      </c>
      <c r="D177">
        <v>1110807</v>
      </c>
      <c r="E177">
        <f t="shared" si="1"/>
        <v>0.73751921636700712</v>
      </c>
    </row>
    <row r="178" spans="2:5" x14ac:dyDescent="0.25">
      <c r="B178" t="s">
        <v>64</v>
      </c>
      <c r="C178">
        <v>4601662661030.0703</v>
      </c>
      <c r="D178">
        <v>1225789</v>
      </c>
      <c r="E178">
        <f t="shared" si="1"/>
        <v>0.80013739197565326</v>
      </c>
    </row>
    <row r="179" spans="2:5" x14ac:dyDescent="0.25">
      <c r="B179" t="s">
        <v>64</v>
      </c>
      <c r="C179">
        <v>4579749785984.8203</v>
      </c>
      <c r="D179">
        <v>1336570</v>
      </c>
      <c r="E179">
        <f t="shared" si="1"/>
        <v>0.81403949473991677</v>
      </c>
    </row>
    <row r="180" spans="2:5" x14ac:dyDescent="0.25">
      <c r="B180" t="s">
        <v>64</v>
      </c>
      <c r="C180">
        <v>5106679413137.5703</v>
      </c>
      <c r="D180">
        <v>1543946</v>
      </c>
      <c r="E180">
        <f t="shared" si="1"/>
        <v>0.82391114974744883</v>
      </c>
    </row>
    <row r="181" spans="2:5" x14ac:dyDescent="0.25">
      <c r="B181" t="s">
        <v>64</v>
      </c>
      <c r="C181">
        <v>5289493734900.3896</v>
      </c>
      <c r="D181">
        <v>1132704</v>
      </c>
      <c r="E181">
        <f t="shared" si="1"/>
        <v>0.53542645767562425</v>
      </c>
    </row>
    <row r="182" spans="2:5" x14ac:dyDescent="0.25">
      <c r="B182" t="s">
        <v>64</v>
      </c>
      <c r="C182">
        <v>5759071769013.1104</v>
      </c>
      <c r="D182">
        <v>1463833</v>
      </c>
      <c r="E182">
        <f t="shared" si="1"/>
        <v>0.6211865751012039</v>
      </c>
    </row>
    <row r="183" spans="2:5" x14ac:dyDescent="0.25">
      <c r="B183" t="s">
        <v>64</v>
      </c>
      <c r="C183">
        <v>6233147172341.3496</v>
      </c>
      <c r="D183">
        <v>1678564</v>
      </c>
      <c r="E183">
        <f t="shared" si="1"/>
        <v>0.62215595114115552</v>
      </c>
    </row>
    <row r="184" spans="2:5" x14ac:dyDescent="0.25">
      <c r="B184" t="s">
        <v>64</v>
      </c>
      <c r="C184">
        <v>6272362996105.0303</v>
      </c>
      <c r="D184">
        <v>1684651</v>
      </c>
      <c r="E184">
        <f t="shared" si="1"/>
        <v>0.59435022267832216</v>
      </c>
    </row>
    <row r="185" spans="2:5" x14ac:dyDescent="0.25">
      <c r="B185" t="s">
        <v>64</v>
      </c>
      <c r="C185">
        <v>5212328181166.1797</v>
      </c>
      <c r="D185">
        <v>1548263</v>
      </c>
      <c r="E185">
        <f t="shared" si="1"/>
        <v>0.5890756019204505</v>
      </c>
    </row>
    <row r="186" spans="2:5" x14ac:dyDescent="0.25">
      <c r="B186" t="s">
        <v>64</v>
      </c>
      <c r="C186">
        <v>4896994405353.29</v>
      </c>
      <c r="D186">
        <v>1502402</v>
      </c>
      <c r="E186">
        <f t="shared" ref="E186:E240" si="2">(8*(D186*10^6)^2)/(C186*(SUM(D186,D209,D232,D255,D278,D301,D324,D347)*10^6))</f>
        <v>0.58400969956878435</v>
      </c>
    </row>
    <row r="187" spans="2:5" x14ac:dyDescent="0.25">
      <c r="B187" t="s">
        <v>64</v>
      </c>
      <c r="C187">
        <v>4444930651964.1797</v>
      </c>
      <c r="D187">
        <v>1250442</v>
      </c>
      <c r="E187">
        <f t="shared" si="2"/>
        <v>0.50415750654649982</v>
      </c>
    </row>
    <row r="188" spans="2:5" x14ac:dyDescent="0.25">
      <c r="B188" t="s">
        <v>64</v>
      </c>
      <c r="C188">
        <v>5003677627544.2402</v>
      </c>
      <c r="D188">
        <v>1251856</v>
      </c>
      <c r="E188">
        <f t="shared" si="2"/>
        <v>0.47623978937204925</v>
      </c>
    </row>
    <row r="189" spans="2:5" x14ac:dyDescent="0.25">
      <c r="B189" t="s">
        <v>64</v>
      </c>
      <c r="C189">
        <v>4930837369151.4199</v>
      </c>
      <c r="D189">
        <v>1370052</v>
      </c>
      <c r="E189">
        <f t="shared" si="2"/>
        <v>0.52204626961152079</v>
      </c>
    </row>
    <row r="190" spans="2:5" x14ac:dyDescent="0.25">
      <c r="B190" t="s">
        <v>64</v>
      </c>
      <c r="C190">
        <v>5040880939324.8604</v>
      </c>
      <c r="D190">
        <v>1486720</v>
      </c>
      <c r="E190">
        <f t="shared" si="2"/>
        <v>0.53665583010777351</v>
      </c>
    </row>
    <row r="191" spans="2:5" x14ac:dyDescent="0.25">
      <c r="B191" t="s">
        <v>64</v>
      </c>
      <c r="C191">
        <v>5117993853016.5098</v>
      </c>
      <c r="D191">
        <v>1426748</v>
      </c>
      <c r="E191">
        <f t="shared" si="2"/>
        <v>0.49706315300579662</v>
      </c>
    </row>
    <row r="192" spans="2:5" x14ac:dyDescent="0.25">
      <c r="B192" t="s">
        <v>64</v>
      </c>
      <c r="C192">
        <v>5048789595589.4297</v>
      </c>
      <c r="D192">
        <v>1276685</v>
      </c>
      <c r="E192">
        <f t="shared" si="2"/>
        <v>0.41307227073301367</v>
      </c>
    </row>
    <row r="193" spans="2:5" x14ac:dyDescent="0.25">
      <c r="B193" t="s">
        <v>64</v>
      </c>
      <c r="C193">
        <v>5005536736792.29</v>
      </c>
      <c r="D193">
        <v>1529342</v>
      </c>
      <c r="E193">
        <f t="shared" si="2"/>
        <v>0.46937580026127673</v>
      </c>
    </row>
    <row r="194" spans="2:5" x14ac:dyDescent="0.25">
      <c r="B194" t="s">
        <v>64</v>
      </c>
      <c r="C194">
        <v>4231141201863.1699</v>
      </c>
      <c r="D194">
        <v>1645272</v>
      </c>
      <c r="E194">
        <f t="shared" si="2"/>
        <v>0.59889149262060004</v>
      </c>
    </row>
    <row r="195" spans="2:5" x14ac:dyDescent="0.25">
      <c r="B195" t="s">
        <v>65</v>
      </c>
      <c r="C195">
        <v>1211331627479</v>
      </c>
      <c r="D195" s="8">
        <v>474297</v>
      </c>
      <c r="E195">
        <f t="shared" si="2"/>
        <v>2.5619731677681732</v>
      </c>
    </row>
    <row r="196" spans="2:5" x14ac:dyDescent="0.25">
      <c r="B196" t="s">
        <v>65</v>
      </c>
      <c r="C196">
        <v>1339400843164.8799</v>
      </c>
      <c r="D196" s="8">
        <v>509651</v>
      </c>
      <c r="E196">
        <f t="shared" si="2"/>
        <v>2.5580522608245055</v>
      </c>
    </row>
    <row r="197" spans="2:5" x14ac:dyDescent="0.25">
      <c r="B197" t="s">
        <v>65</v>
      </c>
      <c r="C197">
        <v>1470557565965.51</v>
      </c>
      <c r="D197" s="8">
        <v>620766</v>
      </c>
      <c r="E197">
        <f t="shared" si="2"/>
        <v>2.8980689327092257</v>
      </c>
    </row>
    <row r="198" spans="2:5" x14ac:dyDescent="0.25">
      <c r="B198" t="s">
        <v>65</v>
      </c>
      <c r="C198">
        <v>1660280610709.71</v>
      </c>
      <c r="D198" s="8">
        <v>850988</v>
      </c>
      <c r="E198">
        <f t="shared" si="2"/>
        <v>3.5486173002072907</v>
      </c>
    </row>
    <row r="199" spans="2:5" x14ac:dyDescent="0.25">
      <c r="B199" t="s">
        <v>65</v>
      </c>
      <c r="C199">
        <v>1955346808095.4399</v>
      </c>
      <c r="D199" s="8">
        <v>1154555</v>
      </c>
      <c r="E199">
        <f t="shared" si="2"/>
        <v>4.1158844765320248</v>
      </c>
    </row>
    <row r="200" spans="2:5" x14ac:dyDescent="0.25">
      <c r="B200" t="s">
        <v>65</v>
      </c>
      <c r="C200">
        <v>2285961242869.5498</v>
      </c>
      <c r="D200" s="8">
        <v>1421906</v>
      </c>
      <c r="E200">
        <f t="shared" si="2"/>
        <v>4.2639034559674824</v>
      </c>
    </row>
    <row r="201" spans="2:5" x14ac:dyDescent="0.25">
      <c r="B201" t="s">
        <v>65</v>
      </c>
      <c r="C201">
        <v>2752118542130.3999</v>
      </c>
      <c r="D201" s="8">
        <v>1760397</v>
      </c>
      <c r="E201">
        <f t="shared" si="2"/>
        <v>4.4182240803047703</v>
      </c>
    </row>
    <row r="202" spans="2:5" x14ac:dyDescent="0.25">
      <c r="B202" t="s">
        <v>65</v>
      </c>
      <c r="C202">
        <v>3550327569655.4702</v>
      </c>
      <c r="D202" s="8">
        <v>2176175</v>
      </c>
      <c r="E202">
        <f t="shared" si="2"/>
        <v>4.2738285011603878</v>
      </c>
    </row>
    <row r="203" spans="2:5" x14ac:dyDescent="0.25">
      <c r="B203" t="s">
        <v>65</v>
      </c>
      <c r="C203">
        <v>4594336785737.6699</v>
      </c>
      <c r="D203" s="8">
        <v>2563255</v>
      </c>
      <c r="E203">
        <f t="shared" si="2"/>
        <v>3.8281910340332734</v>
      </c>
    </row>
    <row r="204" spans="2:5" x14ac:dyDescent="0.25">
      <c r="B204" t="s">
        <v>65</v>
      </c>
      <c r="C204">
        <v>5101691085625.9502</v>
      </c>
      <c r="D204" s="8">
        <v>2207202</v>
      </c>
      <c r="E204">
        <f t="shared" si="2"/>
        <v>3.0662284095004724</v>
      </c>
    </row>
    <row r="205" spans="2:5" x14ac:dyDescent="0.25">
      <c r="B205" t="s">
        <v>65</v>
      </c>
      <c r="C205">
        <v>6087191720866.6904</v>
      </c>
      <c r="D205" s="8">
        <v>2973766</v>
      </c>
      <c r="E205">
        <f t="shared" si="2"/>
        <v>3.4922702140823811</v>
      </c>
    </row>
    <row r="206" spans="2:5" x14ac:dyDescent="0.25">
      <c r="B206" t="s">
        <v>65</v>
      </c>
      <c r="C206">
        <v>7551545321799.8799</v>
      </c>
      <c r="D206" s="8">
        <v>3641783</v>
      </c>
      <c r="E206">
        <f t="shared" si="2"/>
        <v>3.3987865537597735</v>
      </c>
    </row>
    <row r="207" spans="2:5" x14ac:dyDescent="0.25">
      <c r="B207" t="s">
        <v>65</v>
      </c>
      <c r="C207">
        <v>8532185615746.6201</v>
      </c>
      <c r="D207" s="8">
        <v>3866981</v>
      </c>
      <c r="E207">
        <f t="shared" si="2"/>
        <v>3.1824913098218937</v>
      </c>
    </row>
    <row r="208" spans="2:5" x14ac:dyDescent="0.25">
      <c r="B208" t="s">
        <v>65</v>
      </c>
      <c r="C208">
        <v>9570470577244.8594</v>
      </c>
      <c r="D208" s="8">
        <v>4158999</v>
      </c>
      <c r="E208">
        <f t="shared" si="2"/>
        <v>3.0780755788638623</v>
      </c>
    </row>
    <row r="209" spans="2:5" x14ac:dyDescent="0.25">
      <c r="B209" t="s">
        <v>65</v>
      </c>
      <c r="C209">
        <v>10475624783235.6</v>
      </c>
      <c r="D209" s="8">
        <v>4301528</v>
      </c>
      <c r="E209">
        <f t="shared" si="2"/>
        <v>2.9366735049893395</v>
      </c>
    </row>
    <row r="210" spans="2:5" x14ac:dyDescent="0.25">
      <c r="B210" t="s">
        <v>65</v>
      </c>
      <c r="C210">
        <v>11061573199439.699</v>
      </c>
      <c r="D210" s="8">
        <v>3953032</v>
      </c>
      <c r="E210">
        <f t="shared" si="2"/>
        <v>2.6091240548105654</v>
      </c>
    </row>
    <row r="211" spans="2:5" x14ac:dyDescent="0.25">
      <c r="B211" t="s">
        <v>65</v>
      </c>
      <c r="C211">
        <v>11233314018690.1</v>
      </c>
      <c r="D211" s="8">
        <v>3685558</v>
      </c>
      <c r="E211">
        <f t="shared" si="2"/>
        <v>2.412774175520771</v>
      </c>
    </row>
    <row r="212" spans="2:5" x14ac:dyDescent="0.25">
      <c r="B212" t="s">
        <v>65</v>
      </c>
      <c r="C212">
        <v>12310491176727.301</v>
      </c>
      <c r="D212" s="8">
        <v>4107164</v>
      </c>
      <c r="E212">
        <f t="shared" si="2"/>
        <v>2.4559606528121884</v>
      </c>
    </row>
    <row r="213" spans="2:5" x14ac:dyDescent="0.25">
      <c r="B213" t="s">
        <v>65</v>
      </c>
      <c r="C213">
        <v>13894907485398.9</v>
      </c>
      <c r="D213" s="8">
        <v>4620045</v>
      </c>
      <c r="E213">
        <f t="shared" si="2"/>
        <v>2.4336227065626228</v>
      </c>
    </row>
    <row r="214" spans="2:5" x14ac:dyDescent="0.25">
      <c r="B214" t="s">
        <v>65</v>
      </c>
      <c r="C214">
        <v>14279968485748</v>
      </c>
      <c r="D214" s="8">
        <v>4578492</v>
      </c>
      <c r="E214">
        <f t="shared" si="2"/>
        <v>2.3607349080539937</v>
      </c>
    </row>
    <row r="215" spans="2:5" x14ac:dyDescent="0.25">
      <c r="B215" t="s">
        <v>65</v>
      </c>
      <c r="C215">
        <v>14687743556969.6</v>
      </c>
      <c r="D215" s="8">
        <v>4658666</v>
      </c>
      <c r="E215">
        <f t="shared" si="2"/>
        <v>2.3757776291631374</v>
      </c>
    </row>
    <row r="216" spans="2:5" x14ac:dyDescent="0.25">
      <c r="B216" t="s">
        <v>65</v>
      </c>
      <c r="C216">
        <v>17820459342451.199</v>
      </c>
      <c r="D216" s="8">
        <v>5995434</v>
      </c>
      <c r="E216">
        <f t="shared" si="2"/>
        <v>2.5077893921005825</v>
      </c>
    </row>
    <row r="217" spans="2:5" x14ac:dyDescent="0.25">
      <c r="B217" t="s">
        <v>65</v>
      </c>
      <c r="C217">
        <v>17963170521079.801</v>
      </c>
      <c r="D217" s="8">
        <v>6309599</v>
      </c>
      <c r="E217">
        <f t="shared" si="2"/>
        <v>2.5693277339635614</v>
      </c>
    </row>
    <row r="218" spans="2:5" x14ac:dyDescent="0.25">
      <c r="B218" t="s">
        <v>66</v>
      </c>
      <c r="C218">
        <v>189514910222.66699</v>
      </c>
      <c r="D218" s="8">
        <v>105603</v>
      </c>
      <c r="E218">
        <f t="shared" si="2"/>
        <v>4.4578233924042703</v>
      </c>
    </row>
    <row r="219" spans="2:5" x14ac:dyDescent="0.25">
      <c r="B219" t="s">
        <v>66</v>
      </c>
      <c r="C219">
        <v>184137517724.86301</v>
      </c>
      <c r="D219" s="8">
        <v>96828</v>
      </c>
      <c r="E219">
        <f t="shared" si="2"/>
        <v>4.2067689929297174</v>
      </c>
    </row>
    <row r="220" spans="2:5" x14ac:dyDescent="0.25">
      <c r="B220" t="s">
        <v>66</v>
      </c>
      <c r="C220">
        <v>189605920240.51599</v>
      </c>
      <c r="D220" s="8">
        <v>102595</v>
      </c>
      <c r="E220">
        <f t="shared" si="2"/>
        <v>4.3287677882571503</v>
      </c>
    </row>
    <row r="221" spans="2:5" x14ac:dyDescent="0.25">
      <c r="B221" t="s">
        <v>66</v>
      </c>
      <c r="C221">
        <v>215807655244.42401</v>
      </c>
      <c r="D221" s="8">
        <v>132335</v>
      </c>
      <c r="E221">
        <f t="shared" si="2"/>
        <v>4.9056647170413754</v>
      </c>
    </row>
    <row r="222" spans="2:5" x14ac:dyDescent="0.25">
      <c r="B222" t="s">
        <v>66</v>
      </c>
      <c r="C222">
        <v>258742263029.008</v>
      </c>
      <c r="D222" s="8">
        <v>170495</v>
      </c>
      <c r="E222">
        <f t="shared" si="2"/>
        <v>5.2715006200865009</v>
      </c>
    </row>
    <row r="223" spans="2:5" x14ac:dyDescent="0.25">
      <c r="B223" t="s">
        <v>66</v>
      </c>
      <c r="C223">
        <v>328459700124.06403</v>
      </c>
      <c r="D223" s="8">
        <v>237511</v>
      </c>
      <c r="E223">
        <f t="shared" si="2"/>
        <v>5.7848436178998801</v>
      </c>
    </row>
    <row r="224" spans="2:5" x14ac:dyDescent="0.25">
      <c r="B224" t="s">
        <v>66</v>
      </c>
      <c r="C224">
        <v>376900135720.729</v>
      </c>
      <c r="D224" s="8">
        <v>278505</v>
      </c>
      <c r="E224">
        <f t="shared" si="2"/>
        <v>5.9114863297658955</v>
      </c>
    </row>
    <row r="225" spans="2:5" x14ac:dyDescent="0.25">
      <c r="B225" t="s">
        <v>66</v>
      </c>
      <c r="C225">
        <v>415964583059.20502</v>
      </c>
      <c r="D225" s="8">
        <v>320673</v>
      </c>
      <c r="E225">
        <f t="shared" si="2"/>
        <v>6.1673135273511113</v>
      </c>
    </row>
    <row r="226" spans="2:5" x14ac:dyDescent="0.25">
      <c r="B226" t="s">
        <v>66</v>
      </c>
      <c r="C226">
        <v>519796738631.12799</v>
      </c>
      <c r="D226" s="8">
        <v>425272</v>
      </c>
      <c r="E226">
        <f t="shared" si="2"/>
        <v>6.545204590855163</v>
      </c>
    </row>
    <row r="227" spans="2:5" x14ac:dyDescent="0.25">
      <c r="B227" t="s">
        <v>66</v>
      </c>
      <c r="C227">
        <v>429097899279.013</v>
      </c>
      <c r="D227" s="8">
        <v>284267</v>
      </c>
      <c r="E227">
        <f t="shared" si="2"/>
        <v>5.2998068828141358</v>
      </c>
    </row>
    <row r="228" spans="2:5" x14ac:dyDescent="0.25">
      <c r="B228" t="s">
        <v>66</v>
      </c>
      <c r="C228">
        <v>528207298529.87201</v>
      </c>
      <c r="D228" s="8">
        <v>354199</v>
      </c>
      <c r="E228">
        <f t="shared" si="2"/>
        <v>5.3645453364362226</v>
      </c>
    </row>
    <row r="229" spans="2:5" x14ac:dyDescent="0.25">
      <c r="B229" t="s">
        <v>66</v>
      </c>
      <c r="C229">
        <v>676634577273.04504</v>
      </c>
      <c r="D229" s="8">
        <v>492102</v>
      </c>
      <c r="E229">
        <f t="shared" si="2"/>
        <v>5.8182305962932794</v>
      </c>
    </row>
    <row r="230" spans="2:5" x14ac:dyDescent="0.25">
      <c r="B230" t="s">
        <v>66</v>
      </c>
      <c r="C230">
        <v>741849984943.25598</v>
      </c>
      <c r="D230" s="8">
        <v>538634</v>
      </c>
      <c r="E230">
        <f t="shared" si="2"/>
        <v>5.8085490159167419</v>
      </c>
    </row>
    <row r="231" spans="2:5" x14ac:dyDescent="0.25">
      <c r="B231" t="s">
        <v>66</v>
      </c>
      <c r="C231">
        <v>753864543430.24805</v>
      </c>
      <c r="D231" s="8">
        <v>538374</v>
      </c>
      <c r="E231">
        <f t="shared" si="2"/>
        <v>5.7132173644913014</v>
      </c>
    </row>
    <row r="232" spans="2:5" x14ac:dyDescent="0.25">
      <c r="B232" t="s">
        <v>66</v>
      </c>
      <c r="C232">
        <v>766605946720.427</v>
      </c>
      <c r="D232" s="8">
        <v>510187</v>
      </c>
      <c r="E232">
        <f t="shared" si="2"/>
        <v>5.3241121040879138</v>
      </c>
    </row>
    <row r="233" spans="2:5" x14ac:dyDescent="0.25">
      <c r="B233" t="s">
        <v>66</v>
      </c>
      <c r="C233">
        <v>669484381328.89099</v>
      </c>
      <c r="D233" s="8">
        <v>378475</v>
      </c>
      <c r="E233">
        <f t="shared" si="2"/>
        <v>4.5225849690324029</v>
      </c>
    </row>
    <row r="234" spans="2:5" x14ac:dyDescent="0.25">
      <c r="B234" t="s">
        <v>66</v>
      </c>
      <c r="C234">
        <v>665999879694.19202</v>
      </c>
      <c r="D234" s="8">
        <v>323773</v>
      </c>
      <c r="E234">
        <f t="shared" si="2"/>
        <v>3.8891658677015646</v>
      </c>
    </row>
    <row r="235" spans="2:5" x14ac:dyDescent="0.25">
      <c r="B235" t="s">
        <v>66</v>
      </c>
      <c r="C235">
        <v>714994694991.651</v>
      </c>
      <c r="D235" s="8">
        <v>356354</v>
      </c>
      <c r="E235">
        <f t="shared" si="2"/>
        <v>3.9872072058286943</v>
      </c>
    </row>
    <row r="236" spans="2:5" x14ac:dyDescent="0.25">
      <c r="B236" t="s">
        <v>66</v>
      </c>
      <c r="C236">
        <v>846583785179.85596</v>
      </c>
      <c r="D236" s="8">
        <v>429747</v>
      </c>
      <c r="E236">
        <f t="shared" si="2"/>
        <v>4.0609991121783713</v>
      </c>
    </row>
    <row r="237" spans="2:5" x14ac:dyDescent="0.25">
      <c r="B237" t="s">
        <v>66</v>
      </c>
      <c r="C237">
        <v>838564705624.64294</v>
      </c>
      <c r="D237" s="8">
        <v>396134</v>
      </c>
      <c r="E237">
        <f t="shared" si="2"/>
        <v>3.7791621549816754</v>
      </c>
    </row>
    <row r="238" spans="2:5" x14ac:dyDescent="0.25">
      <c r="B238" t="s">
        <v>66</v>
      </c>
      <c r="C238">
        <v>734271183954.88</v>
      </c>
      <c r="D238" s="8">
        <v>317012</v>
      </c>
      <c r="E238">
        <f t="shared" si="2"/>
        <v>3.4538955843810424</v>
      </c>
    </row>
    <row r="239" spans="2:5" x14ac:dyDescent="0.25">
      <c r="B239" t="s">
        <v>66</v>
      </c>
      <c r="C239">
        <v>868585871464.54102</v>
      </c>
      <c r="D239" s="8">
        <v>439162</v>
      </c>
      <c r="E239">
        <f t="shared" si="2"/>
        <v>4.0448458988587479</v>
      </c>
    </row>
    <row r="240" spans="2:5" x14ac:dyDescent="0.25">
      <c r="B240" t="s">
        <v>66</v>
      </c>
      <c r="C240">
        <v>1108148978218.49</v>
      </c>
      <c r="D240" s="8">
        <v>591067</v>
      </c>
      <c r="E240">
        <f t="shared" si="2"/>
        <v>4.2670580336606063</v>
      </c>
    </row>
  </sheetData>
  <mergeCells count="5">
    <mergeCell ref="Z2:Z9"/>
    <mergeCell ref="Z44:Z52"/>
    <mergeCell ref="Z34:Z42"/>
    <mergeCell ref="Z21:Z28"/>
    <mergeCell ref="Z11:Z19"/>
  </mergeCells>
  <hyperlinks>
    <hyperlink ref="Z11" r:id="rId1" xr:uid="{28568A50-4392-43EF-BECE-CD633E5C2132}"/>
    <hyperlink ref="Z2" r:id="rId2" xr:uid="{00438E5A-0F64-41B7-9772-D7FBDAA109C2}"/>
    <hyperlink ref="Z44" r:id="rId3" xr:uid="{252F3751-4AA9-4EAF-A905-9D1F16390976}"/>
    <hyperlink ref="Z34" r:id="rId4" xr:uid="{B1AFD2B6-C871-42A6-A4DA-31735DC6BD76}"/>
    <hyperlink ref="Z21" r:id="rId5" xr:uid="{A615E78F-F503-441B-A9C4-2E5BBE8459CB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B7C1-42BB-4125-9B4A-83036E214429}">
  <dimension ref="A1:K185"/>
  <sheetViews>
    <sheetView topLeftCell="A85" workbookViewId="0">
      <selection activeCell="G2" sqref="G2"/>
    </sheetView>
  </sheetViews>
  <sheetFormatPr defaultRowHeight="15" x14ac:dyDescent="0.25"/>
  <cols>
    <col min="2" max="2" width="5" bestFit="1" customWidth="1"/>
    <col min="3" max="3" width="50.7109375" bestFit="1" customWidth="1"/>
    <col min="5" max="5" width="9.5703125" bestFit="1" customWidth="1"/>
    <col min="7" max="7" width="12" bestFit="1" customWidth="1"/>
    <col min="8" max="8" width="12" customWidth="1"/>
  </cols>
  <sheetData>
    <row r="1" spans="1:11" x14ac:dyDescent="0.25">
      <c r="A1" t="s">
        <v>58</v>
      </c>
      <c r="B1" s="1" t="s">
        <v>1</v>
      </c>
      <c r="C1" s="2" t="s">
        <v>59</v>
      </c>
      <c r="D1" t="s">
        <v>67</v>
      </c>
      <c r="E1" t="s">
        <v>68</v>
      </c>
      <c r="F1" t="s">
        <v>74</v>
      </c>
      <c r="G1" t="s">
        <v>75</v>
      </c>
      <c r="H1" t="s">
        <v>77</v>
      </c>
      <c r="I1" t="s">
        <v>76</v>
      </c>
      <c r="J1" t="s">
        <v>69</v>
      </c>
      <c r="K1" t="s">
        <v>78</v>
      </c>
    </row>
    <row r="2" spans="1:11" x14ac:dyDescent="0.25">
      <c r="A2" t="s">
        <v>57</v>
      </c>
      <c r="B2" s="1">
        <v>2000</v>
      </c>
      <c r="C2" s="3">
        <v>737918.51</v>
      </c>
      <c r="D2">
        <v>94015.709186612003</v>
      </c>
      <c r="E2" s="7">
        <v>88707.294194676899</v>
      </c>
      <c r="F2">
        <v>8.9039607831353076E-2</v>
      </c>
      <c r="G2">
        <f>LN(C2*1000 +0.01)</f>
        <v>20.419343956427355</v>
      </c>
      <c r="H2">
        <f>LN(F2)</f>
        <v>-2.4186739764343286</v>
      </c>
      <c r="I2">
        <f t="shared" ref="I2:I33" si="0">LN(D2*E2)</f>
        <v>22.844314565650727</v>
      </c>
      <c r="J2">
        <v>305</v>
      </c>
      <c r="K2">
        <v>0</v>
      </c>
    </row>
    <row r="3" spans="1:11" x14ac:dyDescent="0.25">
      <c r="A3" t="s">
        <v>57</v>
      </c>
      <c r="B3" s="1">
        <v>2001</v>
      </c>
      <c r="C3" s="3">
        <v>389782.9</v>
      </c>
      <c r="D3">
        <v>92431.191488008801</v>
      </c>
      <c r="E3" s="7">
        <v>89675.0549980207</v>
      </c>
      <c r="F3">
        <v>9.0646083682495909E-2</v>
      </c>
      <c r="G3">
        <f t="shared" ref="G3:G66" si="1">LN(C3*1000 +0.01)</f>
        <v>19.781100475450543</v>
      </c>
      <c r="H3">
        <f t="shared" ref="H3:H66" si="2">LN(F3)</f>
        <v>-2.4007925453345491</v>
      </c>
      <c r="I3">
        <f t="shared" si="0"/>
        <v>22.838167686586438</v>
      </c>
      <c r="J3">
        <v>305</v>
      </c>
      <c r="K3">
        <v>0</v>
      </c>
    </row>
    <row r="4" spans="1:11" x14ac:dyDescent="0.25">
      <c r="A4" t="s">
        <v>57</v>
      </c>
      <c r="B4" s="1">
        <v>2002</v>
      </c>
      <c r="C4" s="3">
        <v>721589.25</v>
      </c>
      <c r="D4">
        <v>91407.1841157827</v>
      </c>
      <c r="E4" s="7">
        <v>92911.483109968307</v>
      </c>
      <c r="F4">
        <v>0.18185348292469031</v>
      </c>
      <c r="G4">
        <f t="shared" si="1"/>
        <v>20.396966629165469</v>
      </c>
      <c r="H4">
        <f t="shared" si="2"/>
        <v>-1.7045539549984821</v>
      </c>
      <c r="I4">
        <f t="shared" si="0"/>
        <v>22.862481879557393</v>
      </c>
      <c r="J4">
        <v>305</v>
      </c>
      <c r="K4">
        <v>0</v>
      </c>
    </row>
    <row r="5" spans="1:11" x14ac:dyDescent="0.25">
      <c r="A5" t="s">
        <v>57</v>
      </c>
      <c r="B5" s="1">
        <v>2003</v>
      </c>
      <c r="C5" s="3">
        <v>695565.85</v>
      </c>
      <c r="D5">
        <v>96633.022638468203</v>
      </c>
      <c r="E5" s="7">
        <v>93630.205312214806</v>
      </c>
      <c r="F5">
        <v>0.22045312376288231</v>
      </c>
      <c r="G5">
        <f t="shared" si="1"/>
        <v>20.360236244946542</v>
      </c>
      <c r="H5">
        <f t="shared" si="2"/>
        <v>-1.5120701973403552</v>
      </c>
      <c r="I5">
        <f t="shared" si="0"/>
        <v>22.925784127777245</v>
      </c>
      <c r="J5">
        <v>305</v>
      </c>
      <c r="K5">
        <v>0</v>
      </c>
    </row>
    <row r="6" spans="1:11" x14ac:dyDescent="0.25">
      <c r="A6" t="s">
        <v>57</v>
      </c>
      <c r="B6" s="1">
        <v>2004</v>
      </c>
      <c r="C6" s="3">
        <v>995645.17</v>
      </c>
      <c r="D6">
        <v>103821.831377533</v>
      </c>
      <c r="E6" s="7">
        <v>110286.96319943501</v>
      </c>
      <c r="F6">
        <v>0.28323935983624815</v>
      </c>
      <c r="G6">
        <f t="shared" si="1"/>
        <v>20.718901497064941</v>
      </c>
      <c r="H6">
        <f t="shared" si="2"/>
        <v>-1.2614629443471137</v>
      </c>
      <c r="I6">
        <f t="shared" si="0"/>
        <v>23.161272553390329</v>
      </c>
      <c r="J6">
        <v>305</v>
      </c>
      <c r="K6">
        <v>0</v>
      </c>
    </row>
    <row r="7" spans="1:11" x14ac:dyDescent="0.25">
      <c r="A7" t="s">
        <v>57</v>
      </c>
      <c r="B7" s="1">
        <v>2005</v>
      </c>
      <c r="C7" s="3">
        <v>1823028.6</v>
      </c>
      <c r="D7">
        <v>104732.05369113</v>
      </c>
      <c r="E7" s="7">
        <v>112073.100620194</v>
      </c>
      <c r="F7">
        <v>0.28949297721712386</v>
      </c>
      <c r="G7">
        <f t="shared" si="1"/>
        <v>21.323765020951033</v>
      </c>
      <c r="H7">
        <f t="shared" si="2"/>
        <v>-1.2396242405806863</v>
      </c>
      <c r="I7">
        <f t="shared" si="0"/>
        <v>23.186067119442679</v>
      </c>
      <c r="J7">
        <v>305</v>
      </c>
      <c r="K7">
        <v>0</v>
      </c>
    </row>
    <row r="8" spans="1:11" x14ac:dyDescent="0.25">
      <c r="A8" t="s">
        <v>57</v>
      </c>
      <c r="B8" s="1">
        <v>2006</v>
      </c>
      <c r="C8" s="3">
        <v>2461991.08</v>
      </c>
      <c r="D8">
        <v>103625.975953245</v>
      </c>
      <c r="E8" s="7">
        <v>121877.59405812</v>
      </c>
      <c r="F8">
        <v>0.30532821359326184</v>
      </c>
      <c r="G8">
        <f t="shared" si="1"/>
        <v>21.624236241635497</v>
      </c>
      <c r="H8">
        <f t="shared" si="2"/>
        <v>-1.1863679708243537</v>
      </c>
      <c r="I8">
        <f t="shared" si="0"/>
        <v>23.259315803171731</v>
      </c>
      <c r="J8">
        <v>305</v>
      </c>
      <c r="K8">
        <v>0</v>
      </c>
    </row>
    <row r="9" spans="1:11" x14ac:dyDescent="0.25">
      <c r="A9" t="s">
        <v>57</v>
      </c>
      <c r="B9" s="1">
        <v>2007</v>
      </c>
      <c r="C9" s="3">
        <v>3202149.99</v>
      </c>
      <c r="D9">
        <v>91608.322220272705</v>
      </c>
      <c r="E9" s="7">
        <v>121689.453668535</v>
      </c>
      <c r="F9">
        <v>0.32282784064629733</v>
      </c>
      <c r="G9">
        <f t="shared" si="1"/>
        <v>21.887088293025354</v>
      </c>
      <c r="H9">
        <f t="shared" si="2"/>
        <v>-1.1306360989501125</v>
      </c>
      <c r="I9">
        <f t="shared" si="0"/>
        <v>23.134505017254533</v>
      </c>
      <c r="J9">
        <v>305</v>
      </c>
      <c r="K9">
        <v>0</v>
      </c>
    </row>
    <row r="10" spans="1:11" x14ac:dyDescent="0.25">
      <c r="A10" t="s">
        <v>57</v>
      </c>
      <c r="B10" s="1">
        <v>2008</v>
      </c>
      <c r="C10" s="3">
        <v>5214251.3899999997</v>
      </c>
      <c r="D10">
        <v>80959.460716605594</v>
      </c>
      <c r="E10" s="7">
        <v>124470.95203755501</v>
      </c>
      <c r="F10">
        <v>0.41908418123147678</v>
      </c>
      <c r="G10">
        <f t="shared" si="1"/>
        <v>22.374661365720069</v>
      </c>
      <c r="H10">
        <f t="shared" si="2"/>
        <v>-0.86968346937935603</v>
      </c>
      <c r="I10">
        <f t="shared" si="0"/>
        <v>23.033531474086818</v>
      </c>
      <c r="J10">
        <v>305</v>
      </c>
      <c r="K10">
        <v>0</v>
      </c>
    </row>
    <row r="11" spans="1:11" x14ac:dyDescent="0.25">
      <c r="A11" t="s">
        <v>57</v>
      </c>
      <c r="B11" s="1">
        <v>2009</v>
      </c>
      <c r="C11" s="3">
        <v>3116951.05</v>
      </c>
      <c r="D11">
        <v>67508.586009423598</v>
      </c>
      <c r="E11" s="7">
        <v>125789.104112218</v>
      </c>
      <c r="F11">
        <v>0.50671359729643939</v>
      </c>
      <c r="G11">
        <f t="shared" si="1"/>
        <v>21.860121133408747</v>
      </c>
      <c r="H11">
        <f t="shared" si="2"/>
        <v>-0.67980933185649772</v>
      </c>
      <c r="I11">
        <f t="shared" si="0"/>
        <v>22.862372075627892</v>
      </c>
      <c r="J11">
        <v>305</v>
      </c>
      <c r="K11">
        <v>0</v>
      </c>
    </row>
    <row r="12" spans="1:11" x14ac:dyDescent="0.25">
      <c r="A12" t="s">
        <v>57</v>
      </c>
      <c r="B12" s="1">
        <v>2010</v>
      </c>
      <c r="C12" s="3">
        <v>5871136.6200000001</v>
      </c>
      <c r="D12">
        <v>65411.940039255402</v>
      </c>
      <c r="E12" s="7">
        <v>143070.210492504</v>
      </c>
      <c r="F12">
        <v>0.45024992675490105</v>
      </c>
      <c r="G12">
        <f t="shared" si="1"/>
        <v>22.493314084071116</v>
      </c>
      <c r="H12">
        <f t="shared" si="2"/>
        <v>-0.79795245760259559</v>
      </c>
      <c r="I12">
        <f t="shared" si="0"/>
        <v>22.959550861403756</v>
      </c>
      <c r="J12">
        <v>305</v>
      </c>
      <c r="K12">
        <v>0</v>
      </c>
    </row>
    <row r="13" spans="1:11" x14ac:dyDescent="0.25">
      <c r="A13" t="s">
        <v>57</v>
      </c>
      <c r="B13" s="1">
        <v>2011</v>
      </c>
      <c r="C13" s="3">
        <v>2095253.83</v>
      </c>
      <c r="D13">
        <v>70619.315848113605</v>
      </c>
      <c r="E13" s="7">
        <v>157255.39419474301</v>
      </c>
      <c r="F13">
        <v>0.44885549551002929</v>
      </c>
      <c r="G13">
        <f t="shared" si="1"/>
        <v>21.46294054289055</v>
      </c>
      <c r="H13">
        <f t="shared" si="2"/>
        <v>-0.80105427932085138</v>
      </c>
      <c r="I13">
        <f t="shared" si="0"/>
        <v>23.130685458922777</v>
      </c>
      <c r="J13">
        <v>305</v>
      </c>
      <c r="K13">
        <v>0</v>
      </c>
    </row>
    <row r="14" spans="1:11" x14ac:dyDescent="0.25">
      <c r="A14" t="s">
        <v>57</v>
      </c>
      <c r="B14" s="1">
        <v>2012</v>
      </c>
      <c r="C14" s="3">
        <v>7897614.21</v>
      </c>
      <c r="D14">
        <v>74853.5750986653</v>
      </c>
      <c r="E14" s="7">
        <v>163219.491990009</v>
      </c>
      <c r="F14">
        <v>0.67616070272737205</v>
      </c>
      <c r="G14">
        <f t="shared" si="1"/>
        <v>22.789826552075674</v>
      </c>
      <c r="H14">
        <f t="shared" si="2"/>
        <v>-0.39132450526343876</v>
      </c>
      <c r="I14">
        <f t="shared" si="0"/>
        <v>23.226140302809853</v>
      </c>
      <c r="J14">
        <v>305</v>
      </c>
      <c r="K14">
        <v>0</v>
      </c>
    </row>
    <row r="15" spans="1:11" x14ac:dyDescent="0.25">
      <c r="A15" t="s">
        <v>57</v>
      </c>
      <c r="B15" s="1">
        <v>2013</v>
      </c>
      <c r="C15" s="3">
        <v>7025398.79</v>
      </c>
      <c r="D15">
        <v>75877.997963288406</v>
      </c>
      <c r="E15" s="7">
        <v>158675.812666885</v>
      </c>
      <c r="F15">
        <v>0.75479482291361433</v>
      </c>
      <c r="G15">
        <f t="shared" si="1"/>
        <v>22.672797817816232</v>
      </c>
      <c r="H15">
        <f t="shared" si="2"/>
        <v>-0.28130932439624784</v>
      </c>
      <c r="I15">
        <f t="shared" si="0"/>
        <v>23.211500525195913</v>
      </c>
      <c r="J15">
        <v>305</v>
      </c>
      <c r="K15">
        <v>0</v>
      </c>
    </row>
    <row r="16" spans="1:11" x14ac:dyDescent="0.25">
      <c r="A16" t="s">
        <v>57</v>
      </c>
      <c r="B16" s="1">
        <v>2014</v>
      </c>
      <c r="C16" s="3">
        <v>9172986.5800000001</v>
      </c>
      <c r="D16">
        <v>78859.089115515701</v>
      </c>
      <c r="E16" s="7">
        <v>143332.90766036999</v>
      </c>
      <c r="F16">
        <v>0.66809774330483507</v>
      </c>
      <c r="G16">
        <f t="shared" si="1"/>
        <v>22.939528760484741</v>
      </c>
      <c r="H16">
        <f t="shared" si="2"/>
        <v>-0.40332079383692943</v>
      </c>
      <c r="I16">
        <f t="shared" si="0"/>
        <v>23.148343085897906</v>
      </c>
      <c r="J16">
        <v>305</v>
      </c>
      <c r="K16">
        <v>0</v>
      </c>
    </row>
    <row r="17" spans="1:11" x14ac:dyDescent="0.25">
      <c r="A17" t="s">
        <v>57</v>
      </c>
      <c r="B17" s="1">
        <v>2015</v>
      </c>
      <c r="C17" s="3">
        <v>6938177.1100000003</v>
      </c>
      <c r="D17">
        <v>69705.704858943194</v>
      </c>
      <c r="E17" s="7">
        <v>98787.378487108901</v>
      </c>
      <c r="F17">
        <v>0.69268083680982151</v>
      </c>
      <c r="G17">
        <f t="shared" si="1"/>
        <v>22.660304912699136</v>
      </c>
      <c r="H17">
        <f t="shared" si="2"/>
        <v>-0.36718593882329514</v>
      </c>
      <c r="I17">
        <f t="shared" si="0"/>
        <v>22.652762569633804</v>
      </c>
      <c r="J17">
        <v>305</v>
      </c>
      <c r="K17">
        <v>0</v>
      </c>
    </row>
    <row r="18" spans="1:11" x14ac:dyDescent="0.25">
      <c r="A18" t="s">
        <v>57</v>
      </c>
      <c r="B18" s="1">
        <v>2016</v>
      </c>
      <c r="C18" s="3">
        <v>6665205.5800000001</v>
      </c>
      <c r="D18">
        <v>68853.819772447503</v>
      </c>
      <c r="E18" s="7">
        <v>84998.467924894794</v>
      </c>
      <c r="F18">
        <v>0.67598484582275165</v>
      </c>
      <c r="G18">
        <f t="shared" si="1"/>
        <v>22.620166634814073</v>
      </c>
      <c r="H18">
        <f t="shared" si="2"/>
        <v>-0.39158462061241212</v>
      </c>
      <c r="I18">
        <f t="shared" si="0"/>
        <v>22.490129493143741</v>
      </c>
      <c r="J18">
        <v>305</v>
      </c>
      <c r="K18">
        <v>0</v>
      </c>
    </row>
    <row r="19" spans="1:11" x14ac:dyDescent="0.25">
      <c r="A19" t="s">
        <v>57</v>
      </c>
      <c r="B19" s="1">
        <v>2017</v>
      </c>
      <c r="C19" s="3">
        <v>4208471.1399999997</v>
      </c>
      <c r="D19">
        <v>71182.370716957405</v>
      </c>
      <c r="E19" s="7">
        <v>92177.595943793</v>
      </c>
      <c r="F19">
        <v>0.59611759305707279</v>
      </c>
      <c r="G19">
        <f t="shared" si="1"/>
        <v>22.160365269044572</v>
      </c>
      <c r="H19">
        <f t="shared" si="2"/>
        <v>-0.51731732759158466</v>
      </c>
      <c r="I19">
        <f t="shared" si="0"/>
        <v>22.604472850366442</v>
      </c>
      <c r="J19">
        <v>305</v>
      </c>
      <c r="K19">
        <v>1</v>
      </c>
    </row>
    <row r="20" spans="1:11" x14ac:dyDescent="0.25">
      <c r="A20" t="s">
        <v>57</v>
      </c>
      <c r="B20" s="1">
        <v>2018</v>
      </c>
      <c r="C20" s="3">
        <v>1539454.26</v>
      </c>
      <c r="D20">
        <v>73270.671581532806</v>
      </c>
      <c r="E20" s="7">
        <v>93660.407294319593</v>
      </c>
      <c r="F20">
        <v>0.60359307072098156</v>
      </c>
      <c r="G20">
        <f t="shared" si="1"/>
        <v>21.154693813948835</v>
      </c>
      <c r="H20">
        <f t="shared" si="2"/>
        <v>-0.50485503207318894</v>
      </c>
      <c r="I20">
        <f t="shared" si="0"/>
        <v>22.649346524333474</v>
      </c>
      <c r="J20">
        <v>305</v>
      </c>
      <c r="K20">
        <v>1</v>
      </c>
    </row>
    <row r="21" spans="1:11" x14ac:dyDescent="0.25">
      <c r="A21" t="s">
        <v>57</v>
      </c>
      <c r="B21" s="1">
        <v>2019</v>
      </c>
      <c r="C21" s="3">
        <v>1090355.29</v>
      </c>
      <c r="D21">
        <v>74826.518415644605</v>
      </c>
      <c r="E21" s="7">
        <v>94693.0772617287</v>
      </c>
      <c r="F21">
        <v>0.71894097296110382</v>
      </c>
      <c r="G21">
        <f t="shared" si="1"/>
        <v>20.809769434213568</v>
      </c>
      <c r="H21">
        <f t="shared" si="2"/>
        <v>-0.32997602065187104</v>
      </c>
      <c r="I21">
        <f t="shared" si="0"/>
        <v>22.681323800132226</v>
      </c>
      <c r="J21">
        <v>305</v>
      </c>
      <c r="K21">
        <v>1</v>
      </c>
    </row>
    <row r="22" spans="1:11" x14ac:dyDescent="0.25">
      <c r="A22" t="s">
        <v>57</v>
      </c>
      <c r="B22" s="1">
        <v>2020</v>
      </c>
      <c r="C22" s="3">
        <v>1087392.28</v>
      </c>
      <c r="D22">
        <v>71458.638522072797</v>
      </c>
      <c r="E22" s="7">
        <v>94005.358347897694</v>
      </c>
      <c r="F22">
        <v>0.67836299516674525</v>
      </c>
      <c r="G22">
        <f t="shared" si="1"/>
        <v>20.807048263156688</v>
      </c>
      <c r="H22">
        <f t="shared" si="2"/>
        <v>-0.38807274321102808</v>
      </c>
      <c r="I22">
        <f t="shared" si="0"/>
        <v>22.62798114241647</v>
      </c>
      <c r="J22">
        <v>305</v>
      </c>
      <c r="K22">
        <v>1</v>
      </c>
    </row>
    <row r="23" spans="1:11" x14ac:dyDescent="0.25">
      <c r="A23" t="s">
        <v>57</v>
      </c>
      <c r="B23" s="1">
        <v>2021</v>
      </c>
      <c r="C23" s="3">
        <v>3535672.67</v>
      </c>
      <c r="D23">
        <v>76948.327496285201</v>
      </c>
      <c r="E23" s="7">
        <v>102469.96757393</v>
      </c>
      <c r="F23">
        <v>0.790810191055909</v>
      </c>
      <c r="G23">
        <f t="shared" si="1"/>
        <v>21.986169406738348</v>
      </c>
      <c r="H23">
        <f t="shared" si="2"/>
        <v>-0.23469730074808873</v>
      </c>
      <c r="I23">
        <f t="shared" si="0"/>
        <v>22.788214439438949</v>
      </c>
      <c r="J23">
        <v>305</v>
      </c>
      <c r="K23">
        <v>1</v>
      </c>
    </row>
    <row r="24" spans="1:11" x14ac:dyDescent="0.25">
      <c r="A24" t="s">
        <v>57</v>
      </c>
      <c r="B24" s="1">
        <v>2022</v>
      </c>
      <c r="C24" s="3">
        <v>6168621.1900000004</v>
      </c>
      <c r="D24">
        <v>87729.191263806104</v>
      </c>
      <c r="E24" s="7">
        <v>114648.03155038301</v>
      </c>
      <c r="F24">
        <v>0.84801490409373681</v>
      </c>
      <c r="G24">
        <f t="shared" si="1"/>
        <v>22.542741179875975</v>
      </c>
      <c r="H24">
        <f t="shared" si="2"/>
        <v>-0.16485706776244591</v>
      </c>
      <c r="I24">
        <f t="shared" si="0"/>
        <v>23.03163209554334</v>
      </c>
      <c r="J24">
        <v>305</v>
      </c>
      <c r="K24">
        <v>0</v>
      </c>
    </row>
    <row r="25" spans="1:11" x14ac:dyDescent="0.25">
      <c r="A25" t="s">
        <v>60</v>
      </c>
      <c r="B25" s="1">
        <v>2000</v>
      </c>
      <c r="C25" s="3">
        <v>57128.74</v>
      </c>
      <c r="D25">
        <v>39360.432089809903</v>
      </c>
      <c r="E25" s="7">
        <v>88707.294194676899</v>
      </c>
      <c r="F25">
        <v>2.9048422358081409E-2</v>
      </c>
      <c r="G25">
        <f t="shared" si="1"/>
        <v>17.860817875670108</v>
      </c>
      <c r="H25">
        <f t="shared" si="2"/>
        <v>-3.5387911049702505</v>
      </c>
      <c r="I25">
        <f t="shared" si="0"/>
        <v>21.973613728352348</v>
      </c>
      <c r="J25">
        <v>127</v>
      </c>
      <c r="K25">
        <v>0</v>
      </c>
    </row>
    <row r="26" spans="1:11" x14ac:dyDescent="0.25">
      <c r="A26" t="s">
        <v>60</v>
      </c>
      <c r="B26" s="1">
        <v>2001</v>
      </c>
      <c r="C26" s="3">
        <v>32436.43</v>
      </c>
      <c r="D26">
        <v>40186.945308591698</v>
      </c>
      <c r="E26" s="7">
        <v>89675.0549980207</v>
      </c>
      <c r="F26">
        <v>2.5793183504844493E-2</v>
      </c>
      <c r="G26">
        <f t="shared" si="1"/>
        <v>17.294792732142085</v>
      </c>
      <c r="H26">
        <f t="shared" si="2"/>
        <v>-3.6576450272015038</v>
      </c>
      <c r="I26">
        <f t="shared" si="0"/>
        <v>22.005245394003254</v>
      </c>
      <c r="J26">
        <v>127</v>
      </c>
      <c r="K26">
        <v>0</v>
      </c>
    </row>
    <row r="27" spans="1:11" x14ac:dyDescent="0.25">
      <c r="A27" t="s">
        <v>60</v>
      </c>
      <c r="B27" s="1">
        <v>2002</v>
      </c>
      <c r="C27" s="3">
        <v>62883.34</v>
      </c>
      <c r="D27">
        <v>41161.562578061297</v>
      </c>
      <c r="E27" s="7">
        <v>92911.483109968307</v>
      </c>
      <c r="F27">
        <v>2.7764721824253175E-2</v>
      </c>
      <c r="G27">
        <f t="shared" si="1"/>
        <v>17.956791821881936</v>
      </c>
      <c r="H27">
        <f t="shared" si="2"/>
        <v>-3.5839890632743523</v>
      </c>
      <c r="I27">
        <f t="shared" si="0"/>
        <v>22.064662677112043</v>
      </c>
      <c r="J27">
        <v>127</v>
      </c>
      <c r="K27">
        <v>0</v>
      </c>
    </row>
    <row r="28" spans="1:11" x14ac:dyDescent="0.25">
      <c r="A28" t="s">
        <v>60</v>
      </c>
      <c r="B28" s="1">
        <v>2003</v>
      </c>
      <c r="C28" s="3">
        <v>99949.54</v>
      </c>
      <c r="D28">
        <v>42900.813351083198</v>
      </c>
      <c r="E28" s="7">
        <v>93630.205312214806</v>
      </c>
      <c r="F28">
        <v>2.7082843995878861E-2</v>
      </c>
      <c r="G28">
        <f t="shared" si="1"/>
        <v>18.420176016698992</v>
      </c>
      <c r="H28">
        <f t="shared" si="2"/>
        <v>-3.6088548144480983</v>
      </c>
      <c r="I28">
        <f t="shared" si="0"/>
        <v>22.113754380703369</v>
      </c>
      <c r="J28">
        <v>127</v>
      </c>
      <c r="K28">
        <v>0</v>
      </c>
    </row>
    <row r="29" spans="1:11" x14ac:dyDescent="0.25">
      <c r="A29" t="s">
        <v>60</v>
      </c>
      <c r="B29" s="1">
        <v>2004</v>
      </c>
      <c r="C29" s="3">
        <v>116314.03</v>
      </c>
      <c r="D29">
        <v>44006.712756113302</v>
      </c>
      <c r="E29" s="7">
        <v>110286.96319943501</v>
      </c>
      <c r="F29">
        <v>2.4704577135368871E-2</v>
      </c>
      <c r="G29">
        <f t="shared" si="1"/>
        <v>18.571804246584364</v>
      </c>
      <c r="H29">
        <f t="shared" si="2"/>
        <v>-3.7007667433915747</v>
      </c>
      <c r="I29">
        <f t="shared" si="0"/>
        <v>22.30293846813753</v>
      </c>
      <c r="J29">
        <v>127</v>
      </c>
      <c r="K29">
        <v>0</v>
      </c>
    </row>
    <row r="30" spans="1:11" x14ac:dyDescent="0.25">
      <c r="A30" t="s">
        <v>60</v>
      </c>
      <c r="B30" s="1">
        <v>2005</v>
      </c>
      <c r="C30" s="3">
        <v>130273.74</v>
      </c>
      <c r="D30">
        <v>44780.1156664312</v>
      </c>
      <c r="E30" s="7">
        <v>112073.100620194</v>
      </c>
      <c r="F30">
        <v>3.3703771826222681E-2</v>
      </c>
      <c r="G30">
        <f t="shared" si="1"/>
        <v>18.685148486941529</v>
      </c>
      <c r="H30">
        <f t="shared" si="2"/>
        <v>-3.3901455242600171</v>
      </c>
      <c r="I30">
        <f t="shared" si="0"/>
        <v>22.336426094622983</v>
      </c>
      <c r="J30">
        <v>127</v>
      </c>
      <c r="K30">
        <v>0</v>
      </c>
    </row>
    <row r="31" spans="1:11" x14ac:dyDescent="0.25">
      <c r="A31" t="s">
        <v>60</v>
      </c>
      <c r="B31" s="1">
        <v>2006</v>
      </c>
      <c r="C31" s="3">
        <v>199188.7</v>
      </c>
      <c r="D31">
        <v>45651.591942430998</v>
      </c>
      <c r="E31" s="7">
        <v>121877.59405812</v>
      </c>
      <c r="F31">
        <v>2.7953482150934388E-2</v>
      </c>
      <c r="G31">
        <f t="shared" si="1"/>
        <v>19.109763174648315</v>
      </c>
      <c r="H31">
        <f t="shared" si="2"/>
        <v>-3.5772135021344993</v>
      </c>
      <c r="I31">
        <f t="shared" si="0"/>
        <v>22.439566250848682</v>
      </c>
      <c r="J31">
        <v>127</v>
      </c>
      <c r="K31">
        <v>0</v>
      </c>
    </row>
    <row r="32" spans="1:11" x14ac:dyDescent="0.25">
      <c r="A32" t="s">
        <v>60</v>
      </c>
      <c r="B32" s="1">
        <v>2007</v>
      </c>
      <c r="C32" s="3">
        <v>275051.65999999997</v>
      </c>
      <c r="D32">
        <v>47380.166446435898</v>
      </c>
      <c r="E32" s="7">
        <v>121689.453668535</v>
      </c>
      <c r="F32">
        <v>3.1348326705237926E-2</v>
      </c>
      <c r="G32">
        <f t="shared" si="1"/>
        <v>19.432469492570203</v>
      </c>
      <c r="H32">
        <f t="shared" si="2"/>
        <v>-3.4625943879612429</v>
      </c>
      <c r="I32">
        <f t="shared" si="0"/>
        <v>22.475186607503243</v>
      </c>
      <c r="J32">
        <v>127</v>
      </c>
      <c r="K32">
        <v>0</v>
      </c>
    </row>
    <row r="33" spans="1:11" x14ac:dyDescent="0.25">
      <c r="A33" t="s">
        <v>60</v>
      </c>
      <c r="B33" s="1">
        <v>2008</v>
      </c>
      <c r="C33" s="3">
        <v>460508.9</v>
      </c>
      <c r="D33">
        <v>48078.843874240403</v>
      </c>
      <c r="E33" s="7">
        <v>124470.95203755501</v>
      </c>
      <c r="F33">
        <v>3.5869618285183633E-2</v>
      </c>
      <c r="G33">
        <f t="shared" si="1"/>
        <v>19.947842740313266</v>
      </c>
      <c r="H33">
        <f t="shared" si="2"/>
        <v>-3.3278646291119744</v>
      </c>
      <c r="I33">
        <f t="shared" si="0"/>
        <v>22.512425173739949</v>
      </c>
      <c r="J33">
        <v>127</v>
      </c>
      <c r="K33">
        <v>0</v>
      </c>
    </row>
    <row r="34" spans="1:11" x14ac:dyDescent="0.25">
      <c r="A34" t="s">
        <v>60</v>
      </c>
      <c r="B34" s="1">
        <v>2009</v>
      </c>
      <c r="C34" s="3">
        <v>275663.19</v>
      </c>
      <c r="D34">
        <v>46708.735856708699</v>
      </c>
      <c r="E34" s="7">
        <v>125789.104112218</v>
      </c>
      <c r="F34">
        <v>2.1246297462906249E-2</v>
      </c>
      <c r="G34">
        <f t="shared" si="1"/>
        <v>19.434690352426543</v>
      </c>
      <c r="H34">
        <f t="shared" si="2"/>
        <v>-3.8515726358324538</v>
      </c>
      <c r="I34">
        <f t="shared" ref="I34:I65" si="3">LN(D34*E34)</f>
        <v>22.494048496192562</v>
      </c>
      <c r="J34">
        <v>127</v>
      </c>
      <c r="K34">
        <v>0</v>
      </c>
    </row>
    <row r="35" spans="1:11" x14ac:dyDescent="0.25">
      <c r="A35" t="s">
        <v>60</v>
      </c>
      <c r="B35" s="1">
        <v>2010</v>
      </c>
      <c r="C35" s="3">
        <v>721879.64</v>
      </c>
      <c r="D35">
        <v>47929.443463014002</v>
      </c>
      <c r="E35" s="7">
        <v>143070.210492504</v>
      </c>
      <c r="F35">
        <v>3.6675056928416466E-2</v>
      </c>
      <c r="G35">
        <f t="shared" si="1"/>
        <v>20.397368979373255</v>
      </c>
      <c r="H35">
        <f t="shared" si="2"/>
        <v>-3.305658402713902</v>
      </c>
      <c r="I35">
        <f t="shared" si="3"/>
        <v>22.648576051847005</v>
      </c>
      <c r="J35">
        <v>127</v>
      </c>
      <c r="K35">
        <v>0</v>
      </c>
    </row>
    <row r="36" spans="1:11" x14ac:dyDescent="0.25">
      <c r="A36" t="s">
        <v>60</v>
      </c>
      <c r="B36" s="1">
        <v>2011</v>
      </c>
      <c r="C36" s="3">
        <v>866192.05</v>
      </c>
      <c r="D36">
        <v>49960.267868083902</v>
      </c>
      <c r="E36" s="7">
        <v>157255.39419474301</v>
      </c>
      <c r="F36">
        <v>4.2979106497945292E-2</v>
      </c>
      <c r="G36">
        <f t="shared" si="1"/>
        <v>20.579617208695293</v>
      </c>
      <c r="H36">
        <f t="shared" si="2"/>
        <v>-3.147041176770617</v>
      </c>
      <c r="I36">
        <f t="shared" si="3"/>
        <v>22.784609803155682</v>
      </c>
      <c r="J36">
        <v>127</v>
      </c>
      <c r="K36">
        <v>0</v>
      </c>
    </row>
    <row r="37" spans="1:11" x14ac:dyDescent="0.25">
      <c r="A37" t="s">
        <v>60</v>
      </c>
      <c r="B37" s="1">
        <v>2012</v>
      </c>
      <c r="C37" s="3">
        <v>601042.01</v>
      </c>
      <c r="D37">
        <v>53778.488674083099</v>
      </c>
      <c r="E37" s="7">
        <v>163219.491990009</v>
      </c>
      <c r="F37">
        <v>2.2790616932363183E-2</v>
      </c>
      <c r="G37">
        <f t="shared" si="1"/>
        <v>20.214175390239607</v>
      </c>
      <c r="H37">
        <f t="shared" si="2"/>
        <v>-3.7814063657810135</v>
      </c>
      <c r="I37">
        <f t="shared" si="3"/>
        <v>22.895479978014848</v>
      </c>
      <c r="J37">
        <v>127</v>
      </c>
      <c r="K37">
        <v>0</v>
      </c>
    </row>
    <row r="38" spans="1:11" x14ac:dyDescent="0.25">
      <c r="A38" t="s">
        <v>60</v>
      </c>
      <c r="B38" s="1">
        <v>2013</v>
      </c>
      <c r="C38" s="3">
        <v>17619.87</v>
      </c>
      <c r="D38">
        <v>53672.104219447101</v>
      </c>
      <c r="E38" s="7">
        <v>158675.812666885</v>
      </c>
      <c r="F38">
        <v>3.3133800880131299E-2</v>
      </c>
      <c r="G38">
        <f t="shared" si="1"/>
        <v>16.684537801033063</v>
      </c>
      <c r="H38">
        <f t="shared" si="2"/>
        <v>-3.4072013430169177</v>
      </c>
      <c r="I38">
        <f t="shared" si="3"/>
        <v>22.865267156767821</v>
      </c>
      <c r="J38">
        <v>127</v>
      </c>
      <c r="K38">
        <v>0</v>
      </c>
    </row>
    <row r="39" spans="1:11" x14ac:dyDescent="0.25">
      <c r="A39" t="s">
        <v>60</v>
      </c>
      <c r="B39" s="1">
        <v>2014</v>
      </c>
      <c r="C39" s="3">
        <v>692811.92</v>
      </c>
      <c r="D39">
        <v>52073.984616449503</v>
      </c>
      <c r="E39" s="7">
        <v>143332.90766036999</v>
      </c>
      <c r="F39">
        <v>4.0848040801897717E-2</v>
      </c>
      <c r="G39">
        <f t="shared" si="1"/>
        <v>20.356269120621644</v>
      </c>
      <c r="H39">
        <f t="shared" si="2"/>
        <v>-3.197896419612138</v>
      </c>
      <c r="I39">
        <f t="shared" si="3"/>
        <v>22.733345996641003</v>
      </c>
      <c r="J39">
        <v>127</v>
      </c>
      <c r="K39">
        <v>0</v>
      </c>
    </row>
    <row r="40" spans="1:11" x14ac:dyDescent="0.25">
      <c r="A40" t="s">
        <v>60</v>
      </c>
      <c r="B40" s="1">
        <v>2015</v>
      </c>
      <c r="C40" s="3">
        <v>468791.1</v>
      </c>
      <c r="D40">
        <v>45900.703025358598</v>
      </c>
      <c r="E40" s="7">
        <v>98787.378487108901</v>
      </c>
      <c r="F40">
        <v>2.3196313514028323E-2</v>
      </c>
      <c r="G40">
        <f t="shared" si="1"/>
        <v>19.96566781142656</v>
      </c>
      <c r="H40">
        <f t="shared" si="2"/>
        <v>-3.7637619131932563</v>
      </c>
      <c r="I40">
        <f t="shared" si="3"/>
        <v>22.234960839857244</v>
      </c>
      <c r="J40">
        <v>127</v>
      </c>
      <c r="K40">
        <v>0</v>
      </c>
    </row>
    <row r="41" spans="1:11" x14ac:dyDescent="0.25">
      <c r="A41" t="s">
        <v>60</v>
      </c>
      <c r="B41" s="1">
        <v>2016</v>
      </c>
      <c r="C41" s="3">
        <v>532925.44999999995</v>
      </c>
      <c r="D41">
        <v>45281.301920325503</v>
      </c>
      <c r="E41" s="7">
        <v>84998.467924894794</v>
      </c>
      <c r="F41">
        <v>1.6378492340452702E-2</v>
      </c>
      <c r="G41">
        <f t="shared" si="1"/>
        <v>20.09389210369843</v>
      </c>
      <c r="H41">
        <f t="shared" si="2"/>
        <v>-4.1117862475008087</v>
      </c>
      <c r="I41">
        <f t="shared" si="3"/>
        <v>22.07103797601809</v>
      </c>
      <c r="J41">
        <v>127</v>
      </c>
      <c r="K41">
        <v>0</v>
      </c>
    </row>
    <row r="42" spans="1:11" x14ac:dyDescent="0.25">
      <c r="A42" t="s">
        <v>60</v>
      </c>
      <c r="B42" s="1">
        <v>2017</v>
      </c>
      <c r="C42" s="3">
        <v>313010.03000000003</v>
      </c>
      <c r="D42">
        <v>48929.4470119951</v>
      </c>
      <c r="E42" s="7">
        <v>92177.595943793</v>
      </c>
      <c r="F42">
        <v>1.8907531830177494E-2</v>
      </c>
      <c r="G42">
        <f t="shared" si="1"/>
        <v>19.561745792751388</v>
      </c>
      <c r="H42">
        <f t="shared" si="2"/>
        <v>-3.9681949267671741</v>
      </c>
      <c r="I42">
        <f t="shared" si="3"/>
        <v>22.22960706851946</v>
      </c>
      <c r="J42">
        <v>127</v>
      </c>
      <c r="K42">
        <v>1</v>
      </c>
    </row>
    <row r="43" spans="1:11" x14ac:dyDescent="0.25">
      <c r="A43" t="s">
        <v>60</v>
      </c>
      <c r="B43" s="1">
        <v>2018</v>
      </c>
      <c r="C43" s="3">
        <v>9649.6299999999992</v>
      </c>
      <c r="D43">
        <v>50114.150391354502</v>
      </c>
      <c r="E43" s="7">
        <v>93660.407294319593</v>
      </c>
      <c r="F43">
        <v>2.1921696154059995E-2</v>
      </c>
      <c r="G43">
        <f t="shared" si="1"/>
        <v>16.082430131647495</v>
      </c>
      <c r="H43">
        <f t="shared" si="2"/>
        <v>-3.8202784406048869</v>
      </c>
      <c r="I43">
        <f t="shared" si="3"/>
        <v>22.269489521510188</v>
      </c>
      <c r="J43">
        <v>127</v>
      </c>
      <c r="K43">
        <v>1</v>
      </c>
    </row>
    <row r="44" spans="1:11" x14ac:dyDescent="0.25">
      <c r="A44" t="s">
        <v>60</v>
      </c>
      <c r="B44" s="1">
        <v>2019</v>
      </c>
      <c r="C44" s="3">
        <v>0</v>
      </c>
      <c r="D44">
        <v>51879.736343876502</v>
      </c>
      <c r="E44" s="7">
        <v>94693.0772617287</v>
      </c>
      <c r="F44">
        <v>1.9217040687545903E-2</v>
      </c>
      <c r="G44">
        <f t="shared" si="1"/>
        <v>-4.6051701859880909</v>
      </c>
      <c r="H44">
        <f t="shared" si="2"/>
        <v>-3.9519578577657373</v>
      </c>
      <c r="I44">
        <f t="shared" si="3"/>
        <v>22.315079731104834</v>
      </c>
      <c r="J44">
        <v>127</v>
      </c>
      <c r="K44">
        <v>1</v>
      </c>
    </row>
    <row r="45" spans="1:11" x14ac:dyDescent="0.25">
      <c r="A45" t="s">
        <v>60</v>
      </c>
      <c r="B45" s="1">
        <v>2020</v>
      </c>
      <c r="C45" s="3">
        <v>65.37</v>
      </c>
      <c r="D45">
        <v>50682.759564748201</v>
      </c>
      <c r="E45" s="7">
        <v>94005.358347897694</v>
      </c>
      <c r="F45">
        <v>1.5532982606188152E-2</v>
      </c>
      <c r="G45">
        <f t="shared" si="1"/>
        <v>11.087818869582135</v>
      </c>
      <c r="H45">
        <f t="shared" si="2"/>
        <v>-4.1647896057743186</v>
      </c>
      <c r="I45">
        <f t="shared" si="3"/>
        <v>22.284448147045783</v>
      </c>
      <c r="J45">
        <v>127</v>
      </c>
      <c r="K45">
        <v>1</v>
      </c>
    </row>
    <row r="46" spans="1:11" x14ac:dyDescent="0.25">
      <c r="A46" t="s">
        <v>60</v>
      </c>
      <c r="B46" s="1">
        <v>2021</v>
      </c>
      <c r="C46" s="3">
        <v>2822.52</v>
      </c>
      <c r="D46">
        <v>54901.512628498203</v>
      </c>
      <c r="E46" s="7">
        <v>102469.96757393</v>
      </c>
      <c r="F46">
        <v>1.5442424226078078E-2</v>
      </c>
      <c r="G46">
        <f t="shared" si="1"/>
        <v>14.853140664440522</v>
      </c>
      <c r="H46">
        <f t="shared" si="2"/>
        <v>-4.170636737249187</v>
      </c>
      <c r="I46">
        <f t="shared" si="3"/>
        <v>22.450621214898916</v>
      </c>
      <c r="J46">
        <v>127</v>
      </c>
      <c r="K46">
        <v>1</v>
      </c>
    </row>
    <row r="47" spans="1:11" x14ac:dyDescent="0.25">
      <c r="A47" t="s">
        <v>60</v>
      </c>
      <c r="B47" s="1">
        <v>2022</v>
      </c>
      <c r="C47" s="3">
        <v>10722.46</v>
      </c>
      <c r="D47">
        <v>61227.8972211496</v>
      </c>
      <c r="E47" s="7">
        <v>114648.03155038301</v>
      </c>
      <c r="F47">
        <v>1.6761349648076677E-2</v>
      </c>
      <c r="G47">
        <f t="shared" si="1"/>
        <v>16.187851165825531</v>
      </c>
      <c r="H47">
        <f t="shared" si="2"/>
        <v>-4.0886796592421968</v>
      </c>
      <c r="I47">
        <f t="shared" si="3"/>
        <v>22.671980320516564</v>
      </c>
      <c r="J47">
        <v>127</v>
      </c>
      <c r="K47">
        <v>0</v>
      </c>
    </row>
    <row r="48" spans="1:11" x14ac:dyDescent="0.25">
      <c r="A48" t="s">
        <v>61</v>
      </c>
      <c r="B48" s="1">
        <v>2000</v>
      </c>
      <c r="C48" s="3">
        <v>695888.1</v>
      </c>
      <c r="D48">
        <v>36329.9560727102</v>
      </c>
      <c r="E48" s="7">
        <v>88707.294194676899</v>
      </c>
      <c r="F48">
        <v>0.87847258552310836</v>
      </c>
      <c r="G48">
        <f t="shared" si="1"/>
        <v>20.36069942952517</v>
      </c>
      <c r="H48">
        <f t="shared" si="2"/>
        <v>-0.1295705778486092</v>
      </c>
      <c r="I48">
        <f t="shared" si="3"/>
        <v>21.893495315450515</v>
      </c>
      <c r="J48">
        <v>11940</v>
      </c>
      <c r="K48">
        <v>0</v>
      </c>
    </row>
    <row r="49" spans="1:11" x14ac:dyDescent="0.25">
      <c r="A49" t="s">
        <v>61</v>
      </c>
      <c r="B49" s="1">
        <v>2001</v>
      </c>
      <c r="C49" s="3">
        <v>896507.42</v>
      </c>
      <c r="D49">
        <v>37133.623113437003</v>
      </c>
      <c r="E49" s="7">
        <v>89675.0549980207</v>
      </c>
      <c r="F49">
        <v>0.79136487227792007</v>
      </c>
      <c r="G49">
        <f t="shared" si="1"/>
        <v>20.614017127617711</v>
      </c>
      <c r="H49">
        <f t="shared" si="2"/>
        <v>-0.23399613782675296</v>
      </c>
      <c r="I49">
        <f t="shared" si="3"/>
        <v>21.926226037253873</v>
      </c>
      <c r="J49">
        <v>11940</v>
      </c>
      <c r="K49">
        <v>0</v>
      </c>
    </row>
    <row r="50" spans="1:11" x14ac:dyDescent="0.25">
      <c r="A50" t="s">
        <v>61</v>
      </c>
      <c r="B50" s="1">
        <v>2002</v>
      </c>
      <c r="C50" s="3">
        <v>721589.25</v>
      </c>
      <c r="D50">
        <v>37997.759657305098</v>
      </c>
      <c r="E50" s="7">
        <v>92911.483109968307</v>
      </c>
      <c r="F50">
        <v>0.75050438137019548</v>
      </c>
      <c r="G50">
        <f t="shared" si="1"/>
        <v>20.396966629165469</v>
      </c>
      <c r="H50">
        <f t="shared" si="2"/>
        <v>-0.28700978999069043</v>
      </c>
      <c r="I50">
        <f t="shared" si="3"/>
        <v>21.98468500495872</v>
      </c>
      <c r="J50">
        <v>11940</v>
      </c>
      <c r="K50">
        <v>0</v>
      </c>
    </row>
    <row r="51" spans="1:11" x14ac:dyDescent="0.25">
      <c r="A51" t="s">
        <v>61</v>
      </c>
      <c r="B51" s="1">
        <v>2003</v>
      </c>
      <c r="C51" s="3">
        <v>821445.63</v>
      </c>
      <c r="D51">
        <v>39490.274955700697</v>
      </c>
      <c r="E51" s="7">
        <v>93630.205312214806</v>
      </c>
      <c r="F51">
        <v>0.71486987546123382</v>
      </c>
      <c r="G51">
        <f t="shared" si="1"/>
        <v>20.526576309453421</v>
      </c>
      <c r="H51">
        <f t="shared" si="2"/>
        <v>-0.33565474521265959</v>
      </c>
      <c r="I51">
        <f t="shared" si="3"/>
        <v>22.030918033657247</v>
      </c>
      <c r="J51">
        <v>11940</v>
      </c>
      <c r="K51">
        <v>0</v>
      </c>
    </row>
    <row r="52" spans="1:11" x14ac:dyDescent="0.25">
      <c r="A52" t="s">
        <v>61</v>
      </c>
      <c r="B52" s="1">
        <v>2004</v>
      </c>
      <c r="C52" s="3">
        <v>817327.36</v>
      </c>
      <c r="D52">
        <v>41724.631628762399</v>
      </c>
      <c r="E52" s="7">
        <v>110286.96319943501</v>
      </c>
      <c r="F52">
        <v>0.73457817757375299</v>
      </c>
      <c r="G52">
        <f t="shared" si="1"/>
        <v>20.521550258018056</v>
      </c>
      <c r="H52">
        <f t="shared" si="2"/>
        <v>-0.30845885258049044</v>
      </c>
      <c r="I52">
        <f t="shared" si="3"/>
        <v>22.249687924176019</v>
      </c>
      <c r="J52">
        <v>11940</v>
      </c>
      <c r="K52">
        <v>0</v>
      </c>
    </row>
    <row r="53" spans="1:11" x14ac:dyDescent="0.25">
      <c r="A53" t="s">
        <v>61</v>
      </c>
      <c r="B53" s="1">
        <v>2005</v>
      </c>
      <c r="C53" s="3">
        <v>1481015.58</v>
      </c>
      <c r="D53">
        <v>44123.4070679055</v>
      </c>
      <c r="E53" s="7">
        <v>112073.100620194</v>
      </c>
      <c r="F53">
        <v>0.75077643891227286</v>
      </c>
      <c r="G53">
        <f t="shared" si="1"/>
        <v>21.115993892102466</v>
      </c>
      <c r="H53">
        <f t="shared" si="2"/>
        <v>-0.28664735607242553</v>
      </c>
      <c r="I53">
        <f t="shared" si="3"/>
        <v>22.321652314620362</v>
      </c>
      <c r="J53">
        <v>11940</v>
      </c>
      <c r="K53">
        <v>0</v>
      </c>
    </row>
    <row r="54" spans="1:11" x14ac:dyDescent="0.25">
      <c r="A54" t="s">
        <v>61</v>
      </c>
      <c r="B54" s="1">
        <v>2006</v>
      </c>
      <c r="C54" s="3">
        <v>1768517.18</v>
      </c>
      <c r="D54">
        <v>46302.000880005602</v>
      </c>
      <c r="E54" s="7">
        <v>121877.59405812</v>
      </c>
      <c r="F54">
        <v>0.77196105587011654</v>
      </c>
      <c r="G54">
        <f t="shared" si="1"/>
        <v>21.293407281015551</v>
      </c>
      <c r="H54">
        <f t="shared" si="2"/>
        <v>-0.25882117599388899</v>
      </c>
      <c r="I54">
        <f t="shared" si="3"/>
        <v>22.453712947344517</v>
      </c>
      <c r="J54">
        <v>11940</v>
      </c>
      <c r="K54">
        <v>0</v>
      </c>
    </row>
    <row r="55" spans="1:11" x14ac:dyDescent="0.25">
      <c r="A55" t="s">
        <v>61</v>
      </c>
      <c r="B55" s="1">
        <v>2007</v>
      </c>
      <c r="C55" s="3">
        <v>2920903.09</v>
      </c>
      <c r="D55">
        <v>48050.223777113497</v>
      </c>
      <c r="E55" s="7">
        <v>121689.453668535</v>
      </c>
      <c r="F55">
        <v>0.75300780216655439</v>
      </c>
      <c r="G55">
        <f t="shared" si="1"/>
        <v>21.795158682810889</v>
      </c>
      <c r="H55">
        <f t="shared" si="2"/>
        <v>-0.28367968979295555</v>
      </c>
      <c r="I55">
        <f t="shared" si="3"/>
        <v>22.489229688345741</v>
      </c>
      <c r="J55">
        <v>11940</v>
      </c>
      <c r="K55">
        <v>0</v>
      </c>
    </row>
    <row r="56" spans="1:11" x14ac:dyDescent="0.25">
      <c r="A56" t="s">
        <v>61</v>
      </c>
      <c r="B56" s="1">
        <v>2008</v>
      </c>
      <c r="C56" s="3">
        <v>2615707.4700000002</v>
      </c>
      <c r="D56">
        <v>48570.045980458599</v>
      </c>
      <c r="E56" s="7">
        <v>124470.95203755501</v>
      </c>
      <c r="F56">
        <v>0.75828728502312515</v>
      </c>
      <c r="G56">
        <f t="shared" si="1"/>
        <v>21.684800440897988</v>
      </c>
      <c r="H56">
        <f t="shared" si="2"/>
        <v>-0.27669296115534314</v>
      </c>
      <c r="I56">
        <f t="shared" si="3"/>
        <v>22.522589932720518</v>
      </c>
      <c r="J56">
        <v>11940</v>
      </c>
      <c r="K56">
        <v>0</v>
      </c>
    </row>
    <row r="57" spans="1:11" x14ac:dyDescent="0.25">
      <c r="A57" t="s">
        <v>61</v>
      </c>
      <c r="B57" s="1">
        <v>2009</v>
      </c>
      <c r="C57" s="3">
        <v>275663.19</v>
      </c>
      <c r="D57">
        <v>47194.943354733601</v>
      </c>
      <c r="E57" s="7">
        <v>125789.104112218</v>
      </c>
      <c r="F57">
        <v>0.57472600566912346</v>
      </c>
      <c r="G57">
        <f t="shared" si="1"/>
        <v>19.434690352426543</v>
      </c>
      <c r="H57">
        <f t="shared" si="2"/>
        <v>-0.55386186363243672</v>
      </c>
      <c r="I57">
        <f t="shared" si="3"/>
        <v>22.504404040236516</v>
      </c>
      <c r="J57">
        <v>11940</v>
      </c>
      <c r="K57">
        <v>0</v>
      </c>
    </row>
    <row r="58" spans="1:11" x14ac:dyDescent="0.25">
      <c r="A58" t="s">
        <v>61</v>
      </c>
      <c r="B58" s="1">
        <v>2010</v>
      </c>
      <c r="C58" s="3">
        <v>3539174.87</v>
      </c>
      <c r="D58">
        <v>48650.643128333599</v>
      </c>
      <c r="E58" s="7">
        <v>143070.210492504</v>
      </c>
      <c r="F58">
        <v>0.64485221715042618</v>
      </c>
      <c r="G58">
        <f t="shared" si="1"/>
        <v>21.987159449355168</v>
      </c>
      <c r="H58">
        <f t="shared" si="2"/>
        <v>-0.43873410913553518</v>
      </c>
      <c r="I58">
        <f t="shared" si="3"/>
        <v>22.663511078234411</v>
      </c>
      <c r="J58">
        <v>11940</v>
      </c>
      <c r="K58">
        <v>0</v>
      </c>
    </row>
    <row r="59" spans="1:11" x14ac:dyDescent="0.25">
      <c r="A59" t="s">
        <v>61</v>
      </c>
      <c r="B59" s="1">
        <v>2011</v>
      </c>
      <c r="C59" s="3">
        <v>866192.05</v>
      </c>
      <c r="D59">
        <v>50065.966504174197</v>
      </c>
      <c r="E59" s="7">
        <v>157255.39419474301</v>
      </c>
      <c r="F59">
        <v>0.6906631537794401</v>
      </c>
      <c r="G59">
        <f t="shared" si="1"/>
        <v>20.579617208695293</v>
      </c>
      <c r="H59">
        <f t="shared" si="2"/>
        <v>-0.37010305051048736</v>
      </c>
      <c r="I59">
        <f t="shared" si="3"/>
        <v>22.786723222222108</v>
      </c>
      <c r="J59">
        <v>11940</v>
      </c>
      <c r="K59">
        <v>0</v>
      </c>
    </row>
    <row r="60" spans="1:11" x14ac:dyDescent="0.25">
      <c r="A60" t="s">
        <v>61</v>
      </c>
      <c r="B60" s="1">
        <v>2012</v>
      </c>
      <c r="C60" s="3">
        <v>3852553.97</v>
      </c>
      <c r="D60">
        <v>51784.418573883697</v>
      </c>
      <c r="E60" s="7">
        <v>163219.491990009</v>
      </c>
      <c r="F60">
        <v>0.68291861006937793</v>
      </c>
      <c r="G60">
        <f t="shared" si="1"/>
        <v>22.072002134148025</v>
      </c>
      <c r="H60">
        <f t="shared" si="2"/>
        <v>-0.38137959185708192</v>
      </c>
      <c r="I60">
        <f t="shared" si="3"/>
        <v>22.857695733859785</v>
      </c>
      <c r="J60">
        <v>11940</v>
      </c>
      <c r="K60">
        <v>0</v>
      </c>
    </row>
    <row r="61" spans="1:11" x14ac:dyDescent="0.25">
      <c r="A61" t="s">
        <v>61</v>
      </c>
      <c r="B61" s="1">
        <v>2013</v>
      </c>
      <c r="C61" s="3">
        <v>3881641.07</v>
      </c>
      <c r="D61">
        <v>53291.127689140601</v>
      </c>
      <c r="E61" s="7">
        <v>158675.812666885</v>
      </c>
      <c r="F61">
        <v>0.65530621473487327</v>
      </c>
      <c r="G61">
        <f t="shared" si="1"/>
        <v>22.079523857348981</v>
      </c>
      <c r="H61">
        <f t="shared" si="2"/>
        <v>-0.42265264918053785</v>
      </c>
      <c r="I61">
        <f t="shared" si="3"/>
        <v>22.858143622174605</v>
      </c>
      <c r="J61">
        <v>11940</v>
      </c>
      <c r="K61">
        <v>0</v>
      </c>
    </row>
    <row r="62" spans="1:11" x14ac:dyDescent="0.25">
      <c r="A62" t="s">
        <v>61</v>
      </c>
      <c r="B62" s="1">
        <v>2014</v>
      </c>
      <c r="C62" s="3">
        <v>4030787.13</v>
      </c>
      <c r="D62">
        <v>55123.849786904597</v>
      </c>
      <c r="E62" s="7">
        <v>143332.90766036999</v>
      </c>
      <c r="F62">
        <v>0.66000786566437297</v>
      </c>
      <c r="G62">
        <f t="shared" si="1"/>
        <v>22.117227511453347</v>
      </c>
      <c r="H62">
        <f t="shared" si="2"/>
        <v>-0.41550352635938836</v>
      </c>
      <c r="I62">
        <f t="shared" si="3"/>
        <v>22.790262976173633</v>
      </c>
      <c r="J62">
        <v>11940</v>
      </c>
      <c r="K62">
        <v>0</v>
      </c>
    </row>
    <row r="63" spans="1:11" x14ac:dyDescent="0.25">
      <c r="A63" t="s">
        <v>61</v>
      </c>
      <c r="B63" s="1">
        <v>2015</v>
      </c>
      <c r="C63" s="3">
        <v>4438229.05</v>
      </c>
      <c r="D63">
        <v>56762.729451598898</v>
      </c>
      <c r="E63" s="7">
        <v>98787.378487108901</v>
      </c>
      <c r="F63">
        <v>0.63028444725092558</v>
      </c>
      <c r="G63">
        <f t="shared" si="1"/>
        <v>22.213521271213335</v>
      </c>
      <c r="H63">
        <f t="shared" si="2"/>
        <v>-0.46158405792072899</v>
      </c>
      <c r="I63">
        <f t="shared" si="3"/>
        <v>22.447360345176929</v>
      </c>
      <c r="J63">
        <v>11940</v>
      </c>
      <c r="K63">
        <v>0</v>
      </c>
    </row>
    <row r="64" spans="1:11" x14ac:dyDescent="0.25">
      <c r="A64" t="s">
        <v>61</v>
      </c>
      <c r="B64" s="1">
        <v>2016</v>
      </c>
      <c r="C64" s="3">
        <v>5283725.7</v>
      </c>
      <c r="D64">
        <v>57866.744934109098</v>
      </c>
      <c r="E64" s="7">
        <v>84998.467924894794</v>
      </c>
      <c r="F64">
        <v>0.60518666159308121</v>
      </c>
      <c r="G64">
        <f t="shared" si="1"/>
        <v>22.387897310830205</v>
      </c>
      <c r="H64">
        <f t="shared" si="2"/>
        <v>-0.50221833697855744</v>
      </c>
      <c r="I64">
        <f t="shared" si="3"/>
        <v>22.316286655984339</v>
      </c>
      <c r="J64">
        <v>11940</v>
      </c>
      <c r="K64">
        <v>0</v>
      </c>
    </row>
    <row r="65" spans="1:11" x14ac:dyDescent="0.25">
      <c r="A65" t="s">
        <v>61</v>
      </c>
      <c r="B65" s="1">
        <v>2017</v>
      </c>
      <c r="C65" s="3">
        <v>5796538.6200000001</v>
      </c>
      <c r="D65">
        <v>59907.7542608847</v>
      </c>
      <c r="E65" s="7">
        <v>92177.595943793</v>
      </c>
      <c r="F65">
        <v>0.60397845098862746</v>
      </c>
      <c r="G65">
        <f t="shared" si="1"/>
        <v>22.48052678669551</v>
      </c>
      <c r="H65">
        <f t="shared" si="2"/>
        <v>-0.50421675885491413</v>
      </c>
      <c r="I65">
        <f t="shared" si="3"/>
        <v>22.432033615077113</v>
      </c>
      <c r="J65">
        <v>11940</v>
      </c>
      <c r="K65">
        <v>1</v>
      </c>
    </row>
    <row r="66" spans="1:11" x14ac:dyDescent="0.25">
      <c r="A66" t="s">
        <v>61</v>
      </c>
      <c r="B66" s="1">
        <v>2018</v>
      </c>
      <c r="C66" s="3">
        <v>7217765.8099999996</v>
      </c>
      <c r="D66">
        <v>62823.309438197299</v>
      </c>
      <c r="E66" s="7">
        <v>93660.407294319593</v>
      </c>
      <c r="F66">
        <v>0.60625361275850187</v>
      </c>
      <c r="G66">
        <f t="shared" si="1"/>
        <v>22.699811297366335</v>
      </c>
      <c r="H66">
        <f t="shared" si="2"/>
        <v>-0.50045687755891854</v>
      </c>
      <c r="I66">
        <f t="shared" ref="I66:I97" si="4">LN(D66*E66)</f>
        <v>22.495512284363535</v>
      </c>
      <c r="J66">
        <v>11940</v>
      </c>
      <c r="K66">
        <v>1</v>
      </c>
    </row>
    <row r="67" spans="1:11" x14ac:dyDescent="0.25">
      <c r="A67" t="s">
        <v>61</v>
      </c>
      <c r="B67" s="1">
        <v>2019</v>
      </c>
      <c r="C67" s="3">
        <v>6434467.21</v>
      </c>
      <c r="D67">
        <v>65120.394662865299</v>
      </c>
      <c r="E67" s="7">
        <v>94693.0772617287</v>
      </c>
      <c r="F67">
        <v>0.5760395126616904</v>
      </c>
      <c r="G67">
        <f t="shared" ref="G67:G130" si="5">LN(C67*1000 +0.01)</f>
        <v>22.584934878919512</v>
      </c>
      <c r="H67">
        <f t="shared" ref="H67:H130" si="6">LN(F67)</f>
        <v>-0.55157902226801614</v>
      </c>
      <c r="I67">
        <f t="shared" si="4"/>
        <v>22.542389235930958</v>
      </c>
      <c r="J67">
        <v>11940</v>
      </c>
      <c r="K67">
        <v>1</v>
      </c>
    </row>
    <row r="68" spans="1:11" x14ac:dyDescent="0.25">
      <c r="A68" t="s">
        <v>61</v>
      </c>
      <c r="B68" s="1">
        <v>2020</v>
      </c>
      <c r="C68" s="3">
        <v>5306488.21</v>
      </c>
      <c r="D68">
        <v>63528.634302750797</v>
      </c>
      <c r="E68" s="7">
        <v>94005.358347897694</v>
      </c>
      <c r="F68">
        <v>0.51596343788464771</v>
      </c>
      <c r="G68">
        <f t="shared" si="5"/>
        <v>22.392196099362121</v>
      </c>
      <c r="H68">
        <f t="shared" si="6"/>
        <v>-0.66171937282373505</v>
      </c>
      <c r="I68">
        <f t="shared" si="4"/>
        <v>22.510353080470765</v>
      </c>
      <c r="J68">
        <v>11940</v>
      </c>
      <c r="K68">
        <v>1</v>
      </c>
    </row>
    <row r="69" spans="1:11" x14ac:dyDescent="0.25">
      <c r="A69" t="s">
        <v>61</v>
      </c>
      <c r="B69" s="1">
        <v>2021</v>
      </c>
      <c r="C69" s="3">
        <v>5001858.8899999997</v>
      </c>
      <c r="D69">
        <v>70219.472454115006</v>
      </c>
      <c r="E69" s="7">
        <v>102469.96757393</v>
      </c>
      <c r="F69">
        <v>0.54806943403122599</v>
      </c>
      <c r="G69">
        <f t="shared" si="5"/>
        <v>22.333075458290196</v>
      </c>
      <c r="H69">
        <f t="shared" si="6"/>
        <v>-0.60135329562390694</v>
      </c>
      <c r="I69">
        <f t="shared" si="4"/>
        <v>22.696705972285137</v>
      </c>
      <c r="J69">
        <v>11940</v>
      </c>
      <c r="K69">
        <v>1</v>
      </c>
    </row>
    <row r="70" spans="1:11" x14ac:dyDescent="0.25">
      <c r="A70" t="s">
        <v>61</v>
      </c>
      <c r="B70" s="1">
        <v>2022</v>
      </c>
      <c r="C70" s="3">
        <v>6629053.5599999996</v>
      </c>
      <c r="D70">
        <v>76398.591742205695</v>
      </c>
      <c r="E70" s="7">
        <v>114648.03155038301</v>
      </c>
      <c r="F70">
        <v>0.6060116250627261</v>
      </c>
      <c r="G70">
        <f t="shared" si="5"/>
        <v>22.614727879824557</v>
      </c>
      <c r="H70">
        <f t="shared" si="6"/>
        <v>-0.50085610982499396</v>
      </c>
      <c r="I70">
        <f t="shared" si="4"/>
        <v>22.893341661222443</v>
      </c>
      <c r="J70">
        <v>11940</v>
      </c>
      <c r="K70">
        <v>0</v>
      </c>
    </row>
    <row r="71" spans="1:11" x14ac:dyDescent="0.25">
      <c r="A71" t="s">
        <v>62</v>
      </c>
      <c r="B71" s="1">
        <v>2000</v>
      </c>
      <c r="C71" s="3">
        <v>25360.3</v>
      </c>
      <c r="D71">
        <v>5581.5875976633397</v>
      </c>
      <c r="E71" s="7">
        <v>88707.294194676899</v>
      </c>
      <c r="F71">
        <v>1.8095982282157558E-2</v>
      </c>
      <c r="G71">
        <f t="shared" si="5"/>
        <v>17.048695517510644</v>
      </c>
      <c r="H71">
        <f t="shared" si="6"/>
        <v>-4.012065338711551</v>
      </c>
      <c r="I71">
        <f t="shared" si="4"/>
        <v>20.020325929973616</v>
      </c>
      <c r="J71">
        <v>2130</v>
      </c>
      <c r="K71">
        <v>0</v>
      </c>
    </row>
    <row r="72" spans="1:11" x14ac:dyDescent="0.25">
      <c r="A72" t="s">
        <v>62</v>
      </c>
      <c r="B72" s="1">
        <v>2001</v>
      </c>
      <c r="C72" s="3">
        <v>19550.560000000001</v>
      </c>
      <c r="D72">
        <v>5788.8317626308699</v>
      </c>
      <c r="E72" s="7">
        <v>89675.0549980207</v>
      </c>
      <c r="F72">
        <v>1.6144054253562589E-2</v>
      </c>
      <c r="G72">
        <f t="shared" si="5"/>
        <v>16.788514488998175</v>
      </c>
      <c r="H72">
        <f t="shared" si="6"/>
        <v>-4.1262034547742887</v>
      </c>
      <c r="I72">
        <f t="shared" si="4"/>
        <v>20.067633697801128</v>
      </c>
      <c r="J72">
        <v>2130</v>
      </c>
      <c r="K72">
        <v>0</v>
      </c>
    </row>
    <row r="73" spans="1:11" x14ac:dyDescent="0.25">
      <c r="A73" t="s">
        <v>62</v>
      </c>
      <c r="B73" s="1">
        <v>2002</v>
      </c>
      <c r="C73" s="3">
        <v>279037.62</v>
      </c>
      <c r="D73">
        <v>5895.0053329840403</v>
      </c>
      <c r="E73" s="7">
        <v>92911.483109968307</v>
      </c>
      <c r="F73">
        <v>1.7416180262180603E-2</v>
      </c>
      <c r="G73">
        <f t="shared" si="5"/>
        <v>19.446857169441234</v>
      </c>
      <c r="H73">
        <f t="shared" si="6"/>
        <v>-4.0503556047256071</v>
      </c>
      <c r="I73">
        <f t="shared" si="4"/>
        <v>20.121263242008229</v>
      </c>
      <c r="J73">
        <v>2130</v>
      </c>
      <c r="K73">
        <v>0</v>
      </c>
    </row>
    <row r="74" spans="1:11" x14ac:dyDescent="0.25">
      <c r="A74" t="s">
        <v>62</v>
      </c>
      <c r="B74" s="1">
        <v>2003</v>
      </c>
      <c r="C74" s="3">
        <v>53315.87</v>
      </c>
      <c r="D74">
        <v>6075.1451355049303</v>
      </c>
      <c r="E74" s="7">
        <v>93630.205312214806</v>
      </c>
      <c r="F74">
        <v>1.5488941206878047E-2</v>
      </c>
      <c r="G74">
        <f t="shared" si="5"/>
        <v>17.791744593598189</v>
      </c>
      <c r="H74">
        <f t="shared" si="6"/>
        <v>-4.1676289802221538</v>
      </c>
      <c r="I74">
        <f t="shared" si="4"/>
        <v>20.159069475275746</v>
      </c>
      <c r="J74">
        <v>2130</v>
      </c>
      <c r="K74">
        <v>0</v>
      </c>
    </row>
    <row r="75" spans="1:11" x14ac:dyDescent="0.25">
      <c r="A75" t="s">
        <v>62</v>
      </c>
      <c r="B75" s="1">
        <v>2004</v>
      </c>
      <c r="C75" s="3">
        <v>37837.01</v>
      </c>
      <c r="D75">
        <v>6362.9044484571295</v>
      </c>
      <c r="E75" s="7">
        <v>110286.96319943501</v>
      </c>
      <c r="F75">
        <v>1.6886150287774057E-2</v>
      </c>
      <c r="G75">
        <f t="shared" si="5"/>
        <v>17.448798282376924</v>
      </c>
      <c r="H75">
        <f t="shared" si="6"/>
        <v>-4.0812615026338417</v>
      </c>
      <c r="I75">
        <f t="shared" si="4"/>
        <v>20.369081230610604</v>
      </c>
      <c r="J75">
        <v>2130</v>
      </c>
      <c r="K75">
        <v>0</v>
      </c>
    </row>
    <row r="76" spans="1:11" x14ac:dyDescent="0.25">
      <c r="A76" t="s">
        <v>62</v>
      </c>
      <c r="B76" s="1">
        <v>2005</v>
      </c>
      <c r="C76" s="3">
        <v>91988.45</v>
      </c>
      <c r="D76">
        <v>6721.2530831194299</v>
      </c>
      <c r="E76" s="7">
        <v>112073.100620194</v>
      </c>
      <c r="F76">
        <v>2.7320139424121825E-2</v>
      </c>
      <c r="G76">
        <f t="shared" si="5"/>
        <v>18.337173583762521</v>
      </c>
      <c r="H76">
        <f t="shared" si="6"/>
        <v>-3.6001311409206145</v>
      </c>
      <c r="I76">
        <f t="shared" si="4"/>
        <v>20.43993650831646</v>
      </c>
      <c r="J76">
        <v>2130</v>
      </c>
      <c r="K76">
        <v>0</v>
      </c>
    </row>
    <row r="77" spans="1:11" x14ac:dyDescent="0.25">
      <c r="A77" t="s">
        <v>62</v>
      </c>
      <c r="B77" s="1">
        <v>2006</v>
      </c>
      <c r="C77" s="3">
        <v>112426.68</v>
      </c>
      <c r="D77">
        <v>7260.1180368759096</v>
      </c>
      <c r="E77" s="7">
        <v>121877.59405812</v>
      </c>
      <c r="F77">
        <v>2.4493480897488613E-2</v>
      </c>
      <c r="G77">
        <f t="shared" si="5"/>
        <v>18.537811833893873</v>
      </c>
      <c r="H77">
        <f t="shared" si="6"/>
        <v>-3.709348282655359</v>
      </c>
      <c r="I77">
        <f t="shared" si="4"/>
        <v>20.600923858862608</v>
      </c>
      <c r="J77">
        <v>2130</v>
      </c>
      <c r="K77">
        <v>0</v>
      </c>
    </row>
    <row r="78" spans="1:11" x14ac:dyDescent="0.25">
      <c r="A78" t="s">
        <v>62</v>
      </c>
      <c r="B78" s="1">
        <v>2007</v>
      </c>
      <c r="C78" s="3">
        <v>129722.49</v>
      </c>
      <c r="D78">
        <v>7830.4893514841096</v>
      </c>
      <c r="E78" s="7">
        <v>121689.453668535</v>
      </c>
      <c r="F78">
        <v>2.7079969574403479E-2</v>
      </c>
      <c r="G78">
        <f t="shared" si="5"/>
        <v>18.680908034485892</v>
      </c>
      <c r="H78">
        <f t="shared" si="6"/>
        <v>-3.6089609544836172</v>
      </c>
      <c r="I78">
        <f t="shared" si="4"/>
        <v>20.675007900814858</v>
      </c>
      <c r="J78">
        <v>2130</v>
      </c>
      <c r="K78">
        <v>0</v>
      </c>
    </row>
    <row r="79" spans="1:11" x14ac:dyDescent="0.25">
      <c r="A79" t="s">
        <v>62</v>
      </c>
      <c r="B79" s="1">
        <v>2008</v>
      </c>
      <c r="C79" s="3">
        <v>300929.19</v>
      </c>
      <c r="D79">
        <v>8385.9448956471897</v>
      </c>
      <c r="E79" s="7">
        <v>124470.95203755501</v>
      </c>
      <c r="F79">
        <v>6.1432562853357998E-2</v>
      </c>
      <c r="G79">
        <f t="shared" si="5"/>
        <v>19.522385545901518</v>
      </c>
      <c r="H79">
        <f t="shared" si="6"/>
        <v>-2.7898152447781634</v>
      </c>
      <c r="I79">
        <f t="shared" si="4"/>
        <v>20.766140007412293</v>
      </c>
      <c r="J79">
        <v>2130</v>
      </c>
      <c r="K79">
        <v>0</v>
      </c>
    </row>
    <row r="80" spans="1:11" x14ac:dyDescent="0.25">
      <c r="A80" t="s">
        <v>62</v>
      </c>
      <c r="B80" s="1">
        <v>2009</v>
      </c>
      <c r="C80" s="3">
        <v>315298.88</v>
      </c>
      <c r="D80">
        <v>8663.0024716830394</v>
      </c>
      <c r="E80" s="7">
        <v>125789.104112218</v>
      </c>
      <c r="F80">
        <v>4.9586302161028439E-2</v>
      </c>
      <c r="G80">
        <f t="shared" si="5"/>
        <v>19.569031572368161</v>
      </c>
      <c r="H80">
        <f t="shared" si="6"/>
        <v>-3.004040649500435</v>
      </c>
      <c r="I80">
        <f t="shared" si="4"/>
        <v>20.809178653921919</v>
      </c>
      <c r="J80">
        <v>2130</v>
      </c>
      <c r="K80">
        <v>0</v>
      </c>
    </row>
    <row r="81" spans="1:11" x14ac:dyDescent="0.25">
      <c r="A81" t="s">
        <v>62</v>
      </c>
      <c r="B81" s="1">
        <v>2010</v>
      </c>
      <c r="C81" s="3">
        <v>494596.53</v>
      </c>
      <c r="D81">
        <v>9033.3444051664192</v>
      </c>
      <c r="E81" s="7">
        <v>143070.210492504</v>
      </c>
      <c r="F81">
        <v>4.2255543953909805E-2</v>
      </c>
      <c r="G81">
        <f t="shared" si="5"/>
        <v>20.019252897276878</v>
      </c>
      <c r="H81">
        <f t="shared" si="6"/>
        <v>-3.1640197159432435</v>
      </c>
      <c r="I81">
        <f t="shared" si="4"/>
        <v>20.979768715077764</v>
      </c>
      <c r="J81">
        <v>2130</v>
      </c>
      <c r="K81">
        <v>0</v>
      </c>
    </row>
    <row r="82" spans="1:11" x14ac:dyDescent="0.25">
      <c r="A82" t="s">
        <v>62</v>
      </c>
      <c r="B82" s="1">
        <v>2011</v>
      </c>
      <c r="C82" s="3">
        <v>384007.87</v>
      </c>
      <c r="D82">
        <v>9178.8535894485503</v>
      </c>
      <c r="E82" s="7">
        <v>157255.39419474301</v>
      </c>
      <c r="F82">
        <v>4.477713608316046E-2</v>
      </c>
      <c r="G82">
        <f t="shared" si="5"/>
        <v>19.766173605159693</v>
      </c>
      <c r="H82">
        <f t="shared" si="6"/>
        <v>-3.10605762512338</v>
      </c>
      <c r="I82">
        <f t="shared" si="4"/>
        <v>21.090284071772071</v>
      </c>
      <c r="J82">
        <v>2130</v>
      </c>
      <c r="K82">
        <v>0</v>
      </c>
    </row>
    <row r="83" spans="1:11" x14ac:dyDescent="0.25">
      <c r="A83" t="s">
        <v>62</v>
      </c>
      <c r="B83" s="1">
        <v>2012</v>
      </c>
      <c r="C83" s="3">
        <v>459580.96</v>
      </c>
      <c r="D83">
        <v>10506.968101930501</v>
      </c>
      <c r="E83" s="7">
        <v>163219.491990009</v>
      </c>
      <c r="F83">
        <v>4.0545274860694126E-2</v>
      </c>
      <c r="G83">
        <f t="shared" si="5"/>
        <v>19.945825675774387</v>
      </c>
      <c r="H83">
        <f t="shared" si="6"/>
        <v>-3.2053360314571795</v>
      </c>
      <c r="I83">
        <f t="shared" si="4"/>
        <v>21.262645095390209</v>
      </c>
      <c r="J83">
        <v>2130</v>
      </c>
      <c r="K83">
        <v>0</v>
      </c>
    </row>
    <row r="84" spans="1:11" x14ac:dyDescent="0.25">
      <c r="A84" t="s">
        <v>62</v>
      </c>
      <c r="B84" s="1">
        <v>2013</v>
      </c>
      <c r="C84" s="3">
        <v>269759.87</v>
      </c>
      <c r="D84">
        <v>10623.7378888843</v>
      </c>
      <c r="E84" s="7">
        <v>158675.812666885</v>
      </c>
      <c r="F84">
        <v>3.5369116958522878E-2</v>
      </c>
      <c r="G84">
        <f t="shared" si="5"/>
        <v>19.413042750904872</v>
      </c>
      <c r="H84">
        <f t="shared" si="6"/>
        <v>-3.341916241908379</v>
      </c>
      <c r="I84">
        <f t="shared" si="4"/>
        <v>21.245464685551035</v>
      </c>
      <c r="J84">
        <v>2130</v>
      </c>
      <c r="K84">
        <v>0</v>
      </c>
    </row>
    <row r="85" spans="1:11" x14ac:dyDescent="0.25">
      <c r="A85" t="s">
        <v>62</v>
      </c>
      <c r="B85" s="1">
        <v>2014</v>
      </c>
      <c r="C85" s="3">
        <v>405864.98</v>
      </c>
      <c r="D85">
        <v>10306.9158926043</v>
      </c>
      <c r="E85" s="7">
        <v>143332.90766036999</v>
      </c>
      <c r="F85">
        <v>3.5078769578324551E-2</v>
      </c>
      <c r="G85">
        <f t="shared" si="5"/>
        <v>19.821531100703428</v>
      </c>
      <c r="H85">
        <f t="shared" si="6"/>
        <v>-3.3501591868274794</v>
      </c>
      <c r="I85">
        <f t="shared" si="4"/>
        <v>21.113495623968561</v>
      </c>
      <c r="J85">
        <v>2130</v>
      </c>
      <c r="K85">
        <v>0</v>
      </c>
    </row>
    <row r="86" spans="1:11" x14ac:dyDescent="0.25">
      <c r="A86" t="s">
        <v>62</v>
      </c>
      <c r="B86" s="1">
        <v>2015</v>
      </c>
      <c r="C86" s="3">
        <v>1055709.5900000001</v>
      </c>
      <c r="D86">
        <v>10890.2417857169</v>
      </c>
      <c r="E86" s="7">
        <v>98787.378487108901</v>
      </c>
      <c r="F86">
        <v>3.5241412095169102E-2</v>
      </c>
      <c r="G86">
        <f t="shared" si="5"/>
        <v>20.777478974948217</v>
      </c>
      <c r="H86">
        <f t="shared" si="6"/>
        <v>-3.3455334079119461</v>
      </c>
      <c r="I86">
        <f t="shared" si="4"/>
        <v>20.796347545694992</v>
      </c>
      <c r="J86">
        <v>2130</v>
      </c>
      <c r="K86">
        <v>0</v>
      </c>
    </row>
    <row r="87" spans="1:11" x14ac:dyDescent="0.25">
      <c r="A87" t="s">
        <v>62</v>
      </c>
      <c r="B87" s="1">
        <v>2016</v>
      </c>
      <c r="C87" s="3">
        <v>1437086.87</v>
      </c>
      <c r="D87">
        <v>10593.747800589301</v>
      </c>
      <c r="E87" s="7">
        <v>84998.467924894794</v>
      </c>
      <c r="F87">
        <v>3.5335833755781268E-2</v>
      </c>
      <c r="G87">
        <f t="shared" si="5"/>
        <v>21.085883894554335</v>
      </c>
      <c r="H87">
        <f t="shared" si="6"/>
        <v>-3.3428577093689675</v>
      </c>
      <c r="I87">
        <f t="shared" si="4"/>
        <v>20.618407786845861</v>
      </c>
      <c r="J87">
        <v>2130</v>
      </c>
      <c r="K87">
        <v>0</v>
      </c>
    </row>
    <row r="88" spans="1:11" x14ac:dyDescent="0.25">
      <c r="A88" t="s">
        <v>62</v>
      </c>
      <c r="B88" s="1">
        <v>2017</v>
      </c>
      <c r="C88" s="3">
        <v>1528360.74</v>
      </c>
      <c r="D88">
        <v>10995.005668947901</v>
      </c>
      <c r="E88" s="7">
        <v>92177.595943793</v>
      </c>
      <c r="F88">
        <v>4.1979914435553899E-2</v>
      </c>
      <c r="G88">
        <f t="shared" si="5"/>
        <v>21.147461586220711</v>
      </c>
      <c r="H88">
        <f t="shared" si="6"/>
        <v>-3.1705640028110245</v>
      </c>
      <c r="I88">
        <f t="shared" si="4"/>
        <v>20.736668804496794</v>
      </c>
      <c r="J88">
        <v>2130</v>
      </c>
      <c r="K88">
        <v>1</v>
      </c>
    </row>
    <row r="89" spans="1:11" x14ac:dyDescent="0.25">
      <c r="A89" t="s">
        <v>62</v>
      </c>
      <c r="B89" s="1">
        <v>2018</v>
      </c>
      <c r="C89" s="3">
        <v>443580.98</v>
      </c>
      <c r="D89">
        <v>11636.498843831299</v>
      </c>
      <c r="E89" s="7">
        <v>93660.407294319593</v>
      </c>
      <c r="F89">
        <v>5.0391486260355452E-2</v>
      </c>
      <c r="G89">
        <f t="shared" si="5"/>
        <v>19.910390936078525</v>
      </c>
      <c r="H89">
        <f t="shared" si="6"/>
        <v>-2.9879330415796255</v>
      </c>
      <c r="I89">
        <f t="shared" si="4"/>
        <v>20.809332720803152</v>
      </c>
      <c r="J89">
        <v>2130</v>
      </c>
      <c r="K89">
        <v>1</v>
      </c>
    </row>
    <row r="90" spans="1:11" x14ac:dyDescent="0.25">
      <c r="A90" t="s">
        <v>62</v>
      </c>
      <c r="B90" s="1">
        <v>2019</v>
      </c>
      <c r="C90" s="3">
        <v>48709.88</v>
      </c>
      <c r="D90">
        <v>12280.606392486299</v>
      </c>
      <c r="E90" s="7">
        <v>94693.0772617287</v>
      </c>
      <c r="F90">
        <v>3.9329450786327505E-2</v>
      </c>
      <c r="G90">
        <f t="shared" si="5"/>
        <v>17.701392442425146</v>
      </c>
      <c r="H90">
        <f t="shared" si="6"/>
        <v>-3.2357816568788005</v>
      </c>
      <c r="I90">
        <f t="shared" si="4"/>
        <v>20.874172755702801</v>
      </c>
      <c r="J90">
        <v>2130</v>
      </c>
      <c r="K90">
        <v>1</v>
      </c>
    </row>
    <row r="91" spans="1:11" x14ac:dyDescent="0.25">
      <c r="A91" t="s">
        <v>62</v>
      </c>
      <c r="B91" s="1">
        <v>2020</v>
      </c>
      <c r="C91" s="3">
        <v>43105.8</v>
      </c>
      <c r="D91">
        <v>12661.181204072</v>
      </c>
      <c r="E91" s="7">
        <v>94005.358347897694</v>
      </c>
      <c r="F91">
        <v>2.9651948469183582E-2</v>
      </c>
      <c r="G91">
        <f t="shared" si="5"/>
        <v>17.57916811701779</v>
      </c>
      <c r="H91">
        <f t="shared" si="6"/>
        <v>-3.5182274400421489</v>
      </c>
      <c r="I91">
        <f t="shared" si="4"/>
        <v>20.897403056733733</v>
      </c>
      <c r="J91">
        <v>2130</v>
      </c>
      <c r="K91">
        <v>1</v>
      </c>
    </row>
    <row r="92" spans="1:11" x14ac:dyDescent="0.25">
      <c r="A92" t="s">
        <v>62</v>
      </c>
      <c r="B92" s="1">
        <v>2021</v>
      </c>
      <c r="C92" s="3">
        <v>64703.62</v>
      </c>
      <c r="D92">
        <v>13440.6194116398</v>
      </c>
      <c r="E92" s="7">
        <v>102469.96757393</v>
      </c>
      <c r="F92">
        <v>3.6685127663568781E-2</v>
      </c>
      <c r="G92">
        <f t="shared" si="5"/>
        <v>17.985327708601464</v>
      </c>
      <c r="H92">
        <f t="shared" si="6"/>
        <v>-3.3053838468285375</v>
      </c>
      <c r="I92">
        <f t="shared" si="4"/>
        <v>21.043361735539932</v>
      </c>
      <c r="J92">
        <v>2130</v>
      </c>
      <c r="K92">
        <v>1</v>
      </c>
    </row>
    <row r="93" spans="1:11" x14ac:dyDescent="0.25">
      <c r="A93" t="s">
        <v>62</v>
      </c>
      <c r="B93" s="1">
        <v>2022</v>
      </c>
      <c r="C93" s="3">
        <v>94844.27</v>
      </c>
      <c r="D93">
        <v>15090.9908752257</v>
      </c>
      <c r="E93" s="7">
        <v>114648.03155038301</v>
      </c>
      <c r="F93">
        <v>3.7357541749785853E-2</v>
      </c>
      <c r="G93">
        <f t="shared" si="5"/>
        <v>18.367746841450366</v>
      </c>
      <c r="H93">
        <f t="shared" si="6"/>
        <v>-3.2872204667749449</v>
      </c>
      <c r="I93">
        <f t="shared" si="4"/>
        <v>21.271475332899648</v>
      </c>
      <c r="J93">
        <v>2130</v>
      </c>
      <c r="K93">
        <v>0</v>
      </c>
    </row>
    <row r="94" spans="1:11" x14ac:dyDescent="0.25">
      <c r="A94" t="s">
        <v>63</v>
      </c>
      <c r="B94" s="1">
        <v>2000</v>
      </c>
      <c r="C94" s="3">
        <v>220616.95999999999</v>
      </c>
      <c r="D94">
        <v>2087.22477607261</v>
      </c>
      <c r="E94" s="7">
        <v>88707.294194676899</v>
      </c>
      <c r="F94">
        <v>0.10110403404656253</v>
      </c>
      <c r="G94">
        <f t="shared" si="5"/>
        <v>19.211938543106793</v>
      </c>
      <c r="H94">
        <f t="shared" si="6"/>
        <v>-2.291605252203166</v>
      </c>
      <c r="I94">
        <f t="shared" si="4"/>
        <v>19.036688003590204</v>
      </c>
      <c r="J94">
        <v>2908</v>
      </c>
      <c r="K94">
        <v>0</v>
      </c>
    </row>
    <row r="95" spans="1:11" x14ac:dyDescent="0.25">
      <c r="A95" t="s">
        <v>63</v>
      </c>
      <c r="B95" s="1">
        <v>2001</v>
      </c>
      <c r="C95" s="3">
        <v>242488.95999999999</v>
      </c>
      <c r="D95">
        <v>2197.1094035677802</v>
      </c>
      <c r="E95" s="7">
        <v>89675.0549980207</v>
      </c>
      <c r="F95">
        <v>0.1013452421554908</v>
      </c>
      <c r="G95">
        <f t="shared" si="5"/>
        <v>19.306466741573526</v>
      </c>
      <c r="H95">
        <f t="shared" si="6"/>
        <v>-2.2892223518778176</v>
      </c>
      <c r="I95">
        <f t="shared" si="4"/>
        <v>19.098845783648084</v>
      </c>
      <c r="J95">
        <v>2908</v>
      </c>
      <c r="K95">
        <v>0</v>
      </c>
    </row>
    <row r="96" spans="1:11" x14ac:dyDescent="0.25">
      <c r="A96" t="s">
        <v>63</v>
      </c>
      <c r="B96" s="1">
        <v>2002</v>
      </c>
      <c r="C96" s="3">
        <v>222929.75</v>
      </c>
      <c r="D96">
        <v>2275.4415064493801</v>
      </c>
      <c r="E96" s="7">
        <v>92911.483109968307</v>
      </c>
      <c r="F96">
        <v>0.11336138311499416</v>
      </c>
      <c r="G96">
        <f t="shared" si="5"/>
        <v>19.222367257417741</v>
      </c>
      <c r="H96">
        <f t="shared" si="6"/>
        <v>-2.1771744825891575</v>
      </c>
      <c r="I96">
        <f t="shared" si="4"/>
        <v>19.169331905700005</v>
      </c>
      <c r="J96">
        <v>2908</v>
      </c>
      <c r="K96">
        <v>0</v>
      </c>
    </row>
    <row r="97" spans="1:11" x14ac:dyDescent="0.25">
      <c r="A97" t="s">
        <v>63</v>
      </c>
      <c r="B97" s="1">
        <v>2003</v>
      </c>
      <c r="C97" s="3">
        <v>301925.17</v>
      </c>
      <c r="D97">
        <v>2459.9539155873999</v>
      </c>
      <c r="E97" s="7">
        <v>93630.205312214806</v>
      </c>
      <c r="F97">
        <v>0.11603359426152095</v>
      </c>
      <c r="G97">
        <f t="shared" si="5"/>
        <v>19.525689763212412</v>
      </c>
      <c r="H97">
        <f t="shared" si="6"/>
        <v>-2.1538755241006422</v>
      </c>
      <c r="I97">
        <f t="shared" si="4"/>
        <v>19.255006211984156</v>
      </c>
      <c r="J97">
        <v>2908</v>
      </c>
      <c r="K97">
        <v>0</v>
      </c>
    </row>
    <row r="98" spans="1:11" x14ac:dyDescent="0.25">
      <c r="A98" t="s">
        <v>63</v>
      </c>
      <c r="B98" s="1">
        <v>2004</v>
      </c>
      <c r="C98" s="3">
        <v>1146908.83</v>
      </c>
      <c r="D98">
        <v>2680.8980806563</v>
      </c>
      <c r="E98" s="7">
        <v>110286.96319943501</v>
      </c>
      <c r="F98">
        <v>0.1368654028256491</v>
      </c>
      <c r="G98">
        <f t="shared" si="5"/>
        <v>20.860336186328567</v>
      </c>
      <c r="H98">
        <f t="shared" si="6"/>
        <v>-1.9887572972119272</v>
      </c>
      <c r="I98">
        <f t="shared" ref="I98:I129" si="7">LN(D98*E98)</f>
        <v>19.504748126327044</v>
      </c>
      <c r="J98">
        <v>2908</v>
      </c>
      <c r="K98">
        <v>0</v>
      </c>
    </row>
    <row r="99" spans="1:11" x14ac:dyDescent="0.25">
      <c r="A99" t="s">
        <v>63</v>
      </c>
      <c r="B99" s="1">
        <v>2005</v>
      </c>
      <c r="C99" s="3">
        <v>1284063.1100000001</v>
      </c>
      <c r="D99">
        <v>2936.5604432178202</v>
      </c>
      <c r="E99" s="7">
        <v>112073.100620194</v>
      </c>
      <c r="F99">
        <v>0.18841203038018761</v>
      </c>
      <c r="G99">
        <f t="shared" si="5"/>
        <v>20.973295192104437</v>
      </c>
      <c r="H99">
        <f t="shared" si="6"/>
        <v>-1.6691240633573856</v>
      </c>
      <c r="I99">
        <f t="shared" si="7"/>
        <v>19.611900879652907</v>
      </c>
      <c r="J99">
        <v>2908</v>
      </c>
      <c r="K99">
        <v>0</v>
      </c>
    </row>
    <row r="100" spans="1:11" x14ac:dyDescent="0.25">
      <c r="A100" t="s">
        <v>63</v>
      </c>
      <c r="B100" s="1">
        <v>2006</v>
      </c>
      <c r="C100" s="3">
        <v>2109275.88</v>
      </c>
      <c r="D100">
        <v>3221.6977778025798</v>
      </c>
      <c r="E100" s="7">
        <v>121877.59405812</v>
      </c>
      <c r="F100">
        <v>0.21400948142071974</v>
      </c>
      <c r="G100">
        <f t="shared" si="5"/>
        <v>21.469610540703613</v>
      </c>
      <c r="H100">
        <f t="shared" si="6"/>
        <v>-1.5417349592374565</v>
      </c>
      <c r="I100">
        <f t="shared" si="7"/>
        <v>19.788436252425861</v>
      </c>
      <c r="J100">
        <v>2908</v>
      </c>
      <c r="K100">
        <v>0</v>
      </c>
    </row>
    <row r="101" spans="1:11" x14ac:dyDescent="0.25">
      <c r="A101" t="s">
        <v>63</v>
      </c>
      <c r="B101" s="1">
        <v>2007</v>
      </c>
      <c r="C101" s="3">
        <v>3334999.12</v>
      </c>
      <c r="D101">
        <v>3510.38877422726</v>
      </c>
      <c r="E101" s="7">
        <v>121689.453668535</v>
      </c>
      <c r="F101">
        <v>0.20813858410100836</v>
      </c>
      <c r="G101">
        <f t="shared" si="5"/>
        <v>21.927738252448897</v>
      </c>
      <c r="H101">
        <f t="shared" si="6"/>
        <v>-1.5695511514235603</v>
      </c>
      <c r="I101">
        <f t="shared" si="7"/>
        <v>19.872709689000548</v>
      </c>
      <c r="J101">
        <v>2908</v>
      </c>
      <c r="K101">
        <v>0</v>
      </c>
    </row>
    <row r="102" spans="1:11" x14ac:dyDescent="0.25">
      <c r="A102" t="s">
        <v>63</v>
      </c>
      <c r="B102" s="1">
        <v>2008</v>
      </c>
      <c r="C102" s="3">
        <v>4106050.88</v>
      </c>
      <c r="D102">
        <v>3636.0603710053101</v>
      </c>
      <c r="E102" s="7">
        <v>124470.95203755501</v>
      </c>
      <c r="F102">
        <v>0.32843576224412363</v>
      </c>
      <c r="G102">
        <f t="shared" si="5"/>
        <v>22.135727547090831</v>
      </c>
      <c r="H102">
        <f t="shared" si="6"/>
        <v>-1.1134140089037454</v>
      </c>
      <c r="I102">
        <f t="shared" si="7"/>
        <v>19.930483709543189</v>
      </c>
      <c r="J102">
        <v>2908</v>
      </c>
      <c r="K102">
        <v>0</v>
      </c>
    </row>
    <row r="103" spans="1:11" x14ac:dyDescent="0.25">
      <c r="A103" t="s">
        <v>63</v>
      </c>
      <c r="B103" s="1">
        <v>2009</v>
      </c>
      <c r="C103" s="3">
        <v>4723390</v>
      </c>
      <c r="D103">
        <v>3892.53003086746</v>
      </c>
      <c r="E103" s="7">
        <v>125789.104112218</v>
      </c>
      <c r="F103">
        <v>0.28787109631898927</v>
      </c>
      <c r="G103">
        <f t="shared" si="5"/>
        <v>22.275792599088177</v>
      </c>
      <c r="H103">
        <f t="shared" si="6"/>
        <v>-1.2452424812667453</v>
      </c>
      <c r="I103">
        <f t="shared" si="7"/>
        <v>20.009176625454383</v>
      </c>
      <c r="J103">
        <v>2908</v>
      </c>
      <c r="K103">
        <v>0</v>
      </c>
    </row>
    <row r="104" spans="1:11" x14ac:dyDescent="0.25">
      <c r="A104" t="s">
        <v>63</v>
      </c>
      <c r="B104" s="1">
        <v>2010</v>
      </c>
      <c r="C104" s="3">
        <v>7136939</v>
      </c>
      <c r="D104">
        <v>4215.5808275293102</v>
      </c>
      <c r="E104" s="7">
        <v>143070.210492504</v>
      </c>
      <c r="F104">
        <v>0.2897244509977257</v>
      </c>
      <c r="G104">
        <f t="shared" si="5"/>
        <v>22.688549809891668</v>
      </c>
      <c r="H104">
        <f t="shared" si="6"/>
        <v>-1.2388249766716641</v>
      </c>
      <c r="I104">
        <f t="shared" si="7"/>
        <v>20.217633432282625</v>
      </c>
      <c r="J104">
        <v>2908</v>
      </c>
      <c r="K104">
        <v>0</v>
      </c>
    </row>
    <row r="105" spans="1:11" x14ac:dyDescent="0.25">
      <c r="A105" t="s">
        <v>63</v>
      </c>
      <c r="B105" s="1">
        <v>2011</v>
      </c>
      <c r="C105" s="3">
        <v>11999518.630000001</v>
      </c>
      <c r="D105">
        <v>4467.4666545014497</v>
      </c>
      <c r="E105" s="7">
        <v>157255.39419474301</v>
      </c>
      <c r="F105">
        <v>0.38937148560734403</v>
      </c>
      <c r="G105">
        <f t="shared" si="5"/>
        <v>23.208132371763984</v>
      </c>
      <c r="H105">
        <f t="shared" si="6"/>
        <v>-0.94322141520867897</v>
      </c>
      <c r="I105">
        <f t="shared" si="7"/>
        <v>20.37020326026769</v>
      </c>
      <c r="J105">
        <v>2908</v>
      </c>
      <c r="K105">
        <v>0</v>
      </c>
    </row>
    <row r="106" spans="1:11" x14ac:dyDescent="0.25">
      <c r="A106" t="s">
        <v>63</v>
      </c>
      <c r="B106" s="1">
        <v>2012</v>
      </c>
      <c r="C106" s="3">
        <v>15480991.609999999</v>
      </c>
      <c r="D106">
        <v>4827.9459728026104</v>
      </c>
      <c r="E106" s="7">
        <v>163219.491990009</v>
      </c>
      <c r="F106">
        <v>0.38626163197082947</v>
      </c>
      <c r="G106">
        <f t="shared" si="5"/>
        <v>23.462878760550584</v>
      </c>
      <c r="H106">
        <f t="shared" si="6"/>
        <v>-0.95124033608879988</v>
      </c>
      <c r="I106">
        <f t="shared" si="7"/>
        <v>20.485027542359454</v>
      </c>
      <c r="J106">
        <v>2908</v>
      </c>
      <c r="K106">
        <v>0</v>
      </c>
    </row>
    <row r="107" spans="1:11" x14ac:dyDescent="0.25">
      <c r="A107" t="s">
        <v>63</v>
      </c>
      <c r="B107" s="1">
        <v>2013</v>
      </c>
      <c r="C107" s="3">
        <v>14622560.310000001</v>
      </c>
      <c r="D107">
        <v>5016.9287461517097</v>
      </c>
      <c r="E107" s="7">
        <v>158675.812666885</v>
      </c>
      <c r="F107">
        <v>0.39383949633077575</v>
      </c>
      <c r="G107">
        <f t="shared" si="5"/>
        <v>23.405831399739355</v>
      </c>
      <c r="H107">
        <f t="shared" si="6"/>
        <v>-0.93181182240063165</v>
      </c>
      <c r="I107">
        <f t="shared" si="7"/>
        <v>20.495191707644857</v>
      </c>
      <c r="J107">
        <v>2908</v>
      </c>
      <c r="K107">
        <v>0</v>
      </c>
    </row>
    <row r="108" spans="1:11" x14ac:dyDescent="0.25">
      <c r="A108" t="s">
        <v>63</v>
      </c>
      <c r="B108" s="1">
        <v>2014</v>
      </c>
      <c r="C108" s="3">
        <v>17907270.940000001</v>
      </c>
      <c r="D108">
        <v>5187.2557592591902</v>
      </c>
      <c r="E108" s="7">
        <v>143332.90766036999</v>
      </c>
      <c r="F108">
        <v>0.33395068278948581</v>
      </c>
      <c r="G108">
        <f t="shared" si="5"/>
        <v>23.608472665083063</v>
      </c>
      <c r="H108">
        <f t="shared" si="6"/>
        <v>-1.0967619532266089</v>
      </c>
      <c r="I108">
        <f t="shared" si="7"/>
        <v>20.426885310063945</v>
      </c>
      <c r="J108">
        <v>2908</v>
      </c>
      <c r="K108">
        <v>0</v>
      </c>
    </row>
    <row r="109" spans="1:11" x14ac:dyDescent="0.25">
      <c r="A109" t="s">
        <v>63</v>
      </c>
      <c r="B109" s="1">
        <v>2015</v>
      </c>
      <c r="C109" s="3">
        <v>10371575.539999999</v>
      </c>
      <c r="D109">
        <v>5412.3362387289299</v>
      </c>
      <c r="E109" s="7">
        <v>98787.378487108901</v>
      </c>
      <c r="F109">
        <v>0.26169651273761646</v>
      </c>
      <c r="G109">
        <f t="shared" si="5"/>
        <v>23.062334780145829</v>
      </c>
      <c r="H109">
        <f t="shared" si="6"/>
        <v>-1.3405697949547046</v>
      </c>
      <c r="I109">
        <f t="shared" si="7"/>
        <v>20.097161243198325</v>
      </c>
      <c r="J109">
        <v>2908</v>
      </c>
      <c r="K109">
        <v>0</v>
      </c>
    </row>
    <row r="110" spans="1:11" x14ac:dyDescent="0.25">
      <c r="A110" t="s">
        <v>63</v>
      </c>
      <c r="B110" s="1">
        <v>2016</v>
      </c>
      <c r="C110" s="3">
        <v>497531.27</v>
      </c>
      <c r="D110">
        <v>5778.2696138802903</v>
      </c>
      <c r="E110" s="7">
        <v>84998.467924894794</v>
      </c>
      <c r="F110">
        <v>0.22579553382445117</v>
      </c>
      <c r="G110">
        <f t="shared" si="5"/>
        <v>20.025168966879132</v>
      </c>
      <c r="H110">
        <f t="shared" si="6"/>
        <v>-1.4881254068047438</v>
      </c>
      <c r="I110">
        <f t="shared" si="7"/>
        <v>20.012248052980667</v>
      </c>
      <c r="J110">
        <v>2908</v>
      </c>
      <c r="K110">
        <v>0</v>
      </c>
    </row>
    <row r="111" spans="1:11" x14ac:dyDescent="0.25">
      <c r="A111" t="s">
        <v>63</v>
      </c>
      <c r="B111" s="1">
        <v>2017</v>
      </c>
      <c r="C111" s="3">
        <v>9860985.3200000003</v>
      </c>
      <c r="D111">
        <v>6112.06664986136</v>
      </c>
      <c r="E111" s="7">
        <v>92177.595943793</v>
      </c>
      <c r="F111">
        <v>0.25032725568107694</v>
      </c>
      <c r="G111">
        <f t="shared" si="5"/>
        <v>23.01185193160368</v>
      </c>
      <c r="H111">
        <f t="shared" si="6"/>
        <v>-1.3849861944188746</v>
      </c>
      <c r="I111">
        <f t="shared" si="7"/>
        <v>20.14949262145651</v>
      </c>
      <c r="J111">
        <v>2908</v>
      </c>
      <c r="K111">
        <v>1</v>
      </c>
    </row>
    <row r="112" spans="1:11" x14ac:dyDescent="0.25">
      <c r="A112" t="s">
        <v>63</v>
      </c>
      <c r="B112" s="1">
        <v>2018</v>
      </c>
      <c r="C112" s="3">
        <v>12098194.140000001</v>
      </c>
      <c r="D112">
        <v>6590.8823012486901</v>
      </c>
      <c r="E112" s="7">
        <v>93660.407294319593</v>
      </c>
      <c r="F112">
        <v>0.2768574261807219</v>
      </c>
      <c r="G112">
        <f t="shared" si="5"/>
        <v>23.216322033783747</v>
      </c>
      <c r="H112">
        <f t="shared" si="6"/>
        <v>-1.2842526122306819</v>
      </c>
      <c r="I112">
        <f t="shared" si="7"/>
        <v>20.240873334773525</v>
      </c>
      <c r="J112">
        <v>2908</v>
      </c>
      <c r="K112">
        <v>1</v>
      </c>
    </row>
    <row r="113" spans="1:11" x14ac:dyDescent="0.25">
      <c r="A113" t="s">
        <v>63</v>
      </c>
      <c r="B113" s="1">
        <v>2019</v>
      </c>
      <c r="C113" s="3">
        <v>10375937.4</v>
      </c>
      <c r="D113">
        <v>6897.7700377624296</v>
      </c>
      <c r="E113" s="7">
        <v>94693.0772617287</v>
      </c>
      <c r="F113">
        <v>0.25199672306824855</v>
      </c>
      <c r="G113">
        <f t="shared" si="5"/>
        <v>23.062755250789888</v>
      </c>
      <c r="H113">
        <f t="shared" si="6"/>
        <v>-1.3783391952526889</v>
      </c>
      <c r="I113">
        <f t="shared" si="7"/>
        <v>20.297349630142726</v>
      </c>
      <c r="J113">
        <v>2908</v>
      </c>
      <c r="K113">
        <v>1</v>
      </c>
    </row>
    <row r="114" spans="1:11" x14ac:dyDescent="0.25">
      <c r="A114" t="s">
        <v>63</v>
      </c>
      <c r="B114" s="1">
        <v>2020</v>
      </c>
      <c r="C114" s="3">
        <v>8694891.9299999997</v>
      </c>
      <c r="D114">
        <v>6517.7613875434099</v>
      </c>
      <c r="E114" s="7">
        <v>94005.358347897694</v>
      </c>
      <c r="F114">
        <v>0.17979925473924382</v>
      </c>
      <c r="G114">
        <f t="shared" si="5"/>
        <v>22.886001555694392</v>
      </c>
      <c r="H114">
        <f t="shared" si="6"/>
        <v>-1.715914301896234</v>
      </c>
      <c r="I114">
        <f t="shared" si="7"/>
        <v>20.233393313823878</v>
      </c>
      <c r="J114">
        <v>2908</v>
      </c>
      <c r="K114">
        <v>1</v>
      </c>
    </row>
    <row r="115" spans="1:11" x14ac:dyDescent="0.25">
      <c r="A115" t="s">
        <v>63</v>
      </c>
      <c r="B115" s="1">
        <v>2021</v>
      </c>
      <c r="C115" s="3">
        <v>12974064.890000001</v>
      </c>
      <c r="D115">
        <v>7367.9946651159498</v>
      </c>
      <c r="E115" s="7">
        <v>102469.96757393</v>
      </c>
      <c r="F115">
        <v>0.26495727175225958</v>
      </c>
      <c r="G115">
        <f t="shared" si="5"/>
        <v>23.286218193267082</v>
      </c>
      <c r="H115">
        <f t="shared" si="6"/>
        <v>-1.3281867046669853</v>
      </c>
      <c r="I115">
        <f t="shared" si="7"/>
        <v>20.442225889222719</v>
      </c>
      <c r="J115">
        <v>2908</v>
      </c>
      <c r="K115">
        <v>1</v>
      </c>
    </row>
    <row r="116" spans="1:11" x14ac:dyDescent="0.25">
      <c r="A116" t="s">
        <v>63</v>
      </c>
      <c r="B116" s="1">
        <v>2022</v>
      </c>
      <c r="C116" s="3">
        <v>17217886.59</v>
      </c>
      <c r="D116">
        <v>8379.0624873608904</v>
      </c>
      <c r="E116" s="7">
        <v>114648.03155038301</v>
      </c>
      <c r="F116">
        <v>0.34117236605869389</v>
      </c>
      <c r="G116">
        <f t="shared" si="5"/>
        <v>23.569214598449481</v>
      </c>
      <c r="H116">
        <f t="shared" si="6"/>
        <v>-1.075367457093831</v>
      </c>
      <c r="I116">
        <f t="shared" si="7"/>
        <v>20.683113431132409</v>
      </c>
      <c r="J116">
        <v>2908</v>
      </c>
      <c r="K116">
        <v>0</v>
      </c>
    </row>
    <row r="117" spans="1:11" x14ac:dyDescent="0.25">
      <c r="A117" t="s">
        <v>64</v>
      </c>
      <c r="B117" s="1">
        <v>2000</v>
      </c>
      <c r="C117" s="3">
        <v>2826863.49</v>
      </c>
      <c r="D117">
        <v>27287.2701912718</v>
      </c>
      <c r="E117" s="7">
        <v>88707.294194676899</v>
      </c>
      <c r="F117">
        <v>0.82569826099705268</v>
      </c>
      <c r="G117">
        <f t="shared" si="5"/>
        <v>21.762433626557758</v>
      </c>
      <c r="H117">
        <f t="shared" si="6"/>
        <v>-0.19152587365634238</v>
      </c>
      <c r="I117">
        <f t="shared" si="7"/>
        <v>21.607272978419388</v>
      </c>
      <c r="J117">
        <v>8180</v>
      </c>
      <c r="K117">
        <v>0</v>
      </c>
    </row>
    <row r="118" spans="1:11" x14ac:dyDescent="0.25">
      <c r="A118" t="s">
        <v>64</v>
      </c>
      <c r="B118" s="1">
        <v>2001</v>
      </c>
      <c r="C118" s="3">
        <v>5900483.8700000001</v>
      </c>
      <c r="D118">
        <v>27942.346651133001</v>
      </c>
      <c r="E118" s="7">
        <v>89675.0549980207</v>
      </c>
      <c r="F118">
        <v>0.7621746311389187</v>
      </c>
      <c r="G118">
        <f t="shared" si="5"/>
        <v>22.498300196361399</v>
      </c>
      <c r="H118">
        <f t="shared" si="6"/>
        <v>-0.27157957482901574</v>
      </c>
      <c r="I118">
        <f t="shared" si="7"/>
        <v>21.641846533933549</v>
      </c>
      <c r="J118">
        <v>8180</v>
      </c>
      <c r="K118">
        <v>0</v>
      </c>
    </row>
    <row r="119" spans="1:11" x14ac:dyDescent="0.25">
      <c r="A119" t="s">
        <v>64</v>
      </c>
      <c r="B119" s="1">
        <v>2002</v>
      </c>
      <c r="C119" s="3">
        <v>2804799.94</v>
      </c>
      <c r="D119">
        <v>28623.588447936701</v>
      </c>
      <c r="E119" s="7">
        <v>92911.483109968307</v>
      </c>
      <c r="F119">
        <v>0.73649125752122557</v>
      </c>
      <c r="G119">
        <f t="shared" si="5"/>
        <v>21.75459805074291</v>
      </c>
      <c r="H119">
        <f t="shared" si="6"/>
        <v>-0.30585791345373964</v>
      </c>
      <c r="I119">
        <f t="shared" si="7"/>
        <v>21.701388952153099</v>
      </c>
      <c r="J119">
        <v>8180</v>
      </c>
      <c r="K119">
        <v>0</v>
      </c>
    </row>
    <row r="120" spans="1:11" x14ac:dyDescent="0.25">
      <c r="A120" t="s">
        <v>64</v>
      </c>
      <c r="B120" s="1">
        <v>2003</v>
      </c>
      <c r="C120" s="3">
        <v>6671158.3300000001</v>
      </c>
      <c r="D120">
        <v>29392.248991618599</v>
      </c>
      <c r="E120" s="7">
        <v>93630.205312214806</v>
      </c>
      <c r="F120">
        <v>0.70448511779673106</v>
      </c>
      <c r="G120">
        <f t="shared" si="5"/>
        <v>22.621059344466492</v>
      </c>
      <c r="H120">
        <f t="shared" si="6"/>
        <v>-0.35028807235661807</v>
      </c>
      <c r="I120">
        <f t="shared" si="7"/>
        <v>21.735594595561121</v>
      </c>
      <c r="J120">
        <v>8180</v>
      </c>
      <c r="K120">
        <v>0</v>
      </c>
    </row>
    <row r="121" spans="1:11" x14ac:dyDescent="0.25">
      <c r="A121" t="s">
        <v>64</v>
      </c>
      <c r="B121" s="1">
        <v>2004</v>
      </c>
      <c r="C121" s="3">
        <v>8092473.3799999999</v>
      </c>
      <c r="D121">
        <v>30830.6584466434</v>
      </c>
      <c r="E121" s="7">
        <v>110286.96319943501</v>
      </c>
      <c r="F121">
        <v>0.7264883918268441</v>
      </c>
      <c r="G121">
        <f t="shared" si="5"/>
        <v>22.814200254294946</v>
      </c>
      <c r="H121">
        <f t="shared" si="6"/>
        <v>-0.31953277431439525</v>
      </c>
      <c r="I121">
        <f t="shared" si="7"/>
        <v>21.947105882221994</v>
      </c>
      <c r="J121">
        <v>8180</v>
      </c>
      <c r="K121">
        <v>0</v>
      </c>
    </row>
    <row r="122" spans="1:11" x14ac:dyDescent="0.25">
      <c r="A122" t="s">
        <v>64</v>
      </c>
      <c r="B122" s="1">
        <v>2005</v>
      </c>
      <c r="C122" s="3">
        <v>11475200.359999999</v>
      </c>
      <c r="D122">
        <v>32169.867493646001</v>
      </c>
      <c r="E122" s="7">
        <v>112073.100620194</v>
      </c>
      <c r="F122">
        <v>0.73751921636700712</v>
      </c>
      <c r="G122">
        <f t="shared" si="5"/>
        <v>23.163454053307905</v>
      </c>
      <c r="H122">
        <f t="shared" si="6"/>
        <v>-0.30446313501675909</v>
      </c>
      <c r="I122">
        <f t="shared" si="7"/>
        <v>22.005692122763374</v>
      </c>
      <c r="J122">
        <v>8180</v>
      </c>
      <c r="K122">
        <v>0</v>
      </c>
    </row>
    <row r="123" spans="1:11" x14ac:dyDescent="0.25">
      <c r="A123" t="s">
        <v>64</v>
      </c>
      <c r="B123" s="1">
        <v>2006</v>
      </c>
      <c r="C123" s="3">
        <v>16090973.359999999</v>
      </c>
      <c r="D123">
        <v>33634.631706678701</v>
      </c>
      <c r="E123" s="7">
        <v>121877.59405812</v>
      </c>
      <c r="F123">
        <v>0.80013739197565326</v>
      </c>
      <c r="G123">
        <f t="shared" si="5"/>
        <v>23.501524290838809</v>
      </c>
      <c r="H123">
        <f t="shared" si="6"/>
        <v>-0.2229718260902635</v>
      </c>
      <c r="I123">
        <f t="shared" si="7"/>
        <v>22.13408401334803</v>
      </c>
      <c r="J123">
        <v>8180</v>
      </c>
      <c r="K123">
        <v>0</v>
      </c>
    </row>
    <row r="124" spans="1:11" x14ac:dyDescent="0.25">
      <c r="A124" t="s">
        <v>64</v>
      </c>
      <c r="B124" s="1">
        <v>2007</v>
      </c>
      <c r="C124" s="3">
        <v>19414546.670000002</v>
      </c>
      <c r="D124">
        <v>35015.986574512703</v>
      </c>
      <c r="E124" s="7">
        <v>121689.453668535</v>
      </c>
      <c r="F124">
        <v>0.81403949473991677</v>
      </c>
      <c r="G124">
        <f t="shared" si="5"/>
        <v>23.689288450385895</v>
      </c>
      <c r="H124">
        <f t="shared" si="6"/>
        <v>-0.20574639482011461</v>
      </c>
      <c r="I124">
        <f t="shared" si="7"/>
        <v>22.172787612246751</v>
      </c>
      <c r="J124">
        <v>8180</v>
      </c>
      <c r="K124">
        <v>0</v>
      </c>
    </row>
    <row r="125" spans="1:11" x14ac:dyDescent="0.25">
      <c r="A125" t="s">
        <v>64</v>
      </c>
      <c r="B125" s="1">
        <v>2008</v>
      </c>
      <c r="C125" s="3">
        <v>25911262.25</v>
      </c>
      <c r="D125">
        <v>35273.791152156002</v>
      </c>
      <c r="E125" s="7">
        <v>124470.95203755501</v>
      </c>
      <c r="F125">
        <v>0.82391114974744883</v>
      </c>
      <c r="G125">
        <f t="shared" si="5"/>
        <v>23.977943547045889</v>
      </c>
      <c r="H125">
        <f t="shared" si="6"/>
        <v>-0.19369258286291657</v>
      </c>
      <c r="I125">
        <f t="shared" si="7"/>
        <v>22.202723157579218</v>
      </c>
      <c r="J125">
        <v>8180</v>
      </c>
      <c r="K125">
        <v>0</v>
      </c>
    </row>
    <row r="126" spans="1:11" x14ac:dyDescent="0.25">
      <c r="A126" t="s">
        <v>64</v>
      </c>
      <c r="B126" s="1">
        <v>2009</v>
      </c>
      <c r="C126" s="3">
        <v>17532803.359999999</v>
      </c>
      <c r="D126">
        <v>33547.283424576701</v>
      </c>
      <c r="E126" s="7">
        <v>125789.104112218</v>
      </c>
      <c r="F126">
        <v>0.53542645767562425</v>
      </c>
      <c r="G126">
        <f t="shared" si="5"/>
        <v>23.587339440949734</v>
      </c>
      <c r="H126">
        <f t="shared" si="6"/>
        <v>-0.62469173246457954</v>
      </c>
      <c r="I126">
        <f t="shared" si="7"/>
        <v>22.1630731748869</v>
      </c>
      <c r="J126">
        <v>8180</v>
      </c>
      <c r="K126">
        <v>0</v>
      </c>
    </row>
    <row r="127" spans="1:11" x14ac:dyDescent="0.25">
      <c r="A127" t="s">
        <v>64</v>
      </c>
      <c r="B127" s="1">
        <v>2010</v>
      </c>
      <c r="C127" s="3">
        <v>23235245.02</v>
      </c>
      <c r="D127">
        <v>35335.373510381403</v>
      </c>
      <c r="E127" s="7">
        <v>143070.210492504</v>
      </c>
      <c r="F127">
        <v>0.6211865751012039</v>
      </c>
      <c r="G127">
        <f t="shared" si="5"/>
        <v>23.868936144726224</v>
      </c>
      <c r="H127">
        <f t="shared" si="6"/>
        <v>-0.4761237991755099</v>
      </c>
      <c r="I127">
        <f t="shared" si="7"/>
        <v>22.343730594833662</v>
      </c>
      <c r="J127">
        <v>8180</v>
      </c>
      <c r="K127">
        <v>0</v>
      </c>
    </row>
    <row r="128" spans="1:11" x14ac:dyDescent="0.25">
      <c r="A128" t="s">
        <v>64</v>
      </c>
      <c r="B128" s="1">
        <v>2011</v>
      </c>
      <c r="C128" s="3">
        <v>31101219.670000002</v>
      </c>
      <c r="D128">
        <v>36214.439774024097</v>
      </c>
      <c r="E128" s="7">
        <v>157255.39419474301</v>
      </c>
      <c r="F128">
        <v>0.62215595114115552</v>
      </c>
      <c r="G128">
        <f t="shared" si="5"/>
        <v>24.160512873047814</v>
      </c>
      <c r="H128">
        <f t="shared" si="6"/>
        <v>-0.47456449236197068</v>
      </c>
      <c r="I128">
        <f t="shared" si="7"/>
        <v>22.462839684343621</v>
      </c>
      <c r="J128">
        <v>8180</v>
      </c>
      <c r="K128">
        <v>0</v>
      </c>
    </row>
    <row r="129" spans="1:11" x14ac:dyDescent="0.25">
      <c r="A129" t="s">
        <v>64</v>
      </c>
      <c r="B129" s="1">
        <v>2012</v>
      </c>
      <c r="C129" s="3">
        <v>38934320.380000003</v>
      </c>
      <c r="D129">
        <v>37605.974261453899</v>
      </c>
      <c r="E129" s="7">
        <v>163219.491990009</v>
      </c>
      <c r="F129">
        <v>0.59435022267832216</v>
      </c>
      <c r="G129">
        <f t="shared" si="5"/>
        <v>24.385141970577351</v>
      </c>
      <c r="H129">
        <f t="shared" si="6"/>
        <v>-0.52028653289700211</v>
      </c>
      <c r="I129">
        <f t="shared" si="7"/>
        <v>22.537769357282098</v>
      </c>
      <c r="J129">
        <v>8180</v>
      </c>
      <c r="K129">
        <v>0</v>
      </c>
    </row>
    <row r="130" spans="1:11" x14ac:dyDescent="0.25">
      <c r="A130" t="s">
        <v>64</v>
      </c>
      <c r="B130" s="1">
        <v>2013</v>
      </c>
      <c r="C130" s="3">
        <v>41768159.18</v>
      </c>
      <c r="D130">
        <v>39402.0250988025</v>
      </c>
      <c r="E130" s="7">
        <v>158675.812666885</v>
      </c>
      <c r="F130">
        <v>0.5890756019204505</v>
      </c>
      <c r="G130">
        <f t="shared" si="5"/>
        <v>24.455400144099162</v>
      </c>
      <c r="H130">
        <f t="shared" si="6"/>
        <v>-0.52920074716608445</v>
      </c>
      <c r="I130">
        <f t="shared" ref="I130:I161" si="8">LN(D130*E130)</f>
        <v>22.556190978154614</v>
      </c>
      <c r="J130">
        <v>8180</v>
      </c>
      <c r="K130">
        <v>0</v>
      </c>
    </row>
    <row r="131" spans="1:11" x14ac:dyDescent="0.25">
      <c r="A131" t="s">
        <v>64</v>
      </c>
      <c r="B131" s="1">
        <v>2014</v>
      </c>
      <c r="C131" s="3">
        <v>35242897.350000001</v>
      </c>
      <c r="D131">
        <v>39555.412008919797</v>
      </c>
      <c r="E131" s="7">
        <v>143332.90766036999</v>
      </c>
      <c r="F131">
        <v>0.58400969956878435</v>
      </c>
      <c r="G131">
        <f t="shared" ref="G131:G185" si="9">LN(C131*1000 +0.01)</f>
        <v>24.285529852285386</v>
      </c>
      <c r="H131">
        <f t="shared" ref="H131:H185" si="10">LN(F131)</f>
        <v>-0.53783768744117733</v>
      </c>
      <c r="I131">
        <f t="shared" si="8"/>
        <v>22.458383032689234</v>
      </c>
      <c r="J131">
        <v>8180</v>
      </c>
      <c r="K131">
        <v>0</v>
      </c>
    </row>
    <row r="132" spans="1:11" x14ac:dyDescent="0.25">
      <c r="A132" t="s">
        <v>64</v>
      </c>
      <c r="B132" s="1">
        <v>2015</v>
      </c>
      <c r="C132" s="3">
        <v>18146929.129999999</v>
      </c>
      <c r="D132">
        <v>40898.806973960003</v>
      </c>
      <c r="E132" s="7">
        <v>98787.378487108901</v>
      </c>
      <c r="F132">
        <v>0.50415750654649982</v>
      </c>
      <c r="G132">
        <f t="shared" si="9"/>
        <v>23.621767189403517</v>
      </c>
      <c r="H132">
        <f t="shared" si="10"/>
        <v>-0.68486654674369429</v>
      </c>
      <c r="I132">
        <f t="shared" si="8"/>
        <v>22.11958129973392</v>
      </c>
      <c r="J132">
        <v>8180</v>
      </c>
      <c r="K132">
        <v>0</v>
      </c>
    </row>
    <row r="133" spans="1:11" x14ac:dyDescent="0.25">
      <c r="A133" t="s">
        <v>64</v>
      </c>
      <c r="B133" s="1">
        <v>2016</v>
      </c>
      <c r="C133" s="3">
        <v>13071413.25</v>
      </c>
      <c r="D133">
        <v>40596.968662899402</v>
      </c>
      <c r="E133" s="7">
        <v>84998.467924894794</v>
      </c>
      <c r="F133">
        <v>0.47623978937204925</v>
      </c>
      <c r="G133">
        <f t="shared" si="9"/>
        <v>23.293693488041505</v>
      </c>
      <c r="H133">
        <f t="shared" si="10"/>
        <v>-0.74183379240980041</v>
      </c>
      <c r="I133">
        <f t="shared" si="8"/>
        <v>21.961837190223992</v>
      </c>
      <c r="J133">
        <v>8180</v>
      </c>
      <c r="K133">
        <v>0</v>
      </c>
    </row>
    <row r="134" spans="1:11" x14ac:dyDescent="0.25">
      <c r="A134" t="s">
        <v>64</v>
      </c>
      <c r="B134" s="1">
        <v>2017</v>
      </c>
      <c r="C134" s="3">
        <v>13155924.82</v>
      </c>
      <c r="D134">
        <v>41444.215744391397</v>
      </c>
      <c r="E134" s="7">
        <v>92177.595943793</v>
      </c>
      <c r="F134">
        <v>0.52204626961152079</v>
      </c>
      <c r="G134">
        <f t="shared" si="9"/>
        <v>23.300138050754764</v>
      </c>
      <c r="H134">
        <f t="shared" si="10"/>
        <v>-0.64999905592518126</v>
      </c>
      <c r="I134">
        <f t="shared" si="8"/>
        <v>22.063575988957471</v>
      </c>
      <c r="J134">
        <v>8180</v>
      </c>
      <c r="K134">
        <v>1</v>
      </c>
    </row>
    <row r="135" spans="1:11" x14ac:dyDescent="0.25">
      <c r="A135" t="s">
        <v>64</v>
      </c>
      <c r="B135" s="1">
        <v>2018</v>
      </c>
      <c r="C135" s="3">
        <v>16018916.029999999</v>
      </c>
      <c r="D135">
        <v>42141.935298775898</v>
      </c>
      <c r="E135" s="7">
        <v>93660.407294319593</v>
      </c>
      <c r="F135">
        <v>0.53665583010777351</v>
      </c>
      <c r="G135">
        <f t="shared" si="9"/>
        <v>23.497036112752401</v>
      </c>
      <c r="H135">
        <f t="shared" si="10"/>
        <v>-0.62239830222136983</v>
      </c>
      <c r="I135">
        <f t="shared" si="8"/>
        <v>22.096229443136586</v>
      </c>
      <c r="J135">
        <v>8180</v>
      </c>
      <c r="K135">
        <v>1</v>
      </c>
    </row>
    <row r="136" spans="1:11" x14ac:dyDescent="0.25">
      <c r="A136" t="s">
        <v>64</v>
      </c>
      <c r="B136" s="1">
        <v>2019</v>
      </c>
      <c r="C136" s="3">
        <v>14459436.82</v>
      </c>
      <c r="D136">
        <v>42270.962792004197</v>
      </c>
      <c r="E136" s="7">
        <v>94693.0772617287</v>
      </c>
      <c r="F136">
        <v>0.49706315300579662</v>
      </c>
      <c r="G136">
        <f t="shared" si="9"/>
        <v>23.394613105478033</v>
      </c>
      <c r="H136">
        <f t="shared" si="10"/>
        <v>-0.69903819253589039</v>
      </c>
      <c r="I136">
        <f t="shared" si="8"/>
        <v>22.110251845220983</v>
      </c>
      <c r="J136">
        <v>8180</v>
      </c>
      <c r="K136">
        <v>1</v>
      </c>
    </row>
    <row r="137" spans="1:11" x14ac:dyDescent="0.25">
      <c r="A137" t="s">
        <v>64</v>
      </c>
      <c r="B137" s="1">
        <v>2020</v>
      </c>
      <c r="C137" s="3">
        <v>8832598.4600000009</v>
      </c>
      <c r="D137">
        <v>41683.9155842443</v>
      </c>
      <c r="E137" s="7">
        <v>94005.358347897694</v>
      </c>
      <c r="F137">
        <v>0.41307227073301367</v>
      </c>
      <c r="G137">
        <f t="shared" si="9"/>
        <v>22.901715084603318</v>
      </c>
      <c r="H137">
        <f t="shared" si="10"/>
        <v>-0.88413271166169638</v>
      </c>
      <c r="I137">
        <f t="shared" si="8"/>
        <v>22.088977679303117</v>
      </c>
      <c r="J137">
        <v>8180</v>
      </c>
      <c r="K137">
        <v>1</v>
      </c>
    </row>
    <row r="138" spans="1:11" x14ac:dyDescent="0.25">
      <c r="A138" t="s">
        <v>64</v>
      </c>
      <c r="B138" s="1">
        <v>2021</v>
      </c>
      <c r="C138" s="3">
        <v>12753235.060000001</v>
      </c>
      <c r="D138">
        <v>42833.851334085099</v>
      </c>
      <c r="E138" s="7">
        <v>102469.96757393</v>
      </c>
      <c r="F138">
        <v>0.46937580026127673</v>
      </c>
      <c r="G138">
        <f t="shared" si="9"/>
        <v>23.269050806563648</v>
      </c>
      <c r="H138">
        <f t="shared" si="10"/>
        <v>-0.75635155151440203</v>
      </c>
      <c r="I138">
        <f t="shared" si="8"/>
        <v>22.202409023328137</v>
      </c>
      <c r="J138">
        <v>8180</v>
      </c>
      <c r="K138">
        <v>1</v>
      </c>
    </row>
    <row r="139" spans="1:11" x14ac:dyDescent="0.25">
      <c r="A139" t="s">
        <v>64</v>
      </c>
      <c r="B139" s="1">
        <v>2022</v>
      </c>
      <c r="C139" s="3">
        <v>13431098.970000001</v>
      </c>
      <c r="D139">
        <v>45572.723822821303</v>
      </c>
      <c r="E139" s="7">
        <v>114648.03155038301</v>
      </c>
      <c r="F139">
        <v>0.59889149262060004</v>
      </c>
      <c r="G139">
        <f t="shared" si="9"/>
        <v>23.320838673620678</v>
      </c>
      <c r="H139">
        <f t="shared" si="10"/>
        <v>-0.51267484482079406</v>
      </c>
      <c r="I139">
        <f t="shared" si="8"/>
        <v>22.37668677368347</v>
      </c>
      <c r="J139">
        <v>8180</v>
      </c>
      <c r="K139">
        <v>0</v>
      </c>
    </row>
    <row r="140" spans="1:11" x14ac:dyDescent="0.25">
      <c r="A140" t="s">
        <v>65</v>
      </c>
      <c r="B140" s="1">
        <v>2000</v>
      </c>
      <c r="C140" s="3">
        <v>413830.58</v>
      </c>
      <c r="D140">
        <v>2917.2425297444202</v>
      </c>
      <c r="E140" s="7">
        <v>88707.294194676899</v>
      </c>
      <c r="F140">
        <v>2.5619731677681732</v>
      </c>
      <c r="G140">
        <f t="shared" si="9"/>
        <v>19.840967221004373</v>
      </c>
      <c r="H140">
        <f t="shared" si="10"/>
        <v>0.9407777302612963</v>
      </c>
      <c r="I140">
        <f t="shared" si="8"/>
        <v>19.371491509319497</v>
      </c>
      <c r="J140">
        <v>5015</v>
      </c>
      <c r="K140">
        <v>0</v>
      </c>
    </row>
    <row r="141" spans="1:11" x14ac:dyDescent="0.25">
      <c r="A141" t="s">
        <v>65</v>
      </c>
      <c r="B141" s="1">
        <v>2001</v>
      </c>
      <c r="C141" s="3">
        <v>435866.61</v>
      </c>
      <c r="D141">
        <v>3208.2299565691801</v>
      </c>
      <c r="E141" s="7">
        <v>89675.0549980207</v>
      </c>
      <c r="F141">
        <v>2.5580522608245055</v>
      </c>
      <c r="G141">
        <f t="shared" si="9"/>
        <v>19.892846814159977</v>
      </c>
      <c r="H141">
        <f t="shared" si="10"/>
        <v>0.93924613329373441</v>
      </c>
      <c r="I141">
        <f t="shared" si="8"/>
        <v>19.477422564343794</v>
      </c>
      <c r="J141">
        <v>5015</v>
      </c>
      <c r="K141">
        <v>0</v>
      </c>
    </row>
    <row r="142" spans="1:11" x14ac:dyDescent="0.25">
      <c r="A142" t="s">
        <v>65</v>
      </c>
      <c r="B142" s="1">
        <v>2002</v>
      </c>
      <c r="C142" s="3">
        <v>244875.71</v>
      </c>
      <c r="D142">
        <v>3532.0816514582202</v>
      </c>
      <c r="E142" s="7">
        <v>92911.483109968307</v>
      </c>
      <c r="F142">
        <v>2.8980689327092257</v>
      </c>
      <c r="G142">
        <f t="shared" si="9"/>
        <v>19.316261333704102</v>
      </c>
      <c r="H142">
        <f t="shared" si="10"/>
        <v>1.0640446299196817</v>
      </c>
      <c r="I142">
        <f t="shared" si="8"/>
        <v>19.609045203458447</v>
      </c>
      <c r="J142">
        <v>5015</v>
      </c>
      <c r="K142">
        <v>0</v>
      </c>
    </row>
    <row r="143" spans="1:11" x14ac:dyDescent="0.25">
      <c r="A143" t="s">
        <v>65</v>
      </c>
      <c r="B143" s="1">
        <v>2003</v>
      </c>
      <c r="C143" s="3">
        <v>424254.09</v>
      </c>
      <c r="D143">
        <v>3938.7302744633698</v>
      </c>
      <c r="E143" s="7">
        <v>93630.205312214806</v>
      </c>
      <c r="F143">
        <v>3.5486173002072907</v>
      </c>
      <c r="G143">
        <f t="shared" si="9"/>
        <v>19.865843102597843</v>
      </c>
      <c r="H143">
        <f t="shared" si="10"/>
        <v>1.2665580347159087</v>
      </c>
      <c r="I143">
        <f t="shared" si="8"/>
        <v>19.725722001722989</v>
      </c>
      <c r="J143">
        <v>5015</v>
      </c>
      <c r="K143">
        <v>0</v>
      </c>
    </row>
    <row r="144" spans="1:11" x14ac:dyDescent="0.25">
      <c r="A144" t="s">
        <v>65</v>
      </c>
      <c r="B144" s="1">
        <v>2004</v>
      </c>
      <c r="C144" s="3">
        <v>392427.98</v>
      </c>
      <c r="D144">
        <v>4427.1310031515804</v>
      </c>
      <c r="E144" s="7">
        <v>110286.96319943501</v>
      </c>
      <c r="F144">
        <v>4.1158844765320248</v>
      </c>
      <c r="G144">
        <f t="shared" si="9"/>
        <v>19.787863587929927</v>
      </c>
      <c r="H144">
        <f t="shared" si="10"/>
        <v>1.4148537506517838</v>
      </c>
      <c r="I144">
        <f t="shared" si="8"/>
        <v>20.006348028386146</v>
      </c>
      <c r="J144">
        <v>5015</v>
      </c>
      <c r="K144">
        <v>0</v>
      </c>
    </row>
    <row r="145" spans="1:11" x14ac:dyDescent="0.25">
      <c r="A145" t="s">
        <v>65</v>
      </c>
      <c r="B145" s="1">
        <v>2005</v>
      </c>
      <c r="C145" s="3">
        <v>896833.15</v>
      </c>
      <c r="D145">
        <v>5056.4047240849304</v>
      </c>
      <c r="E145" s="7">
        <v>112073.100620194</v>
      </c>
      <c r="F145">
        <v>4.2639034559674824</v>
      </c>
      <c r="G145">
        <f t="shared" si="9"/>
        <v>20.6143803938138</v>
      </c>
      <c r="H145">
        <f t="shared" si="10"/>
        <v>1.4501850449485592</v>
      </c>
      <c r="I145">
        <f t="shared" si="8"/>
        <v>20.15531760237976</v>
      </c>
      <c r="J145">
        <v>5015</v>
      </c>
      <c r="K145">
        <v>0</v>
      </c>
    </row>
    <row r="146" spans="1:11" x14ac:dyDescent="0.25">
      <c r="A146" t="s">
        <v>65</v>
      </c>
      <c r="B146" s="1">
        <v>2006</v>
      </c>
      <c r="C146" s="3">
        <v>1355078.83</v>
      </c>
      <c r="D146">
        <v>5842.7786359545298</v>
      </c>
      <c r="E146" s="7">
        <v>121877.59405812</v>
      </c>
      <c r="F146">
        <v>4.4182240803047703</v>
      </c>
      <c r="G146">
        <f t="shared" si="9"/>
        <v>21.027125466715002</v>
      </c>
      <c r="H146">
        <f t="shared" si="10"/>
        <v>1.4857378235634082</v>
      </c>
      <c r="I146">
        <f t="shared" si="8"/>
        <v>20.383734249149192</v>
      </c>
      <c r="J146">
        <v>5015</v>
      </c>
      <c r="K146">
        <v>0</v>
      </c>
    </row>
    <row r="147" spans="1:11" x14ac:dyDescent="0.25">
      <c r="A147" t="s">
        <v>65</v>
      </c>
      <c r="B147" s="1">
        <v>2007</v>
      </c>
      <c r="C147" s="3">
        <v>1701647.35</v>
      </c>
      <c r="D147">
        <v>6818.9234092369998</v>
      </c>
      <c r="E147" s="7">
        <v>121689.453668535</v>
      </c>
      <c r="F147">
        <v>4.2738285011603878</v>
      </c>
      <c r="G147">
        <f t="shared" si="9"/>
        <v>21.254862648220314</v>
      </c>
      <c r="H147">
        <f t="shared" si="10"/>
        <v>1.4525100300180387</v>
      </c>
      <c r="I147">
        <f t="shared" si="8"/>
        <v>20.536684497279676</v>
      </c>
      <c r="J147">
        <v>5015</v>
      </c>
      <c r="K147">
        <v>0</v>
      </c>
    </row>
    <row r="148" spans="1:11" x14ac:dyDescent="0.25">
      <c r="A148" t="s">
        <v>65</v>
      </c>
      <c r="B148" s="1">
        <v>2008</v>
      </c>
      <c r="C148" s="3">
        <v>2783023.33</v>
      </c>
      <c r="D148">
        <v>7581.45351258344</v>
      </c>
      <c r="E148" s="7">
        <v>124470.95203755501</v>
      </c>
      <c r="F148">
        <v>3.8281910340332734</v>
      </c>
      <c r="G148">
        <f t="shared" si="9"/>
        <v>21.746803702498507</v>
      </c>
      <c r="H148">
        <f t="shared" si="10"/>
        <v>1.3423923767429318</v>
      </c>
      <c r="I148">
        <f t="shared" si="8"/>
        <v>20.665287867227864</v>
      </c>
      <c r="J148">
        <v>5015</v>
      </c>
      <c r="K148">
        <v>0</v>
      </c>
    </row>
    <row r="149" spans="1:11" x14ac:dyDescent="0.25">
      <c r="A149" t="s">
        <v>65</v>
      </c>
      <c r="B149" s="1">
        <v>2009</v>
      </c>
      <c r="C149" s="3">
        <v>2248565.31</v>
      </c>
      <c r="D149">
        <v>8305.7601851242598</v>
      </c>
      <c r="E149" s="7">
        <v>125789.104112218</v>
      </c>
      <c r="F149">
        <v>3.0662284095004724</v>
      </c>
      <c r="G149">
        <f t="shared" si="9"/>
        <v>21.533558209788342</v>
      </c>
      <c r="H149">
        <f t="shared" si="10"/>
        <v>1.1204482752287874</v>
      </c>
      <c r="I149">
        <f t="shared" si="8"/>
        <v>20.767066558003947</v>
      </c>
      <c r="J149">
        <v>5015</v>
      </c>
      <c r="K149">
        <v>0</v>
      </c>
    </row>
    <row r="150" spans="1:11" x14ac:dyDescent="0.25">
      <c r="A150" t="s">
        <v>65</v>
      </c>
      <c r="B150" s="1">
        <v>2010</v>
      </c>
      <c r="C150" s="3">
        <v>4329108.66</v>
      </c>
      <c r="D150">
        <v>9254.7796034297298</v>
      </c>
      <c r="E150" s="7">
        <v>143070.210492504</v>
      </c>
      <c r="F150">
        <v>3.4922702140823811</v>
      </c>
      <c r="G150">
        <f t="shared" si="9"/>
        <v>22.188627505578655</v>
      </c>
      <c r="H150">
        <f t="shared" si="10"/>
        <v>1.2505520158777614</v>
      </c>
      <c r="I150">
        <f t="shared" si="8"/>
        <v>21.003986182154769</v>
      </c>
      <c r="J150">
        <v>5015</v>
      </c>
      <c r="K150">
        <v>0</v>
      </c>
    </row>
    <row r="151" spans="1:11" x14ac:dyDescent="0.25">
      <c r="A151" t="s">
        <v>65</v>
      </c>
      <c r="B151" s="1">
        <v>2011</v>
      </c>
      <c r="C151" s="3">
        <v>5893066</v>
      </c>
      <c r="D151">
        <v>10292.940478067499</v>
      </c>
      <c r="E151" s="7">
        <v>157255.39419474301</v>
      </c>
      <c r="F151">
        <v>3.3987865537597735</v>
      </c>
      <c r="G151">
        <f t="shared" si="9"/>
        <v>22.497042242469661</v>
      </c>
      <c r="H151">
        <f t="shared" si="10"/>
        <v>1.2234184719665899</v>
      </c>
      <c r="I151">
        <f t="shared" si="8"/>
        <v>21.204840026030954</v>
      </c>
      <c r="J151">
        <v>5015</v>
      </c>
      <c r="K151">
        <v>0</v>
      </c>
    </row>
    <row r="152" spans="1:11" x14ac:dyDescent="0.25">
      <c r="A152" t="s">
        <v>65</v>
      </c>
      <c r="B152" s="1">
        <v>2012</v>
      </c>
      <c r="C152" s="3">
        <v>9218506.0399999991</v>
      </c>
      <c r="D152">
        <v>11168.6972979775</v>
      </c>
      <c r="E152" s="7">
        <v>163219.491990009</v>
      </c>
      <c r="F152">
        <v>3.1824913098218937</v>
      </c>
      <c r="G152">
        <f t="shared" si="9"/>
        <v>22.944478826679799</v>
      </c>
      <c r="H152">
        <f t="shared" si="10"/>
        <v>1.1576643208319946</v>
      </c>
      <c r="I152">
        <f t="shared" si="8"/>
        <v>21.323721410786352</v>
      </c>
      <c r="J152">
        <v>5015</v>
      </c>
      <c r="K152">
        <v>0</v>
      </c>
    </row>
    <row r="153" spans="1:11" x14ac:dyDescent="0.25">
      <c r="A153" t="s">
        <v>65</v>
      </c>
      <c r="B153" s="1">
        <v>2013</v>
      </c>
      <c r="C153" s="3">
        <v>11050612.15</v>
      </c>
      <c r="D153">
        <v>11872.4973811617</v>
      </c>
      <c r="E153" s="7">
        <v>158675.812666885</v>
      </c>
      <c r="F153">
        <v>3.0780755788638623</v>
      </c>
      <c r="G153">
        <f t="shared" si="9"/>
        <v>23.125751661566699</v>
      </c>
      <c r="H153">
        <f t="shared" si="10"/>
        <v>1.1243045896518973</v>
      </c>
      <c r="I153">
        <f t="shared" si="8"/>
        <v>21.356598345585745</v>
      </c>
      <c r="J153">
        <v>5015</v>
      </c>
      <c r="K153">
        <v>0</v>
      </c>
    </row>
    <row r="154" spans="1:11" x14ac:dyDescent="0.25">
      <c r="A154" t="s">
        <v>65</v>
      </c>
      <c r="B154" s="1">
        <v>2014</v>
      </c>
      <c r="C154" s="3">
        <v>13321487.43</v>
      </c>
      <c r="D154">
        <v>12480.3385303781</v>
      </c>
      <c r="E154" s="7">
        <v>143332.90766036999</v>
      </c>
      <c r="F154">
        <v>2.9366735049893395</v>
      </c>
      <c r="G154">
        <f t="shared" si="9"/>
        <v>23.312644164743816</v>
      </c>
      <c r="H154">
        <f t="shared" si="10"/>
        <v>1.0772774798774964</v>
      </c>
      <c r="I154">
        <f t="shared" si="8"/>
        <v>21.304834996572954</v>
      </c>
      <c r="J154">
        <v>5015</v>
      </c>
      <c r="K154">
        <v>0</v>
      </c>
    </row>
    <row r="155" spans="1:11" x14ac:dyDescent="0.25">
      <c r="A155" t="s">
        <v>65</v>
      </c>
      <c r="B155" s="1">
        <v>2015</v>
      </c>
      <c r="C155" s="3">
        <v>8988580.9000000004</v>
      </c>
      <c r="D155">
        <v>12897.5022868592</v>
      </c>
      <c r="E155" s="7">
        <v>98787.378487108901</v>
      </c>
      <c r="F155">
        <v>2.6091240548105654</v>
      </c>
      <c r="G155">
        <f t="shared" si="9"/>
        <v>22.919220819800742</v>
      </c>
      <c r="H155">
        <f t="shared" si="10"/>
        <v>0.95901455382087364</v>
      </c>
      <c r="I155">
        <f t="shared" si="8"/>
        <v>20.965514077898348</v>
      </c>
      <c r="J155">
        <v>5015</v>
      </c>
      <c r="K155">
        <v>0</v>
      </c>
    </row>
    <row r="156" spans="1:11" x14ac:dyDescent="0.25">
      <c r="A156" t="s">
        <v>65</v>
      </c>
      <c r="B156" s="1">
        <v>2016</v>
      </c>
      <c r="C156" s="3">
        <v>7801323.0899999999</v>
      </c>
      <c r="D156">
        <v>13483.377266531899</v>
      </c>
      <c r="E156" s="7">
        <v>84998.467924894794</v>
      </c>
      <c r="F156">
        <v>2.412774175520771</v>
      </c>
      <c r="G156">
        <f t="shared" si="9"/>
        <v>22.777559183181296</v>
      </c>
      <c r="H156">
        <f t="shared" si="10"/>
        <v>0.88077719565782975</v>
      </c>
      <c r="I156">
        <f t="shared" si="8"/>
        <v>20.859601403043868</v>
      </c>
      <c r="J156">
        <v>5015</v>
      </c>
      <c r="K156">
        <v>0</v>
      </c>
    </row>
    <row r="157" spans="1:11" x14ac:dyDescent="0.25">
      <c r="A157" t="s">
        <v>65</v>
      </c>
      <c r="B157" s="1">
        <v>2017</v>
      </c>
      <c r="C157" s="3">
        <v>10640810.93</v>
      </c>
      <c r="D157">
        <v>14243.532610849101</v>
      </c>
      <c r="E157" s="7">
        <v>92177.595943793</v>
      </c>
      <c r="F157">
        <v>2.4559606528121884</v>
      </c>
      <c r="G157">
        <f t="shared" si="9"/>
        <v>23.087962533182182</v>
      </c>
      <c r="H157">
        <f t="shared" si="10"/>
        <v>0.89851798931461813</v>
      </c>
      <c r="I157">
        <f t="shared" si="8"/>
        <v>20.995530616719432</v>
      </c>
      <c r="J157">
        <v>5015</v>
      </c>
      <c r="K157">
        <v>1</v>
      </c>
    </row>
    <row r="158" spans="1:11" x14ac:dyDescent="0.25">
      <c r="A158" t="s">
        <v>65</v>
      </c>
      <c r="B158" s="1">
        <v>2018</v>
      </c>
      <c r="C158" s="3">
        <v>13459698.91</v>
      </c>
      <c r="D158">
        <v>15497.8257403033</v>
      </c>
      <c r="E158" s="7">
        <v>93660.407294319593</v>
      </c>
      <c r="F158">
        <v>2.4336227065626228</v>
      </c>
      <c r="G158">
        <f t="shared" si="9"/>
        <v>23.32296579167134</v>
      </c>
      <c r="H158">
        <f t="shared" si="10"/>
        <v>0.88938097292094043</v>
      </c>
      <c r="I158">
        <f t="shared" si="8"/>
        <v>21.095885849624285</v>
      </c>
      <c r="J158">
        <v>5015</v>
      </c>
      <c r="K158">
        <v>1</v>
      </c>
    </row>
    <row r="159" spans="1:11" x14ac:dyDescent="0.25">
      <c r="A159" t="s">
        <v>65</v>
      </c>
      <c r="B159" s="1">
        <v>2019</v>
      </c>
      <c r="C159" s="3">
        <v>12504188.859999999</v>
      </c>
      <c r="D159">
        <v>16655.399363509299</v>
      </c>
      <c r="E159" s="7">
        <v>94693.0772617287</v>
      </c>
      <c r="F159">
        <v>2.3607349080539937</v>
      </c>
      <c r="G159">
        <f t="shared" si="9"/>
        <v>23.249329533919052</v>
      </c>
      <c r="H159">
        <f t="shared" si="10"/>
        <v>0.85897297227986102</v>
      </c>
      <c r="I159">
        <f t="shared" si="8"/>
        <v>21.17888590366109</v>
      </c>
      <c r="J159">
        <v>5015</v>
      </c>
      <c r="K159">
        <v>1</v>
      </c>
    </row>
    <row r="160" spans="1:11" x14ac:dyDescent="0.25">
      <c r="A160" t="s">
        <v>65</v>
      </c>
      <c r="B160" s="1">
        <v>2020</v>
      </c>
      <c r="C160" s="3">
        <v>11665957.800000001</v>
      </c>
      <c r="D160">
        <v>17209.4429539743</v>
      </c>
      <c r="E160" s="7">
        <v>94005.358347897694</v>
      </c>
      <c r="F160">
        <v>2.3757776291631374</v>
      </c>
      <c r="G160">
        <f t="shared" si="9"/>
        <v>23.179940847922609</v>
      </c>
      <c r="H160">
        <f t="shared" si="10"/>
        <v>0.86532480670098688</v>
      </c>
      <c r="I160">
        <f t="shared" si="8"/>
        <v>21.204320584431791</v>
      </c>
      <c r="J160">
        <v>5015</v>
      </c>
      <c r="K160">
        <v>1</v>
      </c>
    </row>
    <row r="161" spans="1:11" x14ac:dyDescent="0.25">
      <c r="A161" t="s">
        <v>65</v>
      </c>
      <c r="B161" s="1">
        <v>2021</v>
      </c>
      <c r="C161" s="3">
        <v>18023019.109999999</v>
      </c>
      <c r="D161">
        <v>19484.308086520501</v>
      </c>
      <c r="E161" s="7">
        <v>102469.96757393</v>
      </c>
      <c r="F161">
        <v>2.5077893921005825</v>
      </c>
      <c r="G161">
        <f t="shared" si="9"/>
        <v>23.614915617268895</v>
      </c>
      <c r="H161">
        <f t="shared" si="10"/>
        <v>0.91940164480306941</v>
      </c>
      <c r="I161">
        <f t="shared" si="8"/>
        <v>21.414689742433538</v>
      </c>
      <c r="J161">
        <v>5015</v>
      </c>
      <c r="K161">
        <v>1</v>
      </c>
    </row>
    <row r="162" spans="1:11" x14ac:dyDescent="0.25">
      <c r="A162" t="s">
        <v>65</v>
      </c>
      <c r="B162" s="1">
        <v>2022</v>
      </c>
      <c r="C162" s="3">
        <v>26220749.010000002</v>
      </c>
      <c r="D162">
        <v>21475.610527214001</v>
      </c>
      <c r="E162" s="7">
        <v>114648.03155038301</v>
      </c>
      <c r="F162">
        <v>2.5693277339635614</v>
      </c>
      <c r="G162">
        <f t="shared" si="9"/>
        <v>23.989816881235893</v>
      </c>
      <c r="H162">
        <f t="shared" si="10"/>
        <v>0.94364428257321364</v>
      </c>
      <c r="I162">
        <f t="shared" ref="I162:I185" si="11">LN(D162*E162)</f>
        <v>21.624295295052061</v>
      </c>
      <c r="J162">
        <v>5015</v>
      </c>
      <c r="K162">
        <v>0</v>
      </c>
    </row>
    <row r="163" spans="1:11" x14ac:dyDescent="0.25">
      <c r="A163" t="s">
        <v>66</v>
      </c>
      <c r="B163" s="1">
        <v>2000</v>
      </c>
      <c r="C163" s="5">
        <v>298124.45</v>
      </c>
      <c r="D163">
        <v>38164.9905698855</v>
      </c>
      <c r="E163" s="7">
        <v>88707.294194676899</v>
      </c>
      <c r="F163">
        <v>4.4578233924042703</v>
      </c>
      <c r="G163">
        <f t="shared" si="9"/>
        <v>19.513021574774989</v>
      </c>
      <c r="H163">
        <f t="shared" si="10"/>
        <v>1.494660618298344</v>
      </c>
      <c r="I163">
        <f t="shared" si="11"/>
        <v>21.942771296499416</v>
      </c>
      <c r="J163">
        <v>685</v>
      </c>
      <c r="K163">
        <v>0</v>
      </c>
    </row>
    <row r="164" spans="1:11" x14ac:dyDescent="0.25">
      <c r="A164" t="s">
        <v>66</v>
      </c>
      <c r="B164" s="1">
        <v>2001</v>
      </c>
      <c r="C164" s="5">
        <v>315658.43</v>
      </c>
      <c r="D164">
        <v>37612.286154966299</v>
      </c>
      <c r="E164" s="7">
        <v>89675.0549980207</v>
      </c>
      <c r="F164">
        <v>4.2067689929297174</v>
      </c>
      <c r="G164">
        <f t="shared" si="9"/>
        <v>19.570171269248469</v>
      </c>
      <c r="H164">
        <f t="shared" si="10"/>
        <v>1.4366948929343089</v>
      </c>
      <c r="I164">
        <f t="shared" si="11"/>
        <v>21.939033951148463</v>
      </c>
      <c r="J164">
        <v>685</v>
      </c>
      <c r="K164">
        <v>0</v>
      </c>
    </row>
    <row r="165" spans="1:11" x14ac:dyDescent="0.25">
      <c r="A165" t="s">
        <v>66</v>
      </c>
      <c r="B165" s="1">
        <v>2002</v>
      </c>
      <c r="C165" s="5">
        <v>443089.01</v>
      </c>
      <c r="D165">
        <v>36239.670255124103</v>
      </c>
      <c r="E165" s="7">
        <v>92911.483109968307</v>
      </c>
      <c r="F165">
        <v>4.3287677882571503</v>
      </c>
      <c r="G165">
        <f t="shared" si="9"/>
        <v>19.909281233357053</v>
      </c>
      <c r="H165">
        <f t="shared" si="10"/>
        <v>1.4652829260548761</v>
      </c>
      <c r="I165">
        <f t="shared" si="11"/>
        <v>21.937312185570008</v>
      </c>
      <c r="J165">
        <v>685</v>
      </c>
      <c r="K165">
        <v>0</v>
      </c>
    </row>
    <row r="166" spans="1:11" x14ac:dyDescent="0.25">
      <c r="A166" t="s">
        <v>66</v>
      </c>
      <c r="B166" s="1">
        <v>2003</v>
      </c>
      <c r="C166" s="5">
        <v>487962.95</v>
      </c>
      <c r="D166">
        <v>40172.817467350302</v>
      </c>
      <c r="E166" s="7">
        <v>93630.205312214806</v>
      </c>
      <c r="F166">
        <v>4.9056647170413754</v>
      </c>
      <c r="G166">
        <f t="shared" si="9"/>
        <v>20.005750038824537</v>
      </c>
      <c r="H166">
        <f t="shared" si="10"/>
        <v>1.5903906020906795</v>
      </c>
      <c r="I166">
        <f t="shared" si="11"/>
        <v>22.048054180222739</v>
      </c>
      <c r="J166">
        <v>685</v>
      </c>
      <c r="K166">
        <v>0</v>
      </c>
    </row>
    <row r="167" spans="1:11" x14ac:dyDescent="0.25">
      <c r="A167" t="s">
        <v>66</v>
      </c>
      <c r="B167" s="1">
        <v>2004</v>
      </c>
      <c r="C167" s="5">
        <v>796413.36</v>
      </c>
      <c r="D167">
        <v>43572.4882173109</v>
      </c>
      <c r="E167" s="7">
        <v>110286.96319943501</v>
      </c>
      <c r="F167">
        <v>5.2715006200865009</v>
      </c>
      <c r="G167">
        <f t="shared" si="9"/>
        <v>20.495628905515868</v>
      </c>
      <c r="H167">
        <f t="shared" si="10"/>
        <v>1.6623150696648521</v>
      </c>
      <c r="I167">
        <f t="shared" si="11"/>
        <v>22.293022230214767</v>
      </c>
      <c r="J167">
        <v>685</v>
      </c>
      <c r="K167">
        <v>0</v>
      </c>
    </row>
    <row r="168" spans="1:11" x14ac:dyDescent="0.25">
      <c r="A168" t="s">
        <v>66</v>
      </c>
      <c r="B168" s="1">
        <v>2005</v>
      </c>
      <c r="C168" s="5">
        <v>800970.27</v>
      </c>
      <c r="D168">
        <v>46012.761653398098</v>
      </c>
      <c r="E168" s="7">
        <v>112073.100620194</v>
      </c>
      <c r="F168">
        <v>5.7848436178998801</v>
      </c>
      <c r="G168">
        <f t="shared" si="9"/>
        <v>20.501334388251429</v>
      </c>
      <c r="H168">
        <f t="shared" si="10"/>
        <v>1.7552413279379744</v>
      </c>
      <c r="I168">
        <f t="shared" si="11"/>
        <v>22.363580685723662</v>
      </c>
      <c r="J168">
        <v>685</v>
      </c>
      <c r="K168">
        <v>0</v>
      </c>
    </row>
    <row r="169" spans="1:11" x14ac:dyDescent="0.25">
      <c r="A169" t="s">
        <v>66</v>
      </c>
      <c r="B169" s="1">
        <v>2006</v>
      </c>
      <c r="C169" s="5">
        <v>1097340.6399999999</v>
      </c>
      <c r="D169">
        <v>46862.722021889298</v>
      </c>
      <c r="E169" s="7">
        <v>121877.59405812</v>
      </c>
      <c r="F169">
        <v>5.9114863297658955</v>
      </c>
      <c r="G169">
        <f t="shared" si="9"/>
        <v>20.816155489646292</v>
      </c>
      <c r="H169">
        <f t="shared" si="10"/>
        <v>1.776897293836905</v>
      </c>
      <c r="I169">
        <f t="shared" si="11"/>
        <v>22.465750291416391</v>
      </c>
      <c r="J169">
        <v>685</v>
      </c>
      <c r="K169">
        <v>0</v>
      </c>
    </row>
    <row r="170" spans="1:11" x14ac:dyDescent="0.25">
      <c r="A170" t="s">
        <v>66</v>
      </c>
      <c r="B170" s="1">
        <v>2007</v>
      </c>
      <c r="C170" s="5">
        <v>1447140.09</v>
      </c>
      <c r="D170">
        <v>47129.530690661799</v>
      </c>
      <c r="E170" s="7">
        <v>121689.453668535</v>
      </c>
      <c r="F170">
        <v>6.1673135273511113</v>
      </c>
      <c r="G170">
        <f t="shared" si="9"/>
        <v>21.09285509401462</v>
      </c>
      <c r="H170">
        <f t="shared" si="10"/>
        <v>1.8192633342421416</v>
      </c>
      <c r="I170">
        <f t="shared" si="11"/>
        <v>22.469882678892048</v>
      </c>
      <c r="J170">
        <v>685</v>
      </c>
      <c r="K170">
        <v>0</v>
      </c>
    </row>
    <row r="171" spans="1:11" x14ac:dyDescent="0.25">
      <c r="A171" t="s">
        <v>66</v>
      </c>
      <c r="B171" s="1">
        <v>2008</v>
      </c>
      <c r="C171" s="5">
        <v>1662106.96</v>
      </c>
      <c r="D171">
        <v>49106.000821257898</v>
      </c>
      <c r="E171" s="7">
        <v>124470.95203755501</v>
      </c>
      <c r="F171">
        <v>6.545204590855163</v>
      </c>
      <c r="G171">
        <f t="shared" si="9"/>
        <v>21.231351887512265</v>
      </c>
      <c r="H171">
        <f t="shared" si="10"/>
        <v>1.8787326579802843</v>
      </c>
      <c r="I171">
        <f t="shared" si="11"/>
        <v>22.533564173330536</v>
      </c>
      <c r="J171">
        <v>685</v>
      </c>
      <c r="K171">
        <v>0</v>
      </c>
    </row>
    <row r="172" spans="1:11" x14ac:dyDescent="0.25">
      <c r="A172" t="s">
        <v>66</v>
      </c>
      <c r="B172" s="1">
        <v>2009</v>
      </c>
      <c r="C172" s="5">
        <v>1979575.14</v>
      </c>
      <c r="D172">
        <v>46624.809742837402</v>
      </c>
      <c r="E172" s="7">
        <v>125789.104112218</v>
      </c>
      <c r="F172">
        <v>5.2998068828141358</v>
      </c>
      <c r="G172">
        <f t="shared" si="9"/>
        <v>21.40614808287566</v>
      </c>
      <c r="H172">
        <f t="shared" si="10"/>
        <v>1.6676703826893451</v>
      </c>
      <c r="I172">
        <f t="shared" si="11"/>
        <v>22.492250083072129</v>
      </c>
      <c r="J172">
        <v>685</v>
      </c>
      <c r="K172">
        <v>0</v>
      </c>
    </row>
    <row r="173" spans="1:11" x14ac:dyDescent="0.25">
      <c r="A173" t="s">
        <v>66</v>
      </c>
      <c r="B173" s="1">
        <v>2010</v>
      </c>
      <c r="C173" s="5">
        <v>2283838.0699999998</v>
      </c>
      <c r="D173">
        <v>47999.008143907799</v>
      </c>
      <c r="E173" s="7">
        <v>143070.210492504</v>
      </c>
      <c r="F173">
        <v>5.3645453364362226</v>
      </c>
      <c r="G173">
        <f t="shared" si="9"/>
        <v>21.549123228683044</v>
      </c>
      <c r="H173">
        <f t="shared" si="10"/>
        <v>1.679811626254073</v>
      </c>
      <c r="I173">
        <f t="shared" si="11"/>
        <v>22.6500263972226</v>
      </c>
      <c r="J173">
        <v>685</v>
      </c>
      <c r="K173">
        <v>0</v>
      </c>
    </row>
    <row r="174" spans="1:11" x14ac:dyDescent="0.25">
      <c r="A174" t="s">
        <v>66</v>
      </c>
      <c r="B174" s="1">
        <v>2011</v>
      </c>
      <c r="C174" s="5">
        <v>1840487.37</v>
      </c>
      <c r="D174">
        <v>53049.872995559403</v>
      </c>
      <c r="E174" s="7">
        <v>157255.39419474301</v>
      </c>
      <c r="F174">
        <v>5.8182305962932794</v>
      </c>
      <c r="G174">
        <f t="shared" si="9"/>
        <v>21.333296248499551</v>
      </c>
      <c r="H174">
        <f t="shared" si="10"/>
        <v>1.7609961942640653</v>
      </c>
      <c r="I174">
        <f t="shared" si="11"/>
        <v>22.844614227267147</v>
      </c>
      <c r="J174">
        <v>685</v>
      </c>
      <c r="K174">
        <v>0</v>
      </c>
    </row>
    <row r="175" spans="1:11" x14ac:dyDescent="0.25">
      <c r="A175" t="s">
        <v>66</v>
      </c>
      <c r="B175" s="1">
        <v>2012</v>
      </c>
      <c r="C175" s="5">
        <v>2540859.71</v>
      </c>
      <c r="D175">
        <v>54696.215299765798</v>
      </c>
      <c r="E175" s="7">
        <v>163219.491990009</v>
      </c>
      <c r="F175">
        <v>5.8085490159167419</v>
      </c>
      <c r="G175">
        <f t="shared" si="9"/>
        <v>21.655768329217185</v>
      </c>
      <c r="H175">
        <f t="shared" si="10"/>
        <v>1.7593308005889234</v>
      </c>
      <c r="I175">
        <f t="shared" si="11"/>
        <v>22.912400946477572</v>
      </c>
      <c r="J175">
        <v>685</v>
      </c>
      <c r="K175">
        <v>0</v>
      </c>
    </row>
    <row r="176" spans="1:11" x14ac:dyDescent="0.25">
      <c r="A176" t="s">
        <v>66</v>
      </c>
      <c r="B176" s="1">
        <v>2013</v>
      </c>
      <c r="C176" s="5">
        <v>2239901.09</v>
      </c>
      <c r="D176">
        <v>53883.878830327398</v>
      </c>
      <c r="E176" s="7">
        <v>158675.812666885</v>
      </c>
      <c r="F176">
        <v>5.7132173644913014</v>
      </c>
      <c r="G176">
        <f t="shared" si="9"/>
        <v>21.52969754559291</v>
      </c>
      <c r="H176">
        <f t="shared" si="10"/>
        <v>1.7427823263651743</v>
      </c>
      <c r="I176">
        <f t="shared" si="11"/>
        <v>22.869205103845214</v>
      </c>
      <c r="J176">
        <v>685</v>
      </c>
      <c r="K176">
        <v>0</v>
      </c>
    </row>
    <row r="177" spans="1:11" x14ac:dyDescent="0.25">
      <c r="A177" t="s">
        <v>66</v>
      </c>
      <c r="B177" s="1">
        <v>2014</v>
      </c>
      <c r="C177" s="5">
        <v>2550262.71</v>
      </c>
      <c r="D177">
        <v>54356.170150637001</v>
      </c>
      <c r="E177" s="7">
        <v>143332.90766036999</v>
      </c>
      <c r="F177">
        <v>5.3241121040879138</v>
      </c>
      <c r="G177">
        <f t="shared" si="9"/>
        <v>21.65946221434352</v>
      </c>
      <c r="H177">
        <f t="shared" si="10"/>
        <v>1.6722459566763059</v>
      </c>
      <c r="I177">
        <f t="shared" si="11"/>
        <v>22.776238641522266</v>
      </c>
      <c r="J177">
        <v>685</v>
      </c>
      <c r="K177">
        <v>0</v>
      </c>
    </row>
    <row r="178" spans="1:11" x14ac:dyDescent="0.25">
      <c r="A178" t="s">
        <v>66</v>
      </c>
      <c r="B178" s="1">
        <v>2015</v>
      </c>
      <c r="C178" s="5">
        <v>2147756.79</v>
      </c>
      <c r="D178">
        <v>48173.844506143403</v>
      </c>
      <c r="E178" s="7">
        <v>98787.378487108901</v>
      </c>
      <c r="F178">
        <v>4.5225849690324029</v>
      </c>
      <c r="G178">
        <f t="shared" si="9"/>
        <v>21.487689780930125</v>
      </c>
      <c r="H178">
        <f t="shared" si="10"/>
        <v>1.5090837261776859</v>
      </c>
      <c r="I178">
        <f t="shared" si="11"/>
        <v>22.283296635122085</v>
      </c>
      <c r="J178">
        <v>685</v>
      </c>
      <c r="K178">
        <v>0</v>
      </c>
    </row>
    <row r="179" spans="1:11" x14ac:dyDescent="0.25">
      <c r="A179" t="s">
        <v>66</v>
      </c>
      <c r="B179" s="1">
        <v>2016</v>
      </c>
      <c r="C179" s="5">
        <v>1900659.68</v>
      </c>
      <c r="D179">
        <v>45602.603982070301</v>
      </c>
      <c r="E179" s="7">
        <v>84998.467924894794</v>
      </c>
      <c r="F179">
        <v>3.8891658677015646</v>
      </c>
      <c r="G179">
        <f t="shared" si="9"/>
        <v>21.365466862864096</v>
      </c>
      <c r="H179">
        <f t="shared" si="10"/>
        <v>1.3581947047402076</v>
      </c>
      <c r="I179">
        <f t="shared" si="11"/>
        <v>22.078108609639028</v>
      </c>
      <c r="J179">
        <v>685</v>
      </c>
      <c r="K179">
        <v>0</v>
      </c>
    </row>
    <row r="180" spans="1:11" x14ac:dyDescent="0.25">
      <c r="A180" t="s">
        <v>66</v>
      </c>
      <c r="B180" s="1">
        <v>2017</v>
      </c>
      <c r="C180" s="5">
        <v>865926</v>
      </c>
      <c r="D180">
        <v>47551.859519592203</v>
      </c>
      <c r="E180" s="7">
        <v>92177.595943793</v>
      </c>
      <c r="F180">
        <v>3.9872072058286943</v>
      </c>
      <c r="G180">
        <f t="shared" si="9"/>
        <v>20.579310012540748</v>
      </c>
      <c r="H180">
        <f t="shared" si="10"/>
        <v>1.3830910374096519</v>
      </c>
      <c r="I180">
        <f t="shared" si="11"/>
        <v>22.201048559739728</v>
      </c>
      <c r="J180">
        <v>685</v>
      </c>
      <c r="K180">
        <v>1</v>
      </c>
    </row>
    <row r="181" spans="1:11" x14ac:dyDescent="0.25">
      <c r="A181" t="s">
        <v>66</v>
      </c>
      <c r="B181" s="1">
        <v>2018</v>
      </c>
      <c r="C181" s="5">
        <v>14732.55</v>
      </c>
      <c r="D181">
        <v>48861.187800020001</v>
      </c>
      <c r="E181" s="7">
        <v>93660.407294319593</v>
      </c>
      <c r="F181">
        <v>4.0609991121783713</v>
      </c>
      <c r="G181">
        <f t="shared" si="9"/>
        <v>16.505569890224333</v>
      </c>
      <c r="H181">
        <f t="shared" si="10"/>
        <v>1.4014290300827066</v>
      </c>
      <c r="I181">
        <f t="shared" si="11"/>
        <v>22.244169486166424</v>
      </c>
      <c r="J181">
        <v>685</v>
      </c>
      <c r="K181">
        <v>1</v>
      </c>
    </row>
    <row r="182" spans="1:11" x14ac:dyDescent="0.25">
      <c r="A182" t="s">
        <v>66</v>
      </c>
      <c r="B182" s="1">
        <v>2019</v>
      </c>
      <c r="C182" s="5">
        <v>52.53</v>
      </c>
      <c r="D182">
        <v>49018.909899099599</v>
      </c>
      <c r="E182" s="7">
        <v>94693.0772617287</v>
      </c>
      <c r="F182">
        <v>3.7791621549816754</v>
      </c>
      <c r="G182">
        <f t="shared" si="9"/>
        <v>10.869139904315398</v>
      </c>
      <c r="H182">
        <f t="shared" si="10"/>
        <v>1.3295023329417845</v>
      </c>
      <c r="I182">
        <f t="shared" si="11"/>
        <v>22.258357593679591</v>
      </c>
      <c r="J182">
        <v>685</v>
      </c>
      <c r="K182">
        <v>1</v>
      </c>
    </row>
    <row r="183" spans="1:11" x14ac:dyDescent="0.25">
      <c r="A183" t="s">
        <v>66</v>
      </c>
      <c r="B183" s="1">
        <v>2020</v>
      </c>
      <c r="C183" s="5">
        <v>0</v>
      </c>
      <c r="D183">
        <v>47278.693016507299</v>
      </c>
      <c r="E183" s="7">
        <v>94005.358347897694</v>
      </c>
      <c r="F183">
        <v>3.4538955843810424</v>
      </c>
      <c r="G183">
        <f t="shared" si="9"/>
        <v>-4.6051701859880909</v>
      </c>
      <c r="H183">
        <f t="shared" si="10"/>
        <v>1.2395027489204191</v>
      </c>
      <c r="I183">
        <f t="shared" si="11"/>
        <v>22.214922071551534</v>
      </c>
      <c r="J183">
        <v>685</v>
      </c>
      <c r="K183">
        <v>1</v>
      </c>
    </row>
    <row r="184" spans="1:11" x14ac:dyDescent="0.25">
      <c r="A184" t="s">
        <v>66</v>
      </c>
      <c r="B184" s="1">
        <v>2021</v>
      </c>
      <c r="C184" s="5">
        <v>183381.17</v>
      </c>
      <c r="D184">
        <v>51406.976367089497</v>
      </c>
      <c r="E184" s="7">
        <v>102469.96757393</v>
      </c>
      <c r="F184">
        <v>4.0448458988587479</v>
      </c>
      <c r="G184">
        <f t="shared" si="9"/>
        <v>19.027077440814338</v>
      </c>
      <c r="H184">
        <f t="shared" si="10"/>
        <v>1.3974434530872908</v>
      </c>
      <c r="I184">
        <f t="shared" si="11"/>
        <v>22.384854204568551</v>
      </c>
      <c r="J184">
        <v>685</v>
      </c>
      <c r="K184">
        <v>1</v>
      </c>
    </row>
    <row r="185" spans="1:11" x14ac:dyDescent="0.25">
      <c r="A185" t="s">
        <v>66</v>
      </c>
      <c r="B185" s="1">
        <v>2022</v>
      </c>
      <c r="C185" s="5">
        <v>591133.26</v>
      </c>
      <c r="D185">
        <v>59065.004640866602</v>
      </c>
      <c r="E185" s="7">
        <v>114648.03155038301</v>
      </c>
      <c r="F185">
        <v>4.2670580336606063</v>
      </c>
      <c r="G185">
        <f t="shared" si="9"/>
        <v>20.197552032203493</v>
      </c>
      <c r="H185">
        <f t="shared" si="10"/>
        <v>1.4509246046900355</v>
      </c>
      <c r="I185">
        <f t="shared" si="11"/>
        <v>22.63601600888617</v>
      </c>
      <c r="J185">
        <v>685</v>
      </c>
      <c r="K1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0340-2994-4A0A-A815-C5C4B69F1320}">
  <dimension ref="A1:G185"/>
  <sheetViews>
    <sheetView tabSelected="1" workbookViewId="0">
      <selection activeCell="K9" sqref="K9"/>
    </sheetView>
  </sheetViews>
  <sheetFormatPr defaultRowHeight="15" x14ac:dyDescent="0.25"/>
  <cols>
    <col min="2" max="2" width="5" bestFit="1" customWidth="1"/>
    <col min="3" max="3" width="12.7109375" bestFit="1" customWidth="1"/>
    <col min="4" max="4" width="12" customWidth="1"/>
  </cols>
  <sheetData>
    <row r="1" spans="1:7" x14ac:dyDescent="0.25">
      <c r="A1" t="s">
        <v>58</v>
      </c>
      <c r="B1" s="1" t="s">
        <v>1</v>
      </c>
      <c r="C1" t="s">
        <v>75</v>
      </c>
      <c r="D1" t="s">
        <v>77</v>
      </c>
      <c r="E1" t="s">
        <v>76</v>
      </c>
      <c r="F1" t="s">
        <v>69</v>
      </c>
      <c r="G1" t="s">
        <v>78</v>
      </c>
    </row>
    <row r="2" spans="1:7" x14ac:dyDescent="0.25">
      <c r="A2" t="s">
        <v>57</v>
      </c>
      <c r="B2" s="1">
        <v>2000</v>
      </c>
      <c r="C2">
        <v>20.419343956427401</v>
      </c>
      <c r="D2">
        <v>-2.4186739764343286</v>
      </c>
      <c r="E2">
        <v>22.844314565650727</v>
      </c>
      <c r="F2">
        <v>305</v>
      </c>
      <c r="G2">
        <v>0</v>
      </c>
    </row>
    <row r="3" spans="1:7" x14ac:dyDescent="0.25">
      <c r="A3" t="s">
        <v>57</v>
      </c>
      <c r="B3" s="1">
        <v>2001</v>
      </c>
      <c r="C3">
        <v>19.781100475450543</v>
      </c>
      <c r="D3">
        <v>-2.4007925453345491</v>
      </c>
      <c r="E3">
        <v>22.838167686586438</v>
      </c>
      <c r="F3">
        <v>305</v>
      </c>
      <c r="G3">
        <v>0</v>
      </c>
    </row>
    <row r="4" spans="1:7" x14ac:dyDescent="0.25">
      <c r="A4" t="s">
        <v>57</v>
      </c>
      <c r="B4" s="1">
        <v>2002</v>
      </c>
      <c r="C4">
        <v>20.396966629165469</v>
      </c>
      <c r="D4">
        <v>-1.7045539549984821</v>
      </c>
      <c r="E4">
        <v>22.862481879557393</v>
      </c>
      <c r="F4">
        <v>305</v>
      </c>
      <c r="G4">
        <v>0</v>
      </c>
    </row>
    <row r="5" spans="1:7" x14ac:dyDescent="0.25">
      <c r="A5" t="s">
        <v>57</v>
      </c>
      <c r="B5" s="1">
        <v>2003</v>
      </c>
      <c r="C5">
        <v>20.360236244946542</v>
      </c>
      <c r="D5">
        <v>-1.5120701973403552</v>
      </c>
      <c r="E5">
        <v>22.925784127777245</v>
      </c>
      <c r="F5">
        <v>305</v>
      </c>
      <c r="G5">
        <v>0</v>
      </c>
    </row>
    <row r="6" spans="1:7" x14ac:dyDescent="0.25">
      <c r="A6" t="s">
        <v>57</v>
      </c>
      <c r="B6" s="1">
        <v>2004</v>
      </c>
      <c r="C6">
        <v>20.718901497064941</v>
      </c>
      <c r="D6">
        <v>-1.2614629443471137</v>
      </c>
      <c r="E6">
        <v>23.161272553390329</v>
      </c>
      <c r="F6">
        <v>305</v>
      </c>
      <c r="G6">
        <v>0</v>
      </c>
    </row>
    <row r="7" spans="1:7" x14ac:dyDescent="0.25">
      <c r="A7" t="s">
        <v>57</v>
      </c>
      <c r="B7" s="1">
        <v>2005</v>
      </c>
      <c r="C7">
        <v>21.323765020951033</v>
      </c>
      <c r="D7">
        <v>-1.2396242405806863</v>
      </c>
      <c r="E7">
        <v>23.186067119442679</v>
      </c>
      <c r="F7">
        <v>305</v>
      </c>
      <c r="G7">
        <v>0</v>
      </c>
    </row>
    <row r="8" spans="1:7" x14ac:dyDescent="0.25">
      <c r="A8" t="s">
        <v>57</v>
      </c>
      <c r="B8" s="1">
        <v>2006</v>
      </c>
      <c r="C8">
        <v>21.624236241635497</v>
      </c>
      <c r="D8">
        <v>-1.1863679708243537</v>
      </c>
      <c r="E8">
        <v>23.259315803171731</v>
      </c>
      <c r="F8">
        <v>305</v>
      </c>
      <c r="G8">
        <v>0</v>
      </c>
    </row>
    <row r="9" spans="1:7" x14ac:dyDescent="0.25">
      <c r="A9" t="s">
        <v>57</v>
      </c>
      <c r="B9" s="1">
        <v>2007</v>
      </c>
      <c r="C9">
        <v>21.887088293025354</v>
      </c>
      <c r="D9">
        <v>-1.1306360989501125</v>
      </c>
      <c r="E9">
        <v>23.134505017254533</v>
      </c>
      <c r="F9">
        <v>305</v>
      </c>
      <c r="G9">
        <v>0</v>
      </c>
    </row>
    <row r="10" spans="1:7" x14ac:dyDescent="0.25">
      <c r="A10" t="s">
        <v>57</v>
      </c>
      <c r="B10" s="1">
        <v>2008</v>
      </c>
      <c r="C10">
        <v>22.374661365720069</v>
      </c>
      <c r="D10">
        <v>-0.86968346937935603</v>
      </c>
      <c r="E10">
        <v>23.033531474086818</v>
      </c>
      <c r="F10">
        <v>305</v>
      </c>
      <c r="G10">
        <v>0</v>
      </c>
    </row>
    <row r="11" spans="1:7" x14ac:dyDescent="0.25">
      <c r="A11" t="s">
        <v>57</v>
      </c>
      <c r="B11" s="1">
        <v>2009</v>
      </c>
      <c r="C11">
        <v>21.860121133408747</v>
      </c>
      <c r="D11">
        <v>-0.67980933185649772</v>
      </c>
      <c r="E11">
        <v>22.862372075627892</v>
      </c>
      <c r="F11">
        <v>305</v>
      </c>
      <c r="G11">
        <v>0</v>
      </c>
    </row>
    <row r="12" spans="1:7" x14ac:dyDescent="0.25">
      <c r="A12" t="s">
        <v>57</v>
      </c>
      <c r="B12" s="1">
        <v>2010</v>
      </c>
      <c r="C12">
        <v>22.493314084071116</v>
      </c>
      <c r="D12">
        <v>-0.79795245760259559</v>
      </c>
      <c r="E12">
        <v>22.959550861403756</v>
      </c>
      <c r="F12">
        <v>305</v>
      </c>
      <c r="G12">
        <v>0</v>
      </c>
    </row>
    <row r="13" spans="1:7" x14ac:dyDescent="0.25">
      <c r="A13" t="s">
        <v>57</v>
      </c>
      <c r="B13" s="1">
        <v>2011</v>
      </c>
      <c r="C13">
        <v>21.46294054289055</v>
      </c>
      <c r="D13">
        <v>-0.80105427932085138</v>
      </c>
      <c r="E13">
        <v>23.130685458922777</v>
      </c>
      <c r="F13">
        <v>305</v>
      </c>
      <c r="G13">
        <v>0</v>
      </c>
    </row>
    <row r="14" spans="1:7" x14ac:dyDescent="0.25">
      <c r="A14" t="s">
        <v>57</v>
      </c>
      <c r="B14" s="1">
        <v>2012</v>
      </c>
      <c r="C14">
        <v>22.789826552075674</v>
      </c>
      <c r="D14">
        <v>-0.39132450526343876</v>
      </c>
      <c r="E14">
        <v>23.226140302809853</v>
      </c>
      <c r="F14">
        <v>305</v>
      </c>
      <c r="G14">
        <v>0</v>
      </c>
    </row>
    <row r="15" spans="1:7" x14ac:dyDescent="0.25">
      <c r="A15" t="s">
        <v>57</v>
      </c>
      <c r="B15" s="1">
        <v>2013</v>
      </c>
      <c r="C15">
        <v>22.672797817816232</v>
      </c>
      <c r="D15">
        <v>-0.28130932439624784</v>
      </c>
      <c r="E15">
        <v>23.211500525195913</v>
      </c>
      <c r="F15">
        <v>305</v>
      </c>
      <c r="G15">
        <v>0</v>
      </c>
    </row>
    <row r="16" spans="1:7" x14ac:dyDescent="0.25">
      <c r="A16" t="s">
        <v>57</v>
      </c>
      <c r="B16" s="1">
        <v>2014</v>
      </c>
      <c r="C16">
        <v>22.939528760484741</v>
      </c>
      <c r="D16">
        <v>-0.40332079383692943</v>
      </c>
      <c r="E16">
        <v>23.148343085897906</v>
      </c>
      <c r="F16">
        <v>305</v>
      </c>
      <c r="G16">
        <v>0</v>
      </c>
    </row>
    <row r="17" spans="1:7" x14ac:dyDescent="0.25">
      <c r="A17" t="s">
        <v>57</v>
      </c>
      <c r="B17" s="1">
        <v>2015</v>
      </c>
      <c r="C17">
        <v>22.660304912699136</v>
      </c>
      <c r="D17">
        <v>-0.36718593882329514</v>
      </c>
      <c r="E17">
        <v>22.652762569633804</v>
      </c>
      <c r="F17">
        <v>305</v>
      </c>
      <c r="G17">
        <v>0</v>
      </c>
    </row>
    <row r="18" spans="1:7" x14ac:dyDescent="0.25">
      <c r="A18" t="s">
        <v>57</v>
      </c>
      <c r="B18" s="1">
        <v>2016</v>
      </c>
      <c r="C18">
        <v>22.620166634814073</v>
      </c>
      <c r="D18">
        <v>-0.39158462061241212</v>
      </c>
      <c r="E18">
        <v>22.490129493143741</v>
      </c>
      <c r="F18">
        <v>305</v>
      </c>
      <c r="G18">
        <v>0</v>
      </c>
    </row>
    <row r="19" spans="1:7" x14ac:dyDescent="0.25">
      <c r="A19" t="s">
        <v>57</v>
      </c>
      <c r="B19" s="1">
        <v>2017</v>
      </c>
      <c r="C19">
        <v>22.160365269044572</v>
      </c>
      <c r="D19">
        <v>-0.51731732759158466</v>
      </c>
      <c r="E19">
        <v>22.604472850366442</v>
      </c>
      <c r="F19">
        <v>305</v>
      </c>
      <c r="G19">
        <v>1</v>
      </c>
    </row>
    <row r="20" spans="1:7" x14ac:dyDescent="0.25">
      <c r="A20" t="s">
        <v>57</v>
      </c>
      <c r="B20" s="1">
        <v>2018</v>
      </c>
      <c r="C20">
        <v>21.154693813948835</v>
      </c>
      <c r="D20">
        <v>-0.50485503207318894</v>
      </c>
      <c r="E20">
        <v>22.649346524333474</v>
      </c>
      <c r="F20">
        <v>305</v>
      </c>
      <c r="G20">
        <v>1</v>
      </c>
    </row>
    <row r="21" spans="1:7" x14ac:dyDescent="0.25">
      <c r="A21" t="s">
        <v>57</v>
      </c>
      <c r="B21" s="1">
        <v>2019</v>
      </c>
      <c r="C21">
        <v>20.809769434213568</v>
      </c>
      <c r="D21">
        <v>-0.32997602065187104</v>
      </c>
      <c r="E21">
        <v>22.681323800132226</v>
      </c>
      <c r="F21">
        <v>305</v>
      </c>
      <c r="G21">
        <v>1</v>
      </c>
    </row>
    <row r="22" spans="1:7" x14ac:dyDescent="0.25">
      <c r="A22" t="s">
        <v>57</v>
      </c>
      <c r="B22" s="1">
        <v>2020</v>
      </c>
      <c r="C22">
        <v>20.807048263156688</v>
      </c>
      <c r="D22">
        <v>-0.38807274321102808</v>
      </c>
      <c r="E22">
        <v>22.62798114241647</v>
      </c>
      <c r="F22">
        <v>305</v>
      </c>
      <c r="G22">
        <v>1</v>
      </c>
    </row>
    <row r="23" spans="1:7" x14ac:dyDescent="0.25">
      <c r="A23" t="s">
        <v>57</v>
      </c>
      <c r="B23" s="1">
        <v>2021</v>
      </c>
      <c r="C23">
        <v>21.986169406738348</v>
      </c>
      <c r="D23">
        <v>-0.23469730074808873</v>
      </c>
      <c r="E23">
        <v>22.788214439438949</v>
      </c>
      <c r="F23">
        <v>305</v>
      </c>
      <c r="G23">
        <v>1</v>
      </c>
    </row>
    <row r="24" spans="1:7" x14ac:dyDescent="0.25">
      <c r="A24" t="s">
        <v>57</v>
      </c>
      <c r="B24" s="1">
        <v>2022</v>
      </c>
      <c r="C24">
        <v>22.542741179875975</v>
      </c>
      <c r="D24">
        <v>-0.16485706776244591</v>
      </c>
      <c r="E24">
        <v>23.03163209554334</v>
      </c>
      <c r="F24">
        <v>305</v>
      </c>
      <c r="G24">
        <v>0</v>
      </c>
    </row>
    <row r="25" spans="1:7" x14ac:dyDescent="0.25">
      <c r="A25" t="s">
        <v>60</v>
      </c>
      <c r="B25" s="1">
        <v>2000</v>
      </c>
      <c r="C25">
        <v>17.860817875670108</v>
      </c>
      <c r="D25">
        <v>-3.5387911049702505</v>
      </c>
      <c r="E25">
        <v>21.973613728352348</v>
      </c>
      <c r="F25">
        <v>127</v>
      </c>
      <c r="G25">
        <v>0</v>
      </c>
    </row>
    <row r="26" spans="1:7" x14ac:dyDescent="0.25">
      <c r="A26" t="s">
        <v>60</v>
      </c>
      <c r="B26" s="1">
        <v>2001</v>
      </c>
      <c r="C26">
        <v>17.294792732142085</v>
      </c>
      <c r="D26">
        <v>-3.6576450272015038</v>
      </c>
      <c r="E26">
        <v>22.005245394003254</v>
      </c>
      <c r="F26">
        <v>127</v>
      </c>
      <c r="G26">
        <v>0</v>
      </c>
    </row>
    <row r="27" spans="1:7" x14ac:dyDescent="0.25">
      <c r="A27" t="s">
        <v>60</v>
      </c>
      <c r="B27" s="1">
        <v>2002</v>
      </c>
      <c r="C27">
        <v>17.956791821881936</v>
      </c>
      <c r="D27">
        <v>-3.5839890632743523</v>
      </c>
      <c r="E27">
        <v>22.064662677112043</v>
      </c>
      <c r="F27">
        <v>127</v>
      </c>
      <c r="G27">
        <v>0</v>
      </c>
    </row>
    <row r="28" spans="1:7" x14ac:dyDescent="0.25">
      <c r="A28" t="s">
        <v>60</v>
      </c>
      <c r="B28" s="1">
        <v>2003</v>
      </c>
      <c r="C28">
        <v>18.420176016698992</v>
      </c>
      <c r="D28">
        <v>-3.6088548144480983</v>
      </c>
      <c r="E28">
        <v>22.113754380703369</v>
      </c>
      <c r="F28">
        <v>127</v>
      </c>
      <c r="G28">
        <v>0</v>
      </c>
    </row>
    <row r="29" spans="1:7" x14ac:dyDescent="0.25">
      <c r="A29" t="s">
        <v>60</v>
      </c>
      <c r="B29" s="1">
        <v>2004</v>
      </c>
      <c r="C29">
        <v>18.571804246584364</v>
      </c>
      <c r="D29">
        <v>-3.7007667433915747</v>
      </c>
      <c r="E29">
        <v>22.30293846813753</v>
      </c>
      <c r="F29">
        <v>127</v>
      </c>
      <c r="G29">
        <v>0</v>
      </c>
    </row>
    <row r="30" spans="1:7" x14ac:dyDescent="0.25">
      <c r="A30" t="s">
        <v>60</v>
      </c>
      <c r="B30" s="1">
        <v>2005</v>
      </c>
      <c r="C30">
        <v>18.685148486941529</v>
      </c>
      <c r="D30">
        <v>-3.3901455242600171</v>
      </c>
      <c r="E30">
        <v>22.336426094622983</v>
      </c>
      <c r="F30">
        <v>127</v>
      </c>
      <c r="G30">
        <v>0</v>
      </c>
    </row>
    <row r="31" spans="1:7" x14ac:dyDescent="0.25">
      <c r="A31" t="s">
        <v>60</v>
      </c>
      <c r="B31" s="1">
        <v>2006</v>
      </c>
      <c r="C31">
        <v>19.109763174648315</v>
      </c>
      <c r="D31">
        <v>-3.5772135021344993</v>
      </c>
      <c r="E31">
        <v>22.439566250848682</v>
      </c>
      <c r="F31">
        <v>127</v>
      </c>
      <c r="G31">
        <v>0</v>
      </c>
    </row>
    <row r="32" spans="1:7" x14ac:dyDescent="0.25">
      <c r="A32" t="s">
        <v>60</v>
      </c>
      <c r="B32" s="1">
        <v>2007</v>
      </c>
      <c r="C32">
        <v>19.432469492570203</v>
      </c>
      <c r="D32">
        <v>-3.4625943879612429</v>
      </c>
      <c r="E32">
        <v>22.475186607503243</v>
      </c>
      <c r="F32">
        <v>127</v>
      </c>
      <c r="G32">
        <v>0</v>
      </c>
    </row>
    <row r="33" spans="1:7" x14ac:dyDescent="0.25">
      <c r="A33" t="s">
        <v>60</v>
      </c>
      <c r="B33" s="1">
        <v>2008</v>
      </c>
      <c r="C33">
        <v>19.947842740313266</v>
      </c>
      <c r="D33">
        <v>-3.3278646291119744</v>
      </c>
      <c r="E33">
        <v>22.512425173739949</v>
      </c>
      <c r="F33">
        <v>127</v>
      </c>
      <c r="G33">
        <v>0</v>
      </c>
    </row>
    <row r="34" spans="1:7" x14ac:dyDescent="0.25">
      <c r="A34" t="s">
        <v>60</v>
      </c>
      <c r="B34" s="1">
        <v>2009</v>
      </c>
      <c r="C34">
        <v>19.434690352426543</v>
      </c>
      <c r="D34">
        <v>-3.8515726358324538</v>
      </c>
      <c r="E34">
        <v>22.494048496192562</v>
      </c>
      <c r="F34">
        <v>127</v>
      </c>
      <c r="G34">
        <v>0</v>
      </c>
    </row>
    <row r="35" spans="1:7" x14ac:dyDescent="0.25">
      <c r="A35" t="s">
        <v>60</v>
      </c>
      <c r="B35" s="1">
        <v>2010</v>
      </c>
      <c r="C35">
        <v>20.397368979373255</v>
      </c>
      <c r="D35">
        <v>-3.305658402713902</v>
      </c>
      <c r="E35">
        <v>22.648576051847005</v>
      </c>
      <c r="F35">
        <v>127</v>
      </c>
      <c r="G35">
        <v>0</v>
      </c>
    </row>
    <row r="36" spans="1:7" x14ac:dyDescent="0.25">
      <c r="A36" t="s">
        <v>60</v>
      </c>
      <c r="B36" s="1">
        <v>2011</v>
      </c>
      <c r="C36">
        <v>20.579617208695293</v>
      </c>
      <c r="D36">
        <v>-3.147041176770617</v>
      </c>
      <c r="E36">
        <v>22.784609803155682</v>
      </c>
      <c r="F36">
        <v>127</v>
      </c>
      <c r="G36">
        <v>0</v>
      </c>
    </row>
    <row r="37" spans="1:7" x14ac:dyDescent="0.25">
      <c r="A37" t="s">
        <v>60</v>
      </c>
      <c r="B37" s="1">
        <v>2012</v>
      </c>
      <c r="C37">
        <v>20.214175390239607</v>
      </c>
      <c r="D37">
        <v>-3.7814063657810135</v>
      </c>
      <c r="E37">
        <v>22.895479978014848</v>
      </c>
      <c r="F37">
        <v>127</v>
      </c>
      <c r="G37">
        <v>0</v>
      </c>
    </row>
    <row r="38" spans="1:7" x14ac:dyDescent="0.25">
      <c r="A38" t="s">
        <v>60</v>
      </c>
      <c r="B38" s="1">
        <v>2013</v>
      </c>
      <c r="C38">
        <v>16.684537801033063</v>
      </c>
      <c r="D38">
        <v>-3.4072013430169177</v>
      </c>
      <c r="E38">
        <v>22.865267156767821</v>
      </c>
      <c r="F38">
        <v>127</v>
      </c>
      <c r="G38">
        <v>0</v>
      </c>
    </row>
    <row r="39" spans="1:7" x14ac:dyDescent="0.25">
      <c r="A39" t="s">
        <v>60</v>
      </c>
      <c r="B39" s="1">
        <v>2014</v>
      </c>
      <c r="C39">
        <v>20.356269120621644</v>
      </c>
      <c r="D39">
        <v>-3.197896419612138</v>
      </c>
      <c r="E39">
        <v>22.733345996641003</v>
      </c>
      <c r="F39">
        <v>127</v>
      </c>
      <c r="G39">
        <v>0</v>
      </c>
    </row>
    <row r="40" spans="1:7" x14ac:dyDescent="0.25">
      <c r="A40" t="s">
        <v>60</v>
      </c>
      <c r="B40" s="1">
        <v>2015</v>
      </c>
      <c r="C40">
        <v>19.96566781142656</v>
      </c>
      <c r="D40">
        <v>-3.7637619131932563</v>
      </c>
      <c r="E40">
        <v>22.234960839857244</v>
      </c>
      <c r="F40">
        <v>127</v>
      </c>
      <c r="G40">
        <v>0</v>
      </c>
    </row>
    <row r="41" spans="1:7" x14ac:dyDescent="0.25">
      <c r="A41" t="s">
        <v>60</v>
      </c>
      <c r="B41" s="1">
        <v>2016</v>
      </c>
      <c r="C41">
        <v>20.09389210369843</v>
      </c>
      <c r="D41">
        <v>-4.1117862475008087</v>
      </c>
      <c r="E41">
        <v>22.07103797601809</v>
      </c>
      <c r="F41">
        <v>127</v>
      </c>
      <c r="G41">
        <v>0</v>
      </c>
    </row>
    <row r="42" spans="1:7" x14ac:dyDescent="0.25">
      <c r="A42" t="s">
        <v>60</v>
      </c>
      <c r="B42" s="1">
        <v>2017</v>
      </c>
      <c r="C42">
        <v>19.561745792751388</v>
      </c>
      <c r="D42">
        <v>-3.9681949267671741</v>
      </c>
      <c r="E42">
        <v>22.22960706851946</v>
      </c>
      <c r="F42">
        <v>127</v>
      </c>
      <c r="G42">
        <v>1</v>
      </c>
    </row>
    <row r="43" spans="1:7" x14ac:dyDescent="0.25">
      <c r="A43" t="s">
        <v>60</v>
      </c>
      <c r="B43" s="1">
        <v>2018</v>
      </c>
      <c r="C43">
        <v>16.082430131647495</v>
      </c>
      <c r="D43">
        <v>-3.8202784406048869</v>
      </c>
      <c r="E43">
        <v>22.269489521510188</v>
      </c>
      <c r="F43">
        <v>127</v>
      </c>
      <c r="G43">
        <v>1</v>
      </c>
    </row>
    <row r="44" spans="1:7" x14ac:dyDescent="0.25">
      <c r="A44" t="s">
        <v>60</v>
      </c>
      <c r="B44" s="1">
        <v>2019</v>
      </c>
      <c r="C44">
        <v>-4.6051701859880909</v>
      </c>
      <c r="D44">
        <v>-3.9519578577657373</v>
      </c>
      <c r="E44">
        <v>22.315079731104834</v>
      </c>
      <c r="F44">
        <v>127</v>
      </c>
      <c r="G44">
        <v>1</v>
      </c>
    </row>
    <row r="45" spans="1:7" x14ac:dyDescent="0.25">
      <c r="A45" t="s">
        <v>60</v>
      </c>
      <c r="B45" s="1">
        <v>2020</v>
      </c>
      <c r="C45">
        <v>11.087818869582135</v>
      </c>
      <c r="D45">
        <v>-4.1647896057743186</v>
      </c>
      <c r="E45">
        <v>22.284448147045783</v>
      </c>
      <c r="F45">
        <v>127</v>
      </c>
      <c r="G45">
        <v>1</v>
      </c>
    </row>
    <row r="46" spans="1:7" x14ac:dyDescent="0.25">
      <c r="A46" t="s">
        <v>60</v>
      </c>
      <c r="B46" s="1">
        <v>2021</v>
      </c>
      <c r="C46">
        <v>14.853140664440522</v>
      </c>
      <c r="D46">
        <v>-4.170636737249187</v>
      </c>
      <c r="E46">
        <v>22.450621214898916</v>
      </c>
      <c r="F46">
        <v>127</v>
      </c>
      <c r="G46">
        <v>1</v>
      </c>
    </row>
    <row r="47" spans="1:7" x14ac:dyDescent="0.25">
      <c r="A47" t="s">
        <v>60</v>
      </c>
      <c r="B47" s="1">
        <v>2022</v>
      </c>
      <c r="C47">
        <v>16.187851165825531</v>
      </c>
      <c r="D47">
        <v>-4.0886796592421968</v>
      </c>
      <c r="E47">
        <v>22.671980320516564</v>
      </c>
      <c r="F47">
        <v>127</v>
      </c>
      <c r="G47">
        <v>0</v>
      </c>
    </row>
    <row r="48" spans="1:7" x14ac:dyDescent="0.25">
      <c r="A48" t="s">
        <v>61</v>
      </c>
      <c r="B48" s="1">
        <v>2000</v>
      </c>
      <c r="C48">
        <v>20.36069942952517</v>
      </c>
      <c r="D48">
        <v>-0.1295705778486092</v>
      </c>
      <c r="E48">
        <v>21.893495315450515</v>
      </c>
      <c r="F48">
        <v>11940</v>
      </c>
      <c r="G48">
        <v>0</v>
      </c>
    </row>
    <row r="49" spans="1:7" x14ac:dyDescent="0.25">
      <c r="A49" t="s">
        <v>61</v>
      </c>
      <c r="B49" s="1">
        <v>2001</v>
      </c>
      <c r="C49">
        <v>20.614017127617711</v>
      </c>
      <c r="D49">
        <v>-0.23399613782675296</v>
      </c>
      <c r="E49">
        <v>21.926226037253873</v>
      </c>
      <c r="F49">
        <v>11940</v>
      </c>
      <c r="G49">
        <v>0</v>
      </c>
    </row>
    <row r="50" spans="1:7" x14ac:dyDescent="0.25">
      <c r="A50" t="s">
        <v>61</v>
      </c>
      <c r="B50" s="1">
        <v>2002</v>
      </c>
      <c r="C50">
        <v>20.396966629165469</v>
      </c>
      <c r="D50">
        <v>-0.28700978999069043</v>
      </c>
      <c r="E50">
        <v>21.98468500495872</v>
      </c>
      <c r="F50">
        <v>11940</v>
      </c>
      <c r="G50">
        <v>0</v>
      </c>
    </row>
    <row r="51" spans="1:7" x14ac:dyDescent="0.25">
      <c r="A51" t="s">
        <v>61</v>
      </c>
      <c r="B51" s="1">
        <v>2003</v>
      </c>
      <c r="C51">
        <v>20.526576309453421</v>
      </c>
      <c r="D51">
        <v>-0.33565474521265959</v>
      </c>
      <c r="E51">
        <v>22.030918033657247</v>
      </c>
      <c r="F51">
        <v>11940</v>
      </c>
      <c r="G51">
        <v>0</v>
      </c>
    </row>
    <row r="52" spans="1:7" x14ac:dyDescent="0.25">
      <c r="A52" t="s">
        <v>61</v>
      </c>
      <c r="B52" s="1">
        <v>2004</v>
      </c>
      <c r="C52">
        <v>20.521550258018056</v>
      </c>
      <c r="D52">
        <v>-0.30845885258049044</v>
      </c>
      <c r="E52">
        <v>22.249687924176019</v>
      </c>
      <c r="F52">
        <v>11940</v>
      </c>
      <c r="G52">
        <v>0</v>
      </c>
    </row>
    <row r="53" spans="1:7" x14ac:dyDescent="0.25">
      <c r="A53" t="s">
        <v>61</v>
      </c>
      <c r="B53" s="1">
        <v>2005</v>
      </c>
      <c r="C53">
        <v>21.115993892102466</v>
      </c>
      <c r="D53">
        <v>-0.28664735607242553</v>
      </c>
      <c r="E53">
        <v>22.321652314620362</v>
      </c>
      <c r="F53">
        <v>11940</v>
      </c>
      <c r="G53">
        <v>0</v>
      </c>
    </row>
    <row r="54" spans="1:7" x14ac:dyDescent="0.25">
      <c r="A54" t="s">
        <v>61</v>
      </c>
      <c r="B54" s="1">
        <v>2006</v>
      </c>
      <c r="C54">
        <v>21.293407281015551</v>
      </c>
      <c r="D54">
        <v>-0.25882117599388899</v>
      </c>
      <c r="E54">
        <v>22.453712947344517</v>
      </c>
      <c r="F54">
        <v>11940</v>
      </c>
      <c r="G54">
        <v>0</v>
      </c>
    </row>
    <row r="55" spans="1:7" x14ac:dyDescent="0.25">
      <c r="A55" t="s">
        <v>61</v>
      </c>
      <c r="B55" s="1">
        <v>2007</v>
      </c>
      <c r="C55">
        <v>21.795158682810889</v>
      </c>
      <c r="D55">
        <v>-0.28367968979295555</v>
      </c>
      <c r="E55">
        <v>22.489229688345741</v>
      </c>
      <c r="F55">
        <v>11940</v>
      </c>
      <c r="G55">
        <v>0</v>
      </c>
    </row>
    <row r="56" spans="1:7" x14ac:dyDescent="0.25">
      <c r="A56" t="s">
        <v>61</v>
      </c>
      <c r="B56" s="1">
        <v>2008</v>
      </c>
      <c r="C56">
        <v>21.684800440897988</v>
      </c>
      <c r="D56">
        <v>-0.27669296115534314</v>
      </c>
      <c r="E56">
        <v>22.522589932720518</v>
      </c>
      <c r="F56">
        <v>11940</v>
      </c>
      <c r="G56">
        <v>0</v>
      </c>
    </row>
    <row r="57" spans="1:7" x14ac:dyDescent="0.25">
      <c r="A57" t="s">
        <v>61</v>
      </c>
      <c r="B57" s="1">
        <v>2009</v>
      </c>
      <c r="C57">
        <v>19.434690352426543</v>
      </c>
      <c r="D57">
        <v>-0.55386186363243672</v>
      </c>
      <c r="E57">
        <v>22.504404040236516</v>
      </c>
      <c r="F57">
        <v>11940</v>
      </c>
      <c r="G57">
        <v>0</v>
      </c>
    </row>
    <row r="58" spans="1:7" x14ac:dyDescent="0.25">
      <c r="A58" t="s">
        <v>61</v>
      </c>
      <c r="B58" s="1">
        <v>2010</v>
      </c>
      <c r="C58">
        <v>21.987159449355168</v>
      </c>
      <c r="D58">
        <v>-0.43873410913553518</v>
      </c>
      <c r="E58">
        <v>22.663511078234411</v>
      </c>
      <c r="F58">
        <v>11940</v>
      </c>
      <c r="G58">
        <v>0</v>
      </c>
    </row>
    <row r="59" spans="1:7" x14ac:dyDescent="0.25">
      <c r="A59" t="s">
        <v>61</v>
      </c>
      <c r="B59" s="1">
        <v>2011</v>
      </c>
      <c r="C59">
        <v>20.579617208695293</v>
      </c>
      <c r="D59">
        <v>-0.37010305051048736</v>
      </c>
      <c r="E59">
        <v>22.786723222222108</v>
      </c>
      <c r="F59">
        <v>11940</v>
      </c>
      <c r="G59">
        <v>0</v>
      </c>
    </row>
    <row r="60" spans="1:7" x14ac:dyDescent="0.25">
      <c r="A60" t="s">
        <v>61</v>
      </c>
      <c r="B60" s="1">
        <v>2012</v>
      </c>
      <c r="C60">
        <v>22.072002134148025</v>
      </c>
      <c r="D60">
        <v>-0.38137959185708192</v>
      </c>
      <c r="E60">
        <v>22.857695733859785</v>
      </c>
      <c r="F60">
        <v>11940</v>
      </c>
      <c r="G60">
        <v>0</v>
      </c>
    </row>
    <row r="61" spans="1:7" x14ac:dyDescent="0.25">
      <c r="A61" t="s">
        <v>61</v>
      </c>
      <c r="B61" s="1">
        <v>2013</v>
      </c>
      <c r="C61">
        <v>22.079523857348981</v>
      </c>
      <c r="D61">
        <v>-0.42265264918053785</v>
      </c>
      <c r="E61">
        <v>22.858143622174605</v>
      </c>
      <c r="F61">
        <v>11940</v>
      </c>
      <c r="G61">
        <v>0</v>
      </c>
    </row>
    <row r="62" spans="1:7" x14ac:dyDescent="0.25">
      <c r="A62" t="s">
        <v>61</v>
      </c>
      <c r="B62" s="1">
        <v>2014</v>
      </c>
      <c r="C62">
        <v>22.117227511453347</v>
      </c>
      <c r="D62">
        <v>-0.41550352635938836</v>
      </c>
      <c r="E62">
        <v>22.790262976173633</v>
      </c>
      <c r="F62">
        <v>11940</v>
      </c>
      <c r="G62">
        <v>0</v>
      </c>
    </row>
    <row r="63" spans="1:7" x14ac:dyDescent="0.25">
      <c r="A63" t="s">
        <v>61</v>
      </c>
      <c r="B63" s="1">
        <v>2015</v>
      </c>
      <c r="C63">
        <v>22.213521271213335</v>
      </c>
      <c r="D63">
        <v>-0.46158405792072899</v>
      </c>
      <c r="E63">
        <v>22.447360345176929</v>
      </c>
      <c r="F63">
        <v>11940</v>
      </c>
      <c r="G63">
        <v>0</v>
      </c>
    </row>
    <row r="64" spans="1:7" x14ac:dyDescent="0.25">
      <c r="A64" t="s">
        <v>61</v>
      </c>
      <c r="B64" s="1">
        <v>2016</v>
      </c>
      <c r="C64">
        <v>22.387897310830205</v>
      </c>
      <c r="D64">
        <v>-0.50221833697855744</v>
      </c>
      <c r="E64">
        <v>22.316286655984339</v>
      </c>
      <c r="F64">
        <v>11940</v>
      </c>
      <c r="G64">
        <v>0</v>
      </c>
    </row>
    <row r="65" spans="1:7" x14ac:dyDescent="0.25">
      <c r="A65" t="s">
        <v>61</v>
      </c>
      <c r="B65" s="1">
        <v>2017</v>
      </c>
      <c r="C65">
        <v>22.48052678669551</v>
      </c>
      <c r="D65">
        <v>-0.50421675885491413</v>
      </c>
      <c r="E65">
        <v>22.432033615077113</v>
      </c>
      <c r="F65">
        <v>11940</v>
      </c>
      <c r="G65">
        <v>1</v>
      </c>
    </row>
    <row r="66" spans="1:7" x14ac:dyDescent="0.25">
      <c r="A66" t="s">
        <v>61</v>
      </c>
      <c r="B66" s="1">
        <v>2018</v>
      </c>
      <c r="C66">
        <v>22.699811297366335</v>
      </c>
      <c r="D66">
        <v>-0.50045687755891854</v>
      </c>
      <c r="E66">
        <v>22.495512284363535</v>
      </c>
      <c r="F66">
        <v>11940</v>
      </c>
      <c r="G66">
        <v>1</v>
      </c>
    </row>
    <row r="67" spans="1:7" x14ac:dyDescent="0.25">
      <c r="A67" t="s">
        <v>61</v>
      </c>
      <c r="B67" s="1">
        <v>2019</v>
      </c>
      <c r="C67">
        <v>22.584934878919512</v>
      </c>
      <c r="D67">
        <v>-0.55157902226801614</v>
      </c>
      <c r="E67">
        <v>22.542389235930958</v>
      </c>
      <c r="F67">
        <v>11940</v>
      </c>
      <c r="G67">
        <v>1</v>
      </c>
    </row>
    <row r="68" spans="1:7" x14ac:dyDescent="0.25">
      <c r="A68" t="s">
        <v>61</v>
      </c>
      <c r="B68" s="1">
        <v>2020</v>
      </c>
      <c r="C68">
        <v>22.392196099362121</v>
      </c>
      <c r="D68">
        <v>-0.66171937282373505</v>
      </c>
      <c r="E68">
        <v>22.510353080470765</v>
      </c>
      <c r="F68">
        <v>11940</v>
      </c>
      <c r="G68">
        <v>1</v>
      </c>
    </row>
    <row r="69" spans="1:7" x14ac:dyDescent="0.25">
      <c r="A69" t="s">
        <v>61</v>
      </c>
      <c r="B69" s="1">
        <v>2021</v>
      </c>
      <c r="C69">
        <v>22.333075458290196</v>
      </c>
      <c r="D69">
        <v>-0.60135329562390694</v>
      </c>
      <c r="E69">
        <v>22.696705972285137</v>
      </c>
      <c r="F69">
        <v>11940</v>
      </c>
      <c r="G69">
        <v>1</v>
      </c>
    </row>
    <row r="70" spans="1:7" x14ac:dyDescent="0.25">
      <c r="A70" t="s">
        <v>61</v>
      </c>
      <c r="B70" s="1">
        <v>2022</v>
      </c>
      <c r="C70">
        <v>22.614727879824557</v>
      </c>
      <c r="D70">
        <v>-0.50085610982499396</v>
      </c>
      <c r="E70">
        <v>22.893341661222443</v>
      </c>
      <c r="F70">
        <v>11940</v>
      </c>
      <c r="G70">
        <v>0</v>
      </c>
    </row>
    <row r="71" spans="1:7" x14ac:dyDescent="0.25">
      <c r="A71" t="s">
        <v>62</v>
      </c>
      <c r="B71" s="1">
        <v>2000</v>
      </c>
      <c r="C71">
        <v>17.048695517510644</v>
      </c>
      <c r="D71">
        <v>-4.012065338711551</v>
      </c>
      <c r="E71">
        <v>20.020325929973616</v>
      </c>
      <c r="F71">
        <v>2130</v>
      </c>
      <c r="G71">
        <v>0</v>
      </c>
    </row>
    <row r="72" spans="1:7" x14ac:dyDescent="0.25">
      <c r="A72" t="s">
        <v>62</v>
      </c>
      <c r="B72" s="1">
        <v>2001</v>
      </c>
      <c r="C72">
        <v>16.788514488998175</v>
      </c>
      <c r="D72">
        <v>-4.1262034547742887</v>
      </c>
      <c r="E72">
        <v>20.067633697801128</v>
      </c>
      <c r="F72">
        <v>2130</v>
      </c>
      <c r="G72">
        <v>0</v>
      </c>
    </row>
    <row r="73" spans="1:7" x14ac:dyDescent="0.25">
      <c r="A73" t="s">
        <v>62</v>
      </c>
      <c r="B73" s="1">
        <v>2002</v>
      </c>
      <c r="C73">
        <v>19.446857169441234</v>
      </c>
      <c r="D73">
        <v>-4.0503556047256071</v>
      </c>
      <c r="E73">
        <v>20.121263242008229</v>
      </c>
      <c r="F73">
        <v>2130</v>
      </c>
      <c r="G73">
        <v>0</v>
      </c>
    </row>
    <row r="74" spans="1:7" x14ac:dyDescent="0.25">
      <c r="A74" t="s">
        <v>62</v>
      </c>
      <c r="B74" s="1">
        <v>2003</v>
      </c>
      <c r="C74">
        <v>17.791744593598189</v>
      </c>
      <c r="D74">
        <v>-4.1676289802221538</v>
      </c>
      <c r="E74">
        <v>20.159069475275746</v>
      </c>
      <c r="F74">
        <v>2130</v>
      </c>
      <c r="G74">
        <v>0</v>
      </c>
    </row>
    <row r="75" spans="1:7" x14ac:dyDescent="0.25">
      <c r="A75" t="s">
        <v>62</v>
      </c>
      <c r="B75" s="1">
        <v>2004</v>
      </c>
      <c r="C75">
        <v>17.448798282376924</v>
      </c>
      <c r="D75">
        <v>-4.0812615026338417</v>
      </c>
      <c r="E75">
        <v>20.369081230610604</v>
      </c>
      <c r="F75">
        <v>2130</v>
      </c>
      <c r="G75">
        <v>0</v>
      </c>
    </row>
    <row r="76" spans="1:7" x14ac:dyDescent="0.25">
      <c r="A76" t="s">
        <v>62</v>
      </c>
      <c r="B76" s="1">
        <v>2005</v>
      </c>
      <c r="C76">
        <v>18.337173583762521</v>
      </c>
      <c r="D76">
        <v>-3.6001311409206145</v>
      </c>
      <c r="E76">
        <v>20.43993650831646</v>
      </c>
      <c r="F76">
        <v>2130</v>
      </c>
      <c r="G76">
        <v>0</v>
      </c>
    </row>
    <row r="77" spans="1:7" x14ac:dyDescent="0.25">
      <c r="A77" t="s">
        <v>62</v>
      </c>
      <c r="B77" s="1">
        <v>2006</v>
      </c>
      <c r="C77">
        <v>18.537811833893873</v>
      </c>
      <c r="D77">
        <v>-3.709348282655359</v>
      </c>
      <c r="E77">
        <v>20.600923858862608</v>
      </c>
      <c r="F77">
        <v>2130</v>
      </c>
      <c r="G77">
        <v>0</v>
      </c>
    </row>
    <row r="78" spans="1:7" x14ac:dyDescent="0.25">
      <c r="A78" t="s">
        <v>62</v>
      </c>
      <c r="B78" s="1">
        <v>2007</v>
      </c>
      <c r="C78">
        <v>18.680908034485892</v>
      </c>
      <c r="D78">
        <v>-3.6089609544836172</v>
      </c>
      <c r="E78">
        <v>20.675007900814858</v>
      </c>
      <c r="F78">
        <v>2130</v>
      </c>
      <c r="G78">
        <v>0</v>
      </c>
    </row>
    <row r="79" spans="1:7" x14ac:dyDescent="0.25">
      <c r="A79" t="s">
        <v>62</v>
      </c>
      <c r="B79" s="1">
        <v>2008</v>
      </c>
      <c r="C79">
        <v>19.522385545901518</v>
      </c>
      <c r="D79">
        <v>-2.7898152447781634</v>
      </c>
      <c r="E79">
        <v>20.766140007412293</v>
      </c>
      <c r="F79">
        <v>2130</v>
      </c>
      <c r="G79">
        <v>0</v>
      </c>
    </row>
    <row r="80" spans="1:7" x14ac:dyDescent="0.25">
      <c r="A80" t="s">
        <v>62</v>
      </c>
      <c r="B80" s="1">
        <v>2009</v>
      </c>
      <c r="C80">
        <v>19.569031572368161</v>
      </c>
      <c r="D80">
        <v>-3.004040649500435</v>
      </c>
      <c r="E80">
        <v>20.809178653921919</v>
      </c>
      <c r="F80">
        <v>2130</v>
      </c>
      <c r="G80">
        <v>0</v>
      </c>
    </row>
    <row r="81" spans="1:7" x14ac:dyDescent="0.25">
      <c r="A81" t="s">
        <v>62</v>
      </c>
      <c r="B81" s="1">
        <v>2010</v>
      </c>
      <c r="C81">
        <v>20.019252897276878</v>
      </c>
      <c r="D81">
        <v>-3.1640197159432435</v>
      </c>
      <c r="E81">
        <v>20.979768715077764</v>
      </c>
      <c r="F81">
        <v>2130</v>
      </c>
      <c r="G81">
        <v>0</v>
      </c>
    </row>
    <row r="82" spans="1:7" x14ac:dyDescent="0.25">
      <c r="A82" t="s">
        <v>62</v>
      </c>
      <c r="B82" s="1">
        <v>2011</v>
      </c>
      <c r="C82">
        <v>19.766173605159693</v>
      </c>
      <c r="D82">
        <v>-3.10605762512338</v>
      </c>
      <c r="E82">
        <v>21.090284071772071</v>
      </c>
      <c r="F82">
        <v>2130</v>
      </c>
      <c r="G82">
        <v>0</v>
      </c>
    </row>
    <row r="83" spans="1:7" x14ac:dyDescent="0.25">
      <c r="A83" t="s">
        <v>62</v>
      </c>
      <c r="B83" s="1">
        <v>2012</v>
      </c>
      <c r="C83">
        <v>19.945825675774387</v>
      </c>
      <c r="D83">
        <v>-3.2053360314571795</v>
      </c>
      <c r="E83">
        <v>21.262645095390209</v>
      </c>
      <c r="F83">
        <v>2130</v>
      </c>
      <c r="G83">
        <v>0</v>
      </c>
    </row>
    <row r="84" spans="1:7" x14ac:dyDescent="0.25">
      <c r="A84" t="s">
        <v>62</v>
      </c>
      <c r="B84" s="1">
        <v>2013</v>
      </c>
      <c r="C84">
        <v>19.413042750904872</v>
      </c>
      <c r="D84">
        <v>-3.341916241908379</v>
      </c>
      <c r="E84">
        <v>21.245464685551035</v>
      </c>
      <c r="F84">
        <v>2130</v>
      </c>
      <c r="G84">
        <v>0</v>
      </c>
    </row>
    <row r="85" spans="1:7" x14ac:dyDescent="0.25">
      <c r="A85" t="s">
        <v>62</v>
      </c>
      <c r="B85" s="1">
        <v>2014</v>
      </c>
      <c r="C85">
        <v>19.821531100703428</v>
      </c>
      <c r="D85">
        <v>-3.3501591868274794</v>
      </c>
      <c r="E85">
        <v>21.113495623968561</v>
      </c>
      <c r="F85">
        <v>2130</v>
      </c>
      <c r="G85">
        <v>0</v>
      </c>
    </row>
    <row r="86" spans="1:7" x14ac:dyDescent="0.25">
      <c r="A86" t="s">
        <v>62</v>
      </c>
      <c r="B86" s="1">
        <v>2015</v>
      </c>
      <c r="C86">
        <v>20.777478974948217</v>
      </c>
      <c r="D86">
        <v>-3.3455334079119461</v>
      </c>
      <c r="E86">
        <v>20.796347545694992</v>
      </c>
      <c r="F86">
        <v>2130</v>
      </c>
      <c r="G86">
        <v>0</v>
      </c>
    </row>
    <row r="87" spans="1:7" x14ac:dyDescent="0.25">
      <c r="A87" t="s">
        <v>62</v>
      </c>
      <c r="B87" s="1">
        <v>2016</v>
      </c>
      <c r="C87">
        <v>21.085883894554335</v>
      </c>
      <c r="D87">
        <v>-3.3428577093689675</v>
      </c>
      <c r="E87">
        <v>20.618407786845861</v>
      </c>
      <c r="F87">
        <v>2130</v>
      </c>
      <c r="G87">
        <v>0</v>
      </c>
    </row>
    <row r="88" spans="1:7" x14ac:dyDescent="0.25">
      <c r="A88" t="s">
        <v>62</v>
      </c>
      <c r="B88" s="1">
        <v>2017</v>
      </c>
      <c r="C88">
        <v>21.147461586220711</v>
      </c>
      <c r="D88">
        <v>-3.1705640028110245</v>
      </c>
      <c r="E88">
        <v>20.736668804496794</v>
      </c>
      <c r="F88">
        <v>2130</v>
      </c>
      <c r="G88">
        <v>1</v>
      </c>
    </row>
    <row r="89" spans="1:7" x14ac:dyDescent="0.25">
      <c r="A89" t="s">
        <v>62</v>
      </c>
      <c r="B89" s="1">
        <v>2018</v>
      </c>
      <c r="C89">
        <v>19.910390936078525</v>
      </c>
      <c r="D89">
        <v>-2.9879330415796255</v>
      </c>
      <c r="E89">
        <v>20.809332720803152</v>
      </c>
      <c r="F89">
        <v>2130</v>
      </c>
      <c r="G89">
        <v>1</v>
      </c>
    </row>
    <row r="90" spans="1:7" x14ac:dyDescent="0.25">
      <c r="A90" t="s">
        <v>62</v>
      </c>
      <c r="B90" s="1">
        <v>2019</v>
      </c>
      <c r="C90">
        <v>17.701392442425146</v>
      </c>
      <c r="D90">
        <v>-3.2357816568788005</v>
      </c>
      <c r="E90">
        <v>20.874172755702801</v>
      </c>
      <c r="F90">
        <v>2130</v>
      </c>
      <c r="G90">
        <v>1</v>
      </c>
    </row>
    <row r="91" spans="1:7" x14ac:dyDescent="0.25">
      <c r="A91" t="s">
        <v>62</v>
      </c>
      <c r="B91" s="1">
        <v>2020</v>
      </c>
      <c r="C91">
        <v>17.57916811701779</v>
      </c>
      <c r="D91">
        <v>-3.5182274400421489</v>
      </c>
      <c r="E91">
        <v>20.897403056733733</v>
      </c>
      <c r="F91">
        <v>2130</v>
      </c>
      <c r="G91">
        <v>1</v>
      </c>
    </row>
    <row r="92" spans="1:7" x14ac:dyDescent="0.25">
      <c r="A92" t="s">
        <v>62</v>
      </c>
      <c r="B92" s="1">
        <v>2021</v>
      </c>
      <c r="C92">
        <v>17.985327708601464</v>
      </c>
      <c r="D92">
        <v>-3.3053838468285375</v>
      </c>
      <c r="E92">
        <v>21.043361735539932</v>
      </c>
      <c r="F92">
        <v>2130</v>
      </c>
      <c r="G92">
        <v>1</v>
      </c>
    </row>
    <row r="93" spans="1:7" x14ac:dyDescent="0.25">
      <c r="A93" t="s">
        <v>62</v>
      </c>
      <c r="B93" s="1">
        <v>2022</v>
      </c>
      <c r="C93">
        <v>18.367746841450366</v>
      </c>
      <c r="D93">
        <v>-3.2872204667749449</v>
      </c>
      <c r="E93">
        <v>21.271475332899648</v>
      </c>
      <c r="F93">
        <v>2130</v>
      </c>
      <c r="G93">
        <v>0</v>
      </c>
    </row>
    <row r="94" spans="1:7" x14ac:dyDescent="0.25">
      <c r="A94" t="s">
        <v>63</v>
      </c>
      <c r="B94" s="1">
        <v>2000</v>
      </c>
      <c r="C94">
        <v>19.211938543106793</v>
      </c>
      <c r="D94">
        <v>-2.291605252203166</v>
      </c>
      <c r="E94">
        <v>19.036688003590204</v>
      </c>
      <c r="F94">
        <v>2908</v>
      </c>
      <c r="G94">
        <v>0</v>
      </c>
    </row>
    <row r="95" spans="1:7" x14ac:dyDescent="0.25">
      <c r="A95" t="s">
        <v>63</v>
      </c>
      <c r="B95" s="1">
        <v>2001</v>
      </c>
      <c r="C95">
        <v>19.306466741573526</v>
      </c>
      <c r="D95">
        <v>-2.2892223518778176</v>
      </c>
      <c r="E95">
        <v>19.098845783648084</v>
      </c>
      <c r="F95">
        <v>2908</v>
      </c>
      <c r="G95">
        <v>0</v>
      </c>
    </row>
    <row r="96" spans="1:7" x14ac:dyDescent="0.25">
      <c r="A96" t="s">
        <v>63</v>
      </c>
      <c r="B96" s="1">
        <v>2002</v>
      </c>
      <c r="C96">
        <v>19.222367257417741</v>
      </c>
      <c r="D96">
        <v>-2.1771744825891575</v>
      </c>
      <c r="E96">
        <v>19.169331905700005</v>
      </c>
      <c r="F96">
        <v>2908</v>
      </c>
      <c r="G96">
        <v>0</v>
      </c>
    </row>
    <row r="97" spans="1:7" x14ac:dyDescent="0.25">
      <c r="A97" t="s">
        <v>63</v>
      </c>
      <c r="B97" s="1">
        <v>2003</v>
      </c>
      <c r="C97">
        <v>19.525689763212412</v>
      </c>
      <c r="D97">
        <v>-2.1538755241006422</v>
      </c>
      <c r="E97">
        <v>19.255006211984156</v>
      </c>
      <c r="F97">
        <v>2908</v>
      </c>
      <c r="G97">
        <v>0</v>
      </c>
    </row>
    <row r="98" spans="1:7" x14ac:dyDescent="0.25">
      <c r="A98" t="s">
        <v>63</v>
      </c>
      <c r="B98" s="1">
        <v>2004</v>
      </c>
      <c r="C98">
        <v>20.860336186328567</v>
      </c>
      <c r="D98">
        <v>-1.9887572972119272</v>
      </c>
      <c r="E98">
        <v>19.504748126327044</v>
      </c>
      <c r="F98">
        <v>2908</v>
      </c>
      <c r="G98">
        <v>0</v>
      </c>
    </row>
    <row r="99" spans="1:7" x14ac:dyDescent="0.25">
      <c r="A99" t="s">
        <v>63</v>
      </c>
      <c r="B99" s="1">
        <v>2005</v>
      </c>
      <c r="C99">
        <v>20.973295192104437</v>
      </c>
      <c r="D99">
        <v>-1.6691240633573856</v>
      </c>
      <c r="E99">
        <v>19.611900879652907</v>
      </c>
      <c r="F99">
        <v>2908</v>
      </c>
      <c r="G99">
        <v>0</v>
      </c>
    </row>
    <row r="100" spans="1:7" x14ac:dyDescent="0.25">
      <c r="A100" t="s">
        <v>63</v>
      </c>
      <c r="B100" s="1">
        <v>2006</v>
      </c>
      <c r="C100">
        <v>21.469610540703613</v>
      </c>
      <c r="D100">
        <v>-1.5417349592374565</v>
      </c>
      <c r="E100">
        <v>19.788436252425861</v>
      </c>
      <c r="F100">
        <v>2908</v>
      </c>
      <c r="G100">
        <v>0</v>
      </c>
    </row>
    <row r="101" spans="1:7" x14ac:dyDescent="0.25">
      <c r="A101" t="s">
        <v>63</v>
      </c>
      <c r="B101" s="1">
        <v>2007</v>
      </c>
      <c r="C101">
        <v>21.927738252448897</v>
      </c>
      <c r="D101">
        <v>-1.5695511514235603</v>
      </c>
      <c r="E101">
        <v>19.872709689000548</v>
      </c>
      <c r="F101">
        <v>2908</v>
      </c>
      <c r="G101">
        <v>0</v>
      </c>
    </row>
    <row r="102" spans="1:7" x14ac:dyDescent="0.25">
      <c r="A102" t="s">
        <v>63</v>
      </c>
      <c r="B102" s="1">
        <v>2008</v>
      </c>
      <c r="C102">
        <v>22.135727547090831</v>
      </c>
      <c r="D102">
        <v>-1.1134140089037454</v>
      </c>
      <c r="E102">
        <v>19.930483709543189</v>
      </c>
      <c r="F102">
        <v>2908</v>
      </c>
      <c r="G102">
        <v>0</v>
      </c>
    </row>
    <row r="103" spans="1:7" x14ac:dyDescent="0.25">
      <c r="A103" t="s">
        <v>63</v>
      </c>
      <c r="B103" s="1">
        <v>2009</v>
      </c>
      <c r="C103">
        <v>22.275792599088177</v>
      </c>
      <c r="D103">
        <v>-1.2452424812667453</v>
      </c>
      <c r="E103">
        <v>20.009176625454383</v>
      </c>
      <c r="F103">
        <v>2908</v>
      </c>
      <c r="G103">
        <v>0</v>
      </c>
    </row>
    <row r="104" spans="1:7" x14ac:dyDescent="0.25">
      <c r="A104" t="s">
        <v>63</v>
      </c>
      <c r="B104" s="1">
        <v>2010</v>
      </c>
      <c r="C104">
        <v>22.688549809891668</v>
      </c>
      <c r="D104">
        <v>-1.2388249766716641</v>
      </c>
      <c r="E104">
        <v>20.217633432282625</v>
      </c>
      <c r="F104">
        <v>2908</v>
      </c>
      <c r="G104">
        <v>0</v>
      </c>
    </row>
    <row r="105" spans="1:7" x14ac:dyDescent="0.25">
      <c r="A105" t="s">
        <v>63</v>
      </c>
      <c r="B105" s="1">
        <v>2011</v>
      </c>
      <c r="C105">
        <v>23.208132371763984</v>
      </c>
      <c r="D105">
        <v>-0.94322141520867897</v>
      </c>
      <c r="E105">
        <v>20.37020326026769</v>
      </c>
      <c r="F105">
        <v>2908</v>
      </c>
      <c r="G105">
        <v>0</v>
      </c>
    </row>
    <row r="106" spans="1:7" x14ac:dyDescent="0.25">
      <c r="A106" t="s">
        <v>63</v>
      </c>
      <c r="B106" s="1">
        <v>2012</v>
      </c>
      <c r="C106">
        <v>23.462878760550584</v>
      </c>
      <c r="D106">
        <v>-0.95124033608879988</v>
      </c>
      <c r="E106">
        <v>20.485027542359454</v>
      </c>
      <c r="F106">
        <v>2908</v>
      </c>
      <c r="G106">
        <v>0</v>
      </c>
    </row>
    <row r="107" spans="1:7" x14ac:dyDescent="0.25">
      <c r="A107" t="s">
        <v>63</v>
      </c>
      <c r="B107" s="1">
        <v>2013</v>
      </c>
      <c r="C107">
        <v>23.405831399739355</v>
      </c>
      <c r="D107">
        <v>-0.93181182240063165</v>
      </c>
      <c r="E107">
        <v>20.495191707644857</v>
      </c>
      <c r="F107">
        <v>2908</v>
      </c>
      <c r="G107">
        <v>0</v>
      </c>
    </row>
    <row r="108" spans="1:7" x14ac:dyDescent="0.25">
      <c r="A108" t="s">
        <v>63</v>
      </c>
      <c r="B108" s="1">
        <v>2014</v>
      </c>
      <c r="C108">
        <v>23.608472665083063</v>
      </c>
      <c r="D108">
        <v>-1.0967619532266089</v>
      </c>
      <c r="E108">
        <v>20.426885310063945</v>
      </c>
      <c r="F108">
        <v>2908</v>
      </c>
      <c r="G108">
        <v>0</v>
      </c>
    </row>
    <row r="109" spans="1:7" x14ac:dyDescent="0.25">
      <c r="A109" t="s">
        <v>63</v>
      </c>
      <c r="B109" s="1">
        <v>2015</v>
      </c>
      <c r="C109">
        <v>23.062334780145829</v>
      </c>
      <c r="D109">
        <v>-1.3405697949547046</v>
      </c>
      <c r="E109">
        <v>20.097161243198325</v>
      </c>
      <c r="F109">
        <v>2908</v>
      </c>
      <c r="G109">
        <v>0</v>
      </c>
    </row>
    <row r="110" spans="1:7" x14ac:dyDescent="0.25">
      <c r="A110" t="s">
        <v>63</v>
      </c>
      <c r="B110" s="1">
        <v>2016</v>
      </c>
      <c r="C110">
        <v>20.025168966879132</v>
      </c>
      <c r="D110">
        <v>-1.4881254068047438</v>
      </c>
      <c r="E110">
        <v>20.012248052980667</v>
      </c>
      <c r="F110">
        <v>2908</v>
      </c>
      <c r="G110">
        <v>0</v>
      </c>
    </row>
    <row r="111" spans="1:7" x14ac:dyDescent="0.25">
      <c r="A111" t="s">
        <v>63</v>
      </c>
      <c r="B111" s="1">
        <v>2017</v>
      </c>
      <c r="C111">
        <v>23.01185193160368</v>
      </c>
      <c r="D111">
        <v>-1.3849861944188746</v>
      </c>
      <c r="E111">
        <v>20.14949262145651</v>
      </c>
      <c r="F111">
        <v>2908</v>
      </c>
      <c r="G111">
        <v>1</v>
      </c>
    </row>
    <row r="112" spans="1:7" x14ac:dyDescent="0.25">
      <c r="A112" t="s">
        <v>63</v>
      </c>
      <c r="B112" s="1">
        <v>2018</v>
      </c>
      <c r="C112">
        <v>23.216322033783747</v>
      </c>
      <c r="D112">
        <v>-1.2842526122306819</v>
      </c>
      <c r="E112">
        <v>20.240873334773525</v>
      </c>
      <c r="F112">
        <v>2908</v>
      </c>
      <c r="G112">
        <v>1</v>
      </c>
    </row>
    <row r="113" spans="1:7" x14ac:dyDescent="0.25">
      <c r="A113" t="s">
        <v>63</v>
      </c>
      <c r="B113" s="1">
        <v>2019</v>
      </c>
      <c r="C113">
        <v>23.062755250789888</v>
      </c>
      <c r="D113">
        <v>-1.3783391952526889</v>
      </c>
      <c r="E113">
        <v>20.297349630142726</v>
      </c>
      <c r="F113">
        <v>2908</v>
      </c>
      <c r="G113">
        <v>1</v>
      </c>
    </row>
    <row r="114" spans="1:7" x14ac:dyDescent="0.25">
      <c r="A114" t="s">
        <v>63</v>
      </c>
      <c r="B114" s="1">
        <v>2020</v>
      </c>
      <c r="C114">
        <v>22.886001555694392</v>
      </c>
      <c r="D114">
        <v>-1.715914301896234</v>
      </c>
      <c r="E114">
        <v>20.233393313823878</v>
      </c>
      <c r="F114">
        <v>2908</v>
      </c>
      <c r="G114">
        <v>1</v>
      </c>
    </row>
    <row r="115" spans="1:7" x14ac:dyDescent="0.25">
      <c r="A115" t="s">
        <v>63</v>
      </c>
      <c r="B115" s="1">
        <v>2021</v>
      </c>
      <c r="C115">
        <v>23.286218193267082</v>
      </c>
      <c r="D115">
        <v>-1.3281867046669853</v>
      </c>
      <c r="E115">
        <v>20.442225889222719</v>
      </c>
      <c r="F115">
        <v>2908</v>
      </c>
      <c r="G115">
        <v>1</v>
      </c>
    </row>
    <row r="116" spans="1:7" x14ac:dyDescent="0.25">
      <c r="A116" t="s">
        <v>63</v>
      </c>
      <c r="B116" s="1">
        <v>2022</v>
      </c>
      <c r="C116">
        <v>23.569214598449481</v>
      </c>
      <c r="D116">
        <v>-1.075367457093831</v>
      </c>
      <c r="E116">
        <v>20.683113431132409</v>
      </c>
      <c r="F116">
        <v>2908</v>
      </c>
      <c r="G116">
        <v>0</v>
      </c>
    </row>
    <row r="117" spans="1:7" x14ac:dyDescent="0.25">
      <c r="A117" t="s">
        <v>64</v>
      </c>
      <c r="B117" s="1">
        <v>2000</v>
      </c>
      <c r="C117">
        <v>21.762433626557758</v>
      </c>
      <c r="D117">
        <v>-0.19152587365634238</v>
      </c>
      <c r="E117">
        <v>21.607272978419388</v>
      </c>
      <c r="F117">
        <v>8180</v>
      </c>
      <c r="G117">
        <v>0</v>
      </c>
    </row>
    <row r="118" spans="1:7" x14ac:dyDescent="0.25">
      <c r="A118" t="s">
        <v>64</v>
      </c>
      <c r="B118" s="1">
        <v>2001</v>
      </c>
      <c r="C118">
        <v>22.498300196361399</v>
      </c>
      <c r="D118">
        <v>-0.27157957482901574</v>
      </c>
      <c r="E118">
        <v>21.641846533933549</v>
      </c>
      <c r="F118">
        <v>8180</v>
      </c>
      <c r="G118">
        <v>0</v>
      </c>
    </row>
    <row r="119" spans="1:7" x14ac:dyDescent="0.25">
      <c r="A119" t="s">
        <v>64</v>
      </c>
      <c r="B119" s="1">
        <v>2002</v>
      </c>
      <c r="C119">
        <v>21.75459805074291</v>
      </c>
      <c r="D119">
        <v>-0.30585791345373964</v>
      </c>
      <c r="E119">
        <v>21.701388952153099</v>
      </c>
      <c r="F119">
        <v>8180</v>
      </c>
      <c r="G119">
        <v>0</v>
      </c>
    </row>
    <row r="120" spans="1:7" x14ac:dyDescent="0.25">
      <c r="A120" t="s">
        <v>64</v>
      </c>
      <c r="B120" s="1">
        <v>2003</v>
      </c>
      <c r="C120">
        <v>22.621059344466492</v>
      </c>
      <c r="D120">
        <v>-0.35028807235661807</v>
      </c>
      <c r="E120">
        <v>21.735594595561121</v>
      </c>
      <c r="F120">
        <v>8180</v>
      </c>
      <c r="G120">
        <v>0</v>
      </c>
    </row>
    <row r="121" spans="1:7" x14ac:dyDescent="0.25">
      <c r="A121" t="s">
        <v>64</v>
      </c>
      <c r="B121" s="1">
        <v>2004</v>
      </c>
      <c r="C121">
        <v>22.814200254294946</v>
      </c>
      <c r="D121">
        <v>-0.31953277431439525</v>
      </c>
      <c r="E121">
        <v>21.947105882221994</v>
      </c>
      <c r="F121">
        <v>8180</v>
      </c>
      <c r="G121">
        <v>0</v>
      </c>
    </row>
    <row r="122" spans="1:7" x14ac:dyDescent="0.25">
      <c r="A122" t="s">
        <v>64</v>
      </c>
      <c r="B122" s="1">
        <v>2005</v>
      </c>
      <c r="C122">
        <v>23.163454053307905</v>
      </c>
      <c r="D122">
        <v>-0.30446313501675909</v>
      </c>
      <c r="E122">
        <v>22.005692122763374</v>
      </c>
      <c r="F122">
        <v>8180</v>
      </c>
      <c r="G122">
        <v>0</v>
      </c>
    </row>
    <row r="123" spans="1:7" x14ac:dyDescent="0.25">
      <c r="A123" t="s">
        <v>64</v>
      </c>
      <c r="B123" s="1">
        <v>2006</v>
      </c>
      <c r="C123">
        <v>23.501524290838809</v>
      </c>
      <c r="D123">
        <v>-0.2229718260902635</v>
      </c>
      <c r="E123">
        <v>22.13408401334803</v>
      </c>
      <c r="F123">
        <v>8180</v>
      </c>
      <c r="G123">
        <v>0</v>
      </c>
    </row>
    <row r="124" spans="1:7" x14ac:dyDescent="0.25">
      <c r="A124" t="s">
        <v>64</v>
      </c>
      <c r="B124" s="1">
        <v>2007</v>
      </c>
      <c r="C124">
        <v>23.689288450385895</v>
      </c>
      <c r="D124">
        <v>-0.20574639482011461</v>
      </c>
      <c r="E124">
        <v>22.172787612246751</v>
      </c>
      <c r="F124">
        <v>8180</v>
      </c>
      <c r="G124">
        <v>0</v>
      </c>
    </row>
    <row r="125" spans="1:7" x14ac:dyDescent="0.25">
      <c r="A125" t="s">
        <v>64</v>
      </c>
      <c r="B125" s="1">
        <v>2008</v>
      </c>
      <c r="C125">
        <v>23.977943547045889</v>
      </c>
      <c r="D125">
        <v>-0.19369258286291657</v>
      </c>
      <c r="E125">
        <v>22.202723157579218</v>
      </c>
      <c r="F125">
        <v>8180</v>
      </c>
      <c r="G125">
        <v>0</v>
      </c>
    </row>
    <row r="126" spans="1:7" x14ac:dyDescent="0.25">
      <c r="A126" t="s">
        <v>64</v>
      </c>
      <c r="B126" s="1">
        <v>2009</v>
      </c>
      <c r="C126">
        <v>23.587339440949734</v>
      </c>
      <c r="D126">
        <v>-0.62469173246457954</v>
      </c>
      <c r="E126">
        <v>22.1630731748869</v>
      </c>
      <c r="F126">
        <v>8180</v>
      </c>
      <c r="G126">
        <v>0</v>
      </c>
    </row>
    <row r="127" spans="1:7" x14ac:dyDescent="0.25">
      <c r="A127" t="s">
        <v>64</v>
      </c>
      <c r="B127" s="1">
        <v>2010</v>
      </c>
      <c r="C127">
        <v>23.868936144726224</v>
      </c>
      <c r="D127">
        <v>-0.4761237991755099</v>
      </c>
      <c r="E127">
        <v>22.343730594833662</v>
      </c>
      <c r="F127">
        <v>8180</v>
      </c>
      <c r="G127">
        <v>0</v>
      </c>
    </row>
    <row r="128" spans="1:7" x14ac:dyDescent="0.25">
      <c r="A128" t="s">
        <v>64</v>
      </c>
      <c r="B128" s="1">
        <v>2011</v>
      </c>
      <c r="C128">
        <v>24.160512873047814</v>
      </c>
      <c r="D128">
        <v>-0.47456449236197068</v>
      </c>
      <c r="E128">
        <v>22.462839684343621</v>
      </c>
      <c r="F128">
        <v>8180</v>
      </c>
      <c r="G128">
        <v>0</v>
      </c>
    </row>
    <row r="129" spans="1:7" x14ac:dyDescent="0.25">
      <c r="A129" t="s">
        <v>64</v>
      </c>
      <c r="B129" s="1">
        <v>2012</v>
      </c>
      <c r="C129">
        <v>24.385141970577351</v>
      </c>
      <c r="D129">
        <v>-0.52028653289700211</v>
      </c>
      <c r="E129">
        <v>22.537769357282098</v>
      </c>
      <c r="F129">
        <v>8180</v>
      </c>
      <c r="G129">
        <v>0</v>
      </c>
    </row>
    <row r="130" spans="1:7" x14ac:dyDescent="0.25">
      <c r="A130" t="s">
        <v>64</v>
      </c>
      <c r="B130" s="1">
        <v>2013</v>
      </c>
      <c r="C130">
        <v>24.455400144099162</v>
      </c>
      <c r="D130">
        <v>-0.52920074716608445</v>
      </c>
      <c r="E130">
        <v>22.556190978154614</v>
      </c>
      <c r="F130">
        <v>8180</v>
      </c>
      <c r="G130">
        <v>0</v>
      </c>
    </row>
    <row r="131" spans="1:7" x14ac:dyDescent="0.25">
      <c r="A131" t="s">
        <v>64</v>
      </c>
      <c r="B131" s="1">
        <v>2014</v>
      </c>
      <c r="C131">
        <v>24.285529852285386</v>
      </c>
      <c r="D131">
        <v>-0.53783768744117733</v>
      </c>
      <c r="E131">
        <v>22.458383032689234</v>
      </c>
      <c r="F131">
        <v>8180</v>
      </c>
      <c r="G131">
        <v>0</v>
      </c>
    </row>
    <row r="132" spans="1:7" x14ac:dyDescent="0.25">
      <c r="A132" t="s">
        <v>64</v>
      </c>
      <c r="B132" s="1">
        <v>2015</v>
      </c>
      <c r="C132">
        <v>23.621767189403517</v>
      </c>
      <c r="D132">
        <v>-0.68486654674369429</v>
      </c>
      <c r="E132">
        <v>22.11958129973392</v>
      </c>
      <c r="F132">
        <v>8180</v>
      </c>
      <c r="G132">
        <v>0</v>
      </c>
    </row>
    <row r="133" spans="1:7" x14ac:dyDescent="0.25">
      <c r="A133" t="s">
        <v>64</v>
      </c>
      <c r="B133" s="1">
        <v>2016</v>
      </c>
      <c r="C133">
        <v>23.293693488041505</v>
      </c>
      <c r="D133">
        <v>-0.74183379240980041</v>
      </c>
      <c r="E133">
        <v>21.961837190223992</v>
      </c>
      <c r="F133">
        <v>8180</v>
      </c>
      <c r="G133">
        <v>0</v>
      </c>
    </row>
    <row r="134" spans="1:7" x14ac:dyDescent="0.25">
      <c r="A134" t="s">
        <v>64</v>
      </c>
      <c r="B134" s="1">
        <v>2017</v>
      </c>
      <c r="C134">
        <v>23.300138050754764</v>
      </c>
      <c r="D134">
        <v>-0.64999905592518126</v>
      </c>
      <c r="E134">
        <v>22.063575988957471</v>
      </c>
      <c r="F134">
        <v>8180</v>
      </c>
      <c r="G134">
        <v>1</v>
      </c>
    </row>
    <row r="135" spans="1:7" x14ac:dyDescent="0.25">
      <c r="A135" t="s">
        <v>64</v>
      </c>
      <c r="B135" s="1">
        <v>2018</v>
      </c>
      <c r="C135">
        <v>23.497036112752401</v>
      </c>
      <c r="D135">
        <v>-0.62239830222136983</v>
      </c>
      <c r="E135">
        <v>22.096229443136586</v>
      </c>
      <c r="F135">
        <v>8180</v>
      </c>
      <c r="G135">
        <v>1</v>
      </c>
    </row>
    <row r="136" spans="1:7" x14ac:dyDescent="0.25">
      <c r="A136" t="s">
        <v>64</v>
      </c>
      <c r="B136" s="1">
        <v>2019</v>
      </c>
      <c r="C136">
        <v>23.394613105478033</v>
      </c>
      <c r="D136">
        <v>-0.69903819253589039</v>
      </c>
      <c r="E136">
        <v>22.110251845220983</v>
      </c>
      <c r="F136">
        <v>8180</v>
      </c>
      <c r="G136">
        <v>1</v>
      </c>
    </row>
    <row r="137" spans="1:7" x14ac:dyDescent="0.25">
      <c r="A137" t="s">
        <v>64</v>
      </c>
      <c r="B137" s="1">
        <v>2020</v>
      </c>
      <c r="C137">
        <v>22.901715084603318</v>
      </c>
      <c r="D137">
        <v>-0.88413271166169638</v>
      </c>
      <c r="E137">
        <v>22.088977679303117</v>
      </c>
      <c r="F137">
        <v>8180</v>
      </c>
      <c r="G137">
        <v>1</v>
      </c>
    </row>
    <row r="138" spans="1:7" x14ac:dyDescent="0.25">
      <c r="A138" t="s">
        <v>64</v>
      </c>
      <c r="B138" s="1">
        <v>2021</v>
      </c>
      <c r="C138">
        <v>23.269050806563648</v>
      </c>
      <c r="D138">
        <v>-0.75635155151440203</v>
      </c>
      <c r="E138">
        <v>22.202409023328137</v>
      </c>
      <c r="F138">
        <v>8180</v>
      </c>
      <c r="G138">
        <v>1</v>
      </c>
    </row>
    <row r="139" spans="1:7" x14ac:dyDescent="0.25">
      <c r="A139" t="s">
        <v>64</v>
      </c>
      <c r="B139" s="1">
        <v>2022</v>
      </c>
      <c r="C139">
        <v>23.320838673620678</v>
      </c>
      <c r="D139">
        <v>-0.51267484482079406</v>
      </c>
      <c r="E139">
        <v>22.37668677368347</v>
      </c>
      <c r="F139">
        <v>8180</v>
      </c>
      <c r="G139">
        <v>0</v>
      </c>
    </row>
    <row r="140" spans="1:7" x14ac:dyDescent="0.25">
      <c r="A140" t="s">
        <v>65</v>
      </c>
      <c r="B140" s="1">
        <v>2000</v>
      </c>
      <c r="C140">
        <v>19.840967221004373</v>
      </c>
      <c r="D140">
        <v>0.9407777302612963</v>
      </c>
      <c r="E140">
        <v>19.371491509319497</v>
      </c>
      <c r="F140">
        <v>5015</v>
      </c>
      <c r="G140">
        <v>0</v>
      </c>
    </row>
    <row r="141" spans="1:7" x14ac:dyDescent="0.25">
      <c r="A141" t="s">
        <v>65</v>
      </c>
      <c r="B141" s="1">
        <v>2001</v>
      </c>
      <c r="C141">
        <v>19.892846814159977</v>
      </c>
      <c r="D141">
        <v>0.93924613329373441</v>
      </c>
      <c r="E141">
        <v>19.477422564343794</v>
      </c>
      <c r="F141">
        <v>5015</v>
      </c>
      <c r="G141">
        <v>0</v>
      </c>
    </row>
    <row r="142" spans="1:7" x14ac:dyDescent="0.25">
      <c r="A142" t="s">
        <v>65</v>
      </c>
      <c r="B142" s="1">
        <v>2002</v>
      </c>
      <c r="C142">
        <v>19.316261333704102</v>
      </c>
      <c r="D142">
        <v>1.0640446299196817</v>
      </c>
      <c r="E142">
        <v>19.609045203458447</v>
      </c>
      <c r="F142">
        <v>5015</v>
      </c>
      <c r="G142">
        <v>0</v>
      </c>
    </row>
    <row r="143" spans="1:7" x14ac:dyDescent="0.25">
      <c r="A143" t="s">
        <v>65</v>
      </c>
      <c r="B143" s="1">
        <v>2003</v>
      </c>
      <c r="C143">
        <v>19.865843102597843</v>
      </c>
      <c r="D143">
        <v>1.2665580347159087</v>
      </c>
      <c r="E143">
        <v>19.725722001722989</v>
      </c>
      <c r="F143">
        <v>5015</v>
      </c>
      <c r="G143">
        <v>0</v>
      </c>
    </row>
    <row r="144" spans="1:7" x14ac:dyDescent="0.25">
      <c r="A144" t="s">
        <v>65</v>
      </c>
      <c r="B144" s="1">
        <v>2004</v>
      </c>
      <c r="C144">
        <v>19.787863587929927</v>
      </c>
      <c r="D144">
        <v>1.4148537506517838</v>
      </c>
      <c r="E144">
        <v>20.006348028386146</v>
      </c>
      <c r="F144">
        <v>5015</v>
      </c>
      <c r="G144">
        <v>0</v>
      </c>
    </row>
    <row r="145" spans="1:7" x14ac:dyDescent="0.25">
      <c r="A145" t="s">
        <v>65</v>
      </c>
      <c r="B145" s="1">
        <v>2005</v>
      </c>
      <c r="C145">
        <v>20.6143803938138</v>
      </c>
      <c r="D145">
        <v>1.4501850449485592</v>
      </c>
      <c r="E145">
        <v>20.15531760237976</v>
      </c>
      <c r="F145">
        <v>5015</v>
      </c>
      <c r="G145">
        <v>0</v>
      </c>
    </row>
    <row r="146" spans="1:7" x14ac:dyDescent="0.25">
      <c r="A146" t="s">
        <v>65</v>
      </c>
      <c r="B146" s="1">
        <v>2006</v>
      </c>
      <c r="C146">
        <v>21.027125466715002</v>
      </c>
      <c r="D146">
        <v>1.4857378235634082</v>
      </c>
      <c r="E146">
        <v>20.383734249149192</v>
      </c>
      <c r="F146">
        <v>5015</v>
      </c>
      <c r="G146">
        <v>0</v>
      </c>
    </row>
    <row r="147" spans="1:7" x14ac:dyDescent="0.25">
      <c r="A147" t="s">
        <v>65</v>
      </c>
      <c r="B147" s="1">
        <v>2007</v>
      </c>
      <c r="C147">
        <v>21.254862648220314</v>
      </c>
      <c r="D147">
        <v>1.4525100300180387</v>
      </c>
      <c r="E147">
        <v>20.536684497279676</v>
      </c>
      <c r="F147">
        <v>5015</v>
      </c>
      <c r="G147">
        <v>0</v>
      </c>
    </row>
    <row r="148" spans="1:7" x14ac:dyDescent="0.25">
      <c r="A148" t="s">
        <v>65</v>
      </c>
      <c r="B148" s="1">
        <v>2008</v>
      </c>
      <c r="C148">
        <v>21.746803702498507</v>
      </c>
      <c r="D148">
        <v>1.3423923767429318</v>
      </c>
      <c r="E148">
        <v>20.665287867227864</v>
      </c>
      <c r="F148">
        <v>5015</v>
      </c>
      <c r="G148">
        <v>0</v>
      </c>
    </row>
    <row r="149" spans="1:7" x14ac:dyDescent="0.25">
      <c r="A149" t="s">
        <v>65</v>
      </c>
      <c r="B149" s="1">
        <v>2009</v>
      </c>
      <c r="C149">
        <v>21.533558209788342</v>
      </c>
      <c r="D149">
        <v>1.1204482752287874</v>
      </c>
      <c r="E149">
        <v>20.767066558003947</v>
      </c>
      <c r="F149">
        <v>5015</v>
      </c>
      <c r="G149">
        <v>0</v>
      </c>
    </row>
    <row r="150" spans="1:7" x14ac:dyDescent="0.25">
      <c r="A150" t="s">
        <v>65</v>
      </c>
      <c r="B150" s="1">
        <v>2010</v>
      </c>
      <c r="C150">
        <v>22.188627505578655</v>
      </c>
      <c r="D150">
        <v>1.2505520158777614</v>
      </c>
      <c r="E150">
        <v>21.003986182154769</v>
      </c>
      <c r="F150">
        <v>5015</v>
      </c>
      <c r="G150">
        <v>0</v>
      </c>
    </row>
    <row r="151" spans="1:7" x14ac:dyDescent="0.25">
      <c r="A151" t="s">
        <v>65</v>
      </c>
      <c r="B151" s="1">
        <v>2011</v>
      </c>
      <c r="C151">
        <v>22.497042242469661</v>
      </c>
      <c r="D151">
        <v>1.2234184719665899</v>
      </c>
      <c r="E151">
        <v>21.204840026030954</v>
      </c>
      <c r="F151">
        <v>5015</v>
      </c>
      <c r="G151">
        <v>0</v>
      </c>
    </row>
    <row r="152" spans="1:7" x14ac:dyDescent="0.25">
      <c r="A152" t="s">
        <v>65</v>
      </c>
      <c r="B152" s="1">
        <v>2012</v>
      </c>
      <c r="C152">
        <v>22.944478826679799</v>
      </c>
      <c r="D152">
        <v>1.1576643208319946</v>
      </c>
      <c r="E152">
        <v>21.323721410786352</v>
      </c>
      <c r="F152">
        <v>5015</v>
      </c>
      <c r="G152">
        <v>0</v>
      </c>
    </row>
    <row r="153" spans="1:7" x14ac:dyDescent="0.25">
      <c r="A153" t="s">
        <v>65</v>
      </c>
      <c r="B153" s="1">
        <v>2013</v>
      </c>
      <c r="C153">
        <v>23.125751661566699</v>
      </c>
      <c r="D153">
        <v>1.1243045896518973</v>
      </c>
      <c r="E153">
        <v>21.356598345585745</v>
      </c>
      <c r="F153">
        <v>5015</v>
      </c>
      <c r="G153">
        <v>0</v>
      </c>
    </row>
    <row r="154" spans="1:7" x14ac:dyDescent="0.25">
      <c r="A154" t="s">
        <v>65</v>
      </c>
      <c r="B154" s="1">
        <v>2014</v>
      </c>
      <c r="C154">
        <v>23.312644164743816</v>
      </c>
      <c r="D154">
        <v>1.0772774798774964</v>
      </c>
      <c r="E154">
        <v>21.304834996572954</v>
      </c>
      <c r="F154">
        <v>5015</v>
      </c>
      <c r="G154">
        <v>0</v>
      </c>
    </row>
    <row r="155" spans="1:7" x14ac:dyDescent="0.25">
      <c r="A155" t="s">
        <v>65</v>
      </c>
      <c r="B155" s="1">
        <v>2015</v>
      </c>
      <c r="C155">
        <v>22.919220819800742</v>
      </c>
      <c r="D155">
        <v>0.95901455382087364</v>
      </c>
      <c r="E155">
        <v>20.965514077898348</v>
      </c>
      <c r="F155">
        <v>5015</v>
      </c>
      <c r="G155">
        <v>0</v>
      </c>
    </row>
    <row r="156" spans="1:7" x14ac:dyDescent="0.25">
      <c r="A156" t="s">
        <v>65</v>
      </c>
      <c r="B156" s="1">
        <v>2016</v>
      </c>
      <c r="C156">
        <v>22.777559183181296</v>
      </c>
      <c r="D156">
        <v>0.88077719565782975</v>
      </c>
      <c r="E156">
        <v>20.859601403043868</v>
      </c>
      <c r="F156">
        <v>5015</v>
      </c>
      <c r="G156">
        <v>0</v>
      </c>
    </row>
    <row r="157" spans="1:7" x14ac:dyDescent="0.25">
      <c r="A157" t="s">
        <v>65</v>
      </c>
      <c r="B157" s="1">
        <v>2017</v>
      </c>
      <c r="C157">
        <v>23.087962533182182</v>
      </c>
      <c r="D157">
        <v>0.89851798931461813</v>
      </c>
      <c r="E157">
        <v>20.995530616719432</v>
      </c>
      <c r="F157">
        <v>5015</v>
      </c>
      <c r="G157">
        <v>1</v>
      </c>
    </row>
    <row r="158" spans="1:7" x14ac:dyDescent="0.25">
      <c r="A158" t="s">
        <v>65</v>
      </c>
      <c r="B158" s="1">
        <v>2018</v>
      </c>
      <c r="C158">
        <v>23.32296579167134</v>
      </c>
      <c r="D158">
        <v>0.88938097292094043</v>
      </c>
      <c r="E158">
        <v>21.095885849624285</v>
      </c>
      <c r="F158">
        <v>5015</v>
      </c>
      <c r="G158">
        <v>1</v>
      </c>
    </row>
    <row r="159" spans="1:7" x14ac:dyDescent="0.25">
      <c r="A159" t="s">
        <v>65</v>
      </c>
      <c r="B159" s="1">
        <v>2019</v>
      </c>
      <c r="C159">
        <v>23.249329533919052</v>
      </c>
      <c r="D159">
        <v>0.85897297227986102</v>
      </c>
      <c r="E159">
        <v>21.17888590366109</v>
      </c>
      <c r="F159">
        <v>5015</v>
      </c>
      <c r="G159">
        <v>1</v>
      </c>
    </row>
    <row r="160" spans="1:7" x14ac:dyDescent="0.25">
      <c r="A160" t="s">
        <v>65</v>
      </c>
      <c r="B160" s="1">
        <v>2020</v>
      </c>
      <c r="C160">
        <v>23.179940847922609</v>
      </c>
      <c r="D160">
        <v>0.86532480670098688</v>
      </c>
      <c r="E160">
        <v>21.204320584431791</v>
      </c>
      <c r="F160">
        <v>5015</v>
      </c>
      <c r="G160">
        <v>1</v>
      </c>
    </row>
    <row r="161" spans="1:7" x14ac:dyDescent="0.25">
      <c r="A161" t="s">
        <v>65</v>
      </c>
      <c r="B161" s="1">
        <v>2021</v>
      </c>
      <c r="C161">
        <v>23.614915617268895</v>
      </c>
      <c r="D161">
        <v>0.91940164480306941</v>
      </c>
      <c r="E161">
        <v>21.414689742433538</v>
      </c>
      <c r="F161">
        <v>5015</v>
      </c>
      <c r="G161">
        <v>1</v>
      </c>
    </row>
    <row r="162" spans="1:7" x14ac:dyDescent="0.25">
      <c r="A162" t="s">
        <v>65</v>
      </c>
      <c r="B162" s="1">
        <v>2022</v>
      </c>
      <c r="C162">
        <v>23.989816881235893</v>
      </c>
      <c r="D162">
        <v>0.94364428257321364</v>
      </c>
      <c r="E162">
        <v>21.624295295052061</v>
      </c>
      <c r="F162">
        <v>5015</v>
      </c>
      <c r="G162">
        <v>0</v>
      </c>
    </row>
    <row r="163" spans="1:7" x14ac:dyDescent="0.25">
      <c r="A163" t="s">
        <v>66</v>
      </c>
      <c r="B163" s="1">
        <v>2000</v>
      </c>
      <c r="C163">
        <v>19.513021574774989</v>
      </c>
      <c r="D163">
        <v>1.494660618298344</v>
      </c>
      <c r="E163">
        <v>21.942771296499416</v>
      </c>
      <c r="F163">
        <v>685</v>
      </c>
      <c r="G163">
        <v>0</v>
      </c>
    </row>
    <row r="164" spans="1:7" x14ac:dyDescent="0.25">
      <c r="A164" t="s">
        <v>66</v>
      </c>
      <c r="B164" s="1">
        <v>2001</v>
      </c>
      <c r="C164">
        <v>19.570171269248469</v>
      </c>
      <c r="D164">
        <v>1.4366948929343089</v>
      </c>
      <c r="E164">
        <v>21.939033951148463</v>
      </c>
      <c r="F164">
        <v>685</v>
      </c>
      <c r="G164">
        <v>0</v>
      </c>
    </row>
    <row r="165" spans="1:7" x14ac:dyDescent="0.25">
      <c r="A165" t="s">
        <v>66</v>
      </c>
      <c r="B165" s="1">
        <v>2002</v>
      </c>
      <c r="C165">
        <v>19.909281233357053</v>
      </c>
      <c r="D165">
        <v>1.4652829260548761</v>
      </c>
      <c r="E165">
        <v>21.937312185570008</v>
      </c>
      <c r="F165">
        <v>685</v>
      </c>
      <c r="G165">
        <v>0</v>
      </c>
    </row>
    <row r="166" spans="1:7" x14ac:dyDescent="0.25">
      <c r="A166" t="s">
        <v>66</v>
      </c>
      <c r="B166" s="1">
        <v>2003</v>
      </c>
      <c r="C166">
        <v>20.005750038824537</v>
      </c>
      <c r="D166">
        <v>1.5903906020906795</v>
      </c>
      <c r="E166">
        <v>22.048054180222739</v>
      </c>
      <c r="F166">
        <v>685</v>
      </c>
      <c r="G166">
        <v>0</v>
      </c>
    </row>
    <row r="167" spans="1:7" x14ac:dyDescent="0.25">
      <c r="A167" t="s">
        <v>66</v>
      </c>
      <c r="B167" s="1">
        <v>2004</v>
      </c>
      <c r="C167">
        <v>20.495628905515868</v>
      </c>
      <c r="D167">
        <v>1.6623150696648521</v>
      </c>
      <c r="E167">
        <v>22.293022230214767</v>
      </c>
      <c r="F167">
        <v>685</v>
      </c>
      <c r="G167">
        <v>0</v>
      </c>
    </row>
    <row r="168" spans="1:7" x14ac:dyDescent="0.25">
      <c r="A168" t="s">
        <v>66</v>
      </c>
      <c r="B168" s="1">
        <v>2005</v>
      </c>
      <c r="C168">
        <v>20.501334388251429</v>
      </c>
      <c r="D168">
        <v>1.7552413279379744</v>
      </c>
      <c r="E168">
        <v>22.363580685723662</v>
      </c>
      <c r="F168">
        <v>685</v>
      </c>
      <c r="G168">
        <v>0</v>
      </c>
    </row>
    <row r="169" spans="1:7" x14ac:dyDescent="0.25">
      <c r="A169" t="s">
        <v>66</v>
      </c>
      <c r="B169" s="1">
        <v>2006</v>
      </c>
      <c r="C169">
        <v>20.816155489646292</v>
      </c>
      <c r="D169">
        <v>1.776897293836905</v>
      </c>
      <c r="E169">
        <v>22.465750291416391</v>
      </c>
      <c r="F169">
        <v>685</v>
      </c>
      <c r="G169">
        <v>0</v>
      </c>
    </row>
    <row r="170" spans="1:7" x14ac:dyDescent="0.25">
      <c r="A170" t="s">
        <v>66</v>
      </c>
      <c r="B170" s="1">
        <v>2007</v>
      </c>
      <c r="C170">
        <v>21.09285509401462</v>
      </c>
      <c r="D170">
        <v>1.8192633342421416</v>
      </c>
      <c r="E170">
        <v>22.469882678892048</v>
      </c>
      <c r="F170">
        <v>685</v>
      </c>
      <c r="G170">
        <v>0</v>
      </c>
    </row>
    <row r="171" spans="1:7" x14ac:dyDescent="0.25">
      <c r="A171" t="s">
        <v>66</v>
      </c>
      <c r="B171" s="1">
        <v>2008</v>
      </c>
      <c r="C171">
        <v>21.231351887512265</v>
      </c>
      <c r="D171">
        <v>1.8787326579802843</v>
      </c>
      <c r="E171">
        <v>22.533564173330536</v>
      </c>
      <c r="F171">
        <v>685</v>
      </c>
      <c r="G171">
        <v>0</v>
      </c>
    </row>
    <row r="172" spans="1:7" x14ac:dyDescent="0.25">
      <c r="A172" t="s">
        <v>66</v>
      </c>
      <c r="B172" s="1">
        <v>2009</v>
      </c>
      <c r="C172">
        <v>21.40614808287566</v>
      </c>
      <c r="D172">
        <v>1.6676703826893451</v>
      </c>
      <c r="E172">
        <v>22.492250083072129</v>
      </c>
      <c r="F172">
        <v>685</v>
      </c>
      <c r="G172">
        <v>0</v>
      </c>
    </row>
    <row r="173" spans="1:7" x14ac:dyDescent="0.25">
      <c r="A173" t="s">
        <v>66</v>
      </c>
      <c r="B173" s="1">
        <v>2010</v>
      </c>
      <c r="C173">
        <v>21.549123228683044</v>
      </c>
      <c r="D173">
        <v>1.679811626254073</v>
      </c>
      <c r="E173">
        <v>22.6500263972226</v>
      </c>
      <c r="F173">
        <v>685</v>
      </c>
      <c r="G173">
        <v>0</v>
      </c>
    </row>
    <row r="174" spans="1:7" x14ac:dyDescent="0.25">
      <c r="A174" t="s">
        <v>66</v>
      </c>
      <c r="B174" s="1">
        <v>2011</v>
      </c>
      <c r="C174">
        <v>21.333296248499551</v>
      </c>
      <c r="D174">
        <v>1.7609961942640653</v>
      </c>
      <c r="E174">
        <v>22.844614227267147</v>
      </c>
      <c r="F174">
        <v>685</v>
      </c>
      <c r="G174">
        <v>0</v>
      </c>
    </row>
    <row r="175" spans="1:7" x14ac:dyDescent="0.25">
      <c r="A175" t="s">
        <v>66</v>
      </c>
      <c r="B175" s="1">
        <v>2012</v>
      </c>
      <c r="C175">
        <v>21.655768329217185</v>
      </c>
      <c r="D175">
        <v>1.7593308005889234</v>
      </c>
      <c r="E175">
        <v>22.912400946477572</v>
      </c>
      <c r="F175">
        <v>685</v>
      </c>
      <c r="G175">
        <v>0</v>
      </c>
    </row>
    <row r="176" spans="1:7" x14ac:dyDescent="0.25">
      <c r="A176" t="s">
        <v>66</v>
      </c>
      <c r="B176" s="1">
        <v>2013</v>
      </c>
      <c r="C176">
        <v>21.52969754559291</v>
      </c>
      <c r="D176">
        <v>1.7427823263651743</v>
      </c>
      <c r="E176">
        <v>22.869205103845214</v>
      </c>
      <c r="F176">
        <v>685</v>
      </c>
      <c r="G176">
        <v>0</v>
      </c>
    </row>
    <row r="177" spans="1:7" x14ac:dyDescent="0.25">
      <c r="A177" t="s">
        <v>66</v>
      </c>
      <c r="B177" s="1">
        <v>2014</v>
      </c>
      <c r="C177">
        <v>21.65946221434352</v>
      </c>
      <c r="D177">
        <v>1.6722459566763059</v>
      </c>
      <c r="E177">
        <v>22.776238641522266</v>
      </c>
      <c r="F177">
        <v>685</v>
      </c>
      <c r="G177">
        <v>0</v>
      </c>
    </row>
    <row r="178" spans="1:7" x14ac:dyDescent="0.25">
      <c r="A178" t="s">
        <v>66</v>
      </c>
      <c r="B178" s="1">
        <v>2015</v>
      </c>
      <c r="C178">
        <v>21.487689780930125</v>
      </c>
      <c r="D178">
        <v>1.5090837261776859</v>
      </c>
      <c r="E178">
        <v>22.283296635122085</v>
      </c>
      <c r="F178">
        <v>685</v>
      </c>
      <c r="G178">
        <v>0</v>
      </c>
    </row>
    <row r="179" spans="1:7" x14ac:dyDescent="0.25">
      <c r="A179" t="s">
        <v>66</v>
      </c>
      <c r="B179" s="1">
        <v>2016</v>
      </c>
      <c r="C179">
        <v>21.365466862864096</v>
      </c>
      <c r="D179">
        <v>1.3581947047402076</v>
      </c>
      <c r="E179">
        <v>22.078108609639028</v>
      </c>
      <c r="F179">
        <v>685</v>
      </c>
      <c r="G179">
        <v>0</v>
      </c>
    </row>
    <row r="180" spans="1:7" x14ac:dyDescent="0.25">
      <c r="A180" t="s">
        <v>66</v>
      </c>
      <c r="B180" s="1">
        <v>2017</v>
      </c>
      <c r="C180">
        <v>20.579310012540748</v>
      </c>
      <c r="D180">
        <v>1.3830910374096519</v>
      </c>
      <c r="E180">
        <v>22.201048559739728</v>
      </c>
      <c r="F180">
        <v>685</v>
      </c>
      <c r="G180">
        <v>1</v>
      </c>
    </row>
    <row r="181" spans="1:7" x14ac:dyDescent="0.25">
      <c r="A181" t="s">
        <v>66</v>
      </c>
      <c r="B181" s="1">
        <v>2018</v>
      </c>
      <c r="C181">
        <v>16.505569890224333</v>
      </c>
      <c r="D181">
        <v>1.4014290300827066</v>
      </c>
      <c r="E181">
        <v>22.244169486166424</v>
      </c>
      <c r="F181">
        <v>685</v>
      </c>
      <c r="G181">
        <v>1</v>
      </c>
    </row>
    <row r="182" spans="1:7" x14ac:dyDescent="0.25">
      <c r="A182" t="s">
        <v>66</v>
      </c>
      <c r="B182" s="1">
        <v>2019</v>
      </c>
      <c r="C182">
        <v>10.869139904315398</v>
      </c>
      <c r="D182">
        <v>1.3295023329417845</v>
      </c>
      <c r="E182">
        <v>22.258357593679591</v>
      </c>
      <c r="F182">
        <v>685</v>
      </c>
      <c r="G182">
        <v>1</v>
      </c>
    </row>
    <row r="183" spans="1:7" x14ac:dyDescent="0.25">
      <c r="A183" t="s">
        <v>66</v>
      </c>
      <c r="B183" s="1">
        <v>2020</v>
      </c>
      <c r="C183">
        <v>-4.6051701859880909</v>
      </c>
      <c r="D183">
        <v>1.2395027489204191</v>
      </c>
      <c r="E183">
        <v>22.214922071551534</v>
      </c>
      <c r="F183">
        <v>685</v>
      </c>
      <c r="G183">
        <v>1</v>
      </c>
    </row>
    <row r="184" spans="1:7" x14ac:dyDescent="0.25">
      <c r="A184" t="s">
        <v>66</v>
      </c>
      <c r="B184" s="1">
        <v>2021</v>
      </c>
      <c r="C184">
        <v>19.027077440814338</v>
      </c>
      <c r="D184">
        <v>1.3974434530872908</v>
      </c>
      <c r="E184">
        <v>22.384854204568551</v>
      </c>
      <c r="F184">
        <v>685</v>
      </c>
      <c r="G184">
        <v>1</v>
      </c>
    </row>
    <row r="185" spans="1:7" x14ac:dyDescent="0.25">
      <c r="A185" t="s">
        <v>66</v>
      </c>
      <c r="B185" s="1">
        <v>2022</v>
      </c>
      <c r="C185">
        <v>20.197552032203493</v>
      </c>
      <c r="D185">
        <v>1.4509246046900355</v>
      </c>
      <c r="E185">
        <v>22.63601600888617</v>
      </c>
      <c r="F185">
        <v>685</v>
      </c>
      <c r="G1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data</vt:lpstr>
      <vt:lpstr>Calculations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malek itani</cp:lastModifiedBy>
  <dcterms:created xsi:type="dcterms:W3CDTF">2025-07-14T12:09:33Z</dcterms:created>
  <dcterms:modified xsi:type="dcterms:W3CDTF">2025-07-23T10:27:25Z</dcterms:modified>
</cp:coreProperties>
</file>