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"/>
    </mc:Choice>
  </mc:AlternateContent>
  <xr:revisionPtr revIDLastSave="0" documentId="13_ncr:1_{8219414A-4BA9-4F22-85E6-EA1A805B1724}" xr6:coauthVersionLast="47" xr6:coauthVersionMax="47" xr10:uidLastSave="{00000000-0000-0000-0000-000000000000}"/>
  <bookViews>
    <workbookView xWindow="-120" yWindow="-120" windowWidth="24240" windowHeight="13020" xr2:uid="{111C2357-0ABA-44DD-8F13-B97C91813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4" i="1"/>
  <c r="N5" i="1"/>
  <c r="N6" i="1"/>
  <c r="N7" i="1"/>
  <c r="N8" i="1"/>
  <c r="N9" i="1"/>
  <c r="N11" i="1"/>
  <c r="N12" i="1"/>
  <c r="N3" i="1"/>
  <c r="M12" i="1"/>
  <c r="J12" i="1"/>
  <c r="K12" i="1"/>
  <c r="L12" i="1"/>
  <c r="M11" i="1"/>
  <c r="J11" i="1"/>
  <c r="K11" i="1"/>
  <c r="L11" i="1"/>
  <c r="M7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M5" i="1"/>
  <c r="M6" i="1"/>
  <c r="M8" i="1"/>
  <c r="M9" i="1"/>
  <c r="M10" i="1"/>
  <c r="M4" i="1"/>
  <c r="J10" i="1"/>
  <c r="M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<sst xmlns="http://schemas.openxmlformats.org/spreadsheetml/2006/main" count="47" uniqueCount="30">
  <si>
    <t>NAME</t>
  </si>
  <si>
    <t>CLASS</t>
  </si>
  <si>
    <t>S.S.T</t>
  </si>
  <si>
    <t>SCIENCE</t>
  </si>
  <si>
    <t>HINDI</t>
  </si>
  <si>
    <t>S.K.T</t>
  </si>
  <si>
    <t>TOTAL</t>
  </si>
  <si>
    <t>MAX</t>
  </si>
  <si>
    <t>PERCENTAGE</t>
  </si>
  <si>
    <t>Neema</t>
  </si>
  <si>
    <t>Sana</t>
  </si>
  <si>
    <t>Sadiya</t>
  </si>
  <si>
    <t>Ronak</t>
  </si>
  <si>
    <t>X</t>
  </si>
  <si>
    <t>Mahak</t>
  </si>
  <si>
    <t>Chitra</t>
  </si>
  <si>
    <t>Zoya</t>
  </si>
  <si>
    <t xml:space="preserve">  </t>
  </si>
  <si>
    <t>MATHS</t>
  </si>
  <si>
    <t>ENGLISH</t>
  </si>
  <si>
    <t>MIN</t>
  </si>
  <si>
    <t>Priyanka</t>
  </si>
  <si>
    <t>Hema</t>
  </si>
  <si>
    <t xml:space="preserve"> Roshni</t>
  </si>
  <si>
    <t>GRADE</t>
  </si>
  <si>
    <t>RESULT</t>
  </si>
  <si>
    <t xml:space="preserve">                                              MARKSHEET</t>
  </si>
  <si>
    <t>Pass</t>
  </si>
  <si>
    <t>Fail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</si>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</sst>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i/>
      <sz val="11"/>
      <color theme="1"/>
      <name val="Sitka Small Semibold"/>
    </font>
    <font>
      <i/>
      <sz val="11"/>
      <color theme="1"/>
      <name val="Segoe UI Semibold"/>
      <family val="2"/>
    </font>
    <font>
      <i/>
      <sz val="11"/>
      <color theme="1"/>
      <name val="Segoe UI Variable Display Semib"/>
    </font>
    <font>
      <i/>
      <sz val="11"/>
      <color theme="1"/>
      <name val="Segoe UI Variable Small Semibol"/>
    </font>
    <font>
      <i/>
      <sz val="11"/>
      <color theme="1"/>
      <name val="Arial Rounded MT Bold"/>
      <family val="2"/>
    </font>
    <font>
      <i/>
      <sz val="11"/>
      <color theme="1"/>
      <name val="Arial Black"/>
      <family val="2"/>
    </font>
    <font>
      <i/>
      <sz val="11"/>
      <color theme="1"/>
      <name val="Bahnschrift"/>
      <family val="2"/>
    </font>
    <font>
      <i/>
      <sz val="11"/>
      <color rgb="FFFF0000"/>
      <name val="Bahnschrift"/>
      <family val="2"/>
    </font>
    <font>
      <i/>
      <sz val="11"/>
      <color rgb="FF0000FF"/>
      <name val="Bahnschrift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Aharoni"/>
      <charset val="177"/>
    </font>
    <font>
      <i/>
      <sz val="11"/>
      <color theme="1"/>
      <name val="Copperplate Gothic Bold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9" fillId="0" borderId="0" xfId="0" applyNumberFormat="1" applyFont="1"/>
    <xf numFmtId="0" fontId="10" fillId="0" borderId="0" xfId="0" applyFont="1"/>
    <xf numFmtId="0" fontId="11" fillId="3" borderId="0" xfId="0" applyFont="1" applyFill="1"/>
    <xf numFmtId="0" fontId="11" fillId="0" borderId="0" xfId="0" applyFont="1"/>
    <xf numFmtId="0" fontId="10" fillId="2" borderId="0" xfId="0" applyFont="1" applyFill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8A2D-73AF-473C-97CC-9D532362EC37}">
  <dimension ref="A1:P14"/>
  <sheetViews>
    <sheetView tabSelected="1" zoomScale="142" zoomScaleNormal="142" workbookViewId="0">
      <selection activeCell="E9" sqref="E9:E10"/>
    </sheetView>
  </sheetViews>
  <sheetFormatPr defaultRowHeight="15" x14ac:dyDescent="0.25"/>
  <cols>
    <col min="9" max="9" width="10.140625" customWidth="1"/>
    <col min="11" max="11" width="8.5703125" customWidth="1"/>
    <col min="12" max="12" width="9.140625" customWidth="1"/>
    <col min="13" max="13" width="13.140625" customWidth="1"/>
  </cols>
  <sheetData>
    <row r="1" spans="1:16" s="10" customFormat="1" x14ac:dyDescent="0.25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3"/>
      <c r="O1" s="13"/>
    </row>
    <row r="2" spans="1:16" s="12" customFormat="1" x14ac:dyDescent="0.25">
      <c r="A2" s="11" t="s">
        <v>29</v>
      </c>
      <c r="B2" s="11" t="s">
        <v>0</v>
      </c>
      <c r="C2" s="11" t="s">
        <v>1</v>
      </c>
      <c r="D2" s="11" t="s">
        <v>4</v>
      </c>
      <c r="E2" s="11" t="s">
        <v>2</v>
      </c>
      <c r="F2" s="11" t="s">
        <v>5</v>
      </c>
      <c r="G2" s="11" t="s">
        <v>18</v>
      </c>
      <c r="H2" s="11" t="s">
        <v>3</v>
      </c>
      <c r="I2" s="11" t="s">
        <v>19</v>
      </c>
      <c r="J2" s="11" t="s">
        <v>6</v>
      </c>
      <c r="K2" s="11" t="s">
        <v>7</v>
      </c>
      <c r="L2" s="11" t="s">
        <v>20</v>
      </c>
      <c r="M2" s="11" t="s">
        <v>8</v>
      </c>
      <c r="N2" s="11" t="s">
        <v>24</v>
      </c>
      <c r="O2" s="11" t="s">
        <v>25</v>
      </c>
      <c r="P2" s="10"/>
    </row>
    <row r="3" spans="1:16" s="10" customFormat="1" ht="18.75" x14ac:dyDescent="0.4">
      <c r="A3" s="5">
        <v>1</v>
      </c>
      <c r="B3" s="1" t="s">
        <v>9</v>
      </c>
      <c r="C3" s="6" t="s">
        <v>13</v>
      </c>
      <c r="D3" s="7">
        <v>59</v>
      </c>
      <c r="E3" s="7">
        <v>75</v>
      </c>
      <c r="F3" s="7">
        <v>63</v>
      </c>
      <c r="G3" s="8">
        <v>50</v>
      </c>
      <c r="H3" s="7">
        <v>62</v>
      </c>
      <c r="I3" s="7">
        <v>58</v>
      </c>
      <c r="J3" s="7">
        <f>SUM(D3:I3)</f>
        <v>367</v>
      </c>
      <c r="K3" s="7">
        <f>MAX(D3:I3)</f>
        <v>75</v>
      </c>
      <c r="L3" s="7">
        <f>MIN(D3:I3)</f>
        <v>50</v>
      </c>
      <c r="M3" s="9">
        <f>367/6</f>
        <v>61.166666666666664</v>
      </c>
      <c r="N3" s="14" t="str">
        <f>IF(M3&gt;=90,"A",IF(M3&gt;=80,"B",IF(M3&gt;=60,"C","F")))</f>
        <v>C</v>
      </c>
      <c r="O3" s="16" t="s">
        <v>27</v>
      </c>
    </row>
    <row r="4" spans="1:16" s="10" customFormat="1" ht="18.75" x14ac:dyDescent="0.4">
      <c r="A4" s="5">
        <v>2</v>
      </c>
      <c r="B4" s="2" t="s">
        <v>10</v>
      </c>
      <c r="C4" s="6" t="s">
        <v>13</v>
      </c>
      <c r="D4" s="7">
        <v>73</v>
      </c>
      <c r="E4" s="7">
        <v>93</v>
      </c>
      <c r="F4" s="7">
        <v>57</v>
      </c>
      <c r="G4" s="8">
        <v>52</v>
      </c>
      <c r="H4" s="7">
        <v>94</v>
      </c>
      <c r="I4" s="7">
        <v>88</v>
      </c>
      <c r="J4" s="7">
        <f t="shared" ref="J4:J12" si="0">SUM(D4:I4)</f>
        <v>457</v>
      </c>
      <c r="K4" s="7">
        <f t="shared" ref="K4:K12" si="1">MAX(D4:I4)</f>
        <v>94</v>
      </c>
      <c r="L4" s="7">
        <f t="shared" ref="L4:L12" si="2">MIN(D4:I4)</f>
        <v>52</v>
      </c>
      <c r="M4" s="9">
        <f>J3/6</f>
        <v>61.166666666666664</v>
      </c>
      <c r="N4" s="14" t="str">
        <f t="shared" ref="N4:N12" si="3">IF(M4&gt;=90,"A",IF(M4&gt;=80,"B",IF(M4&gt;=60,"C","F")))</f>
        <v>C</v>
      </c>
      <c r="O4" s="16" t="s">
        <v>27</v>
      </c>
    </row>
    <row r="5" spans="1:16" s="10" customFormat="1" ht="18.75" x14ac:dyDescent="0.4">
      <c r="A5" s="5">
        <v>3</v>
      </c>
      <c r="B5" s="3" t="s">
        <v>21</v>
      </c>
      <c r="C5" s="6" t="s">
        <v>13</v>
      </c>
      <c r="D5" s="7">
        <v>61</v>
      </c>
      <c r="E5" s="7">
        <v>87</v>
      </c>
      <c r="F5" s="7">
        <v>75</v>
      </c>
      <c r="G5" s="7">
        <v>68</v>
      </c>
      <c r="H5" s="7">
        <v>84</v>
      </c>
      <c r="I5" s="8">
        <v>51</v>
      </c>
      <c r="J5" s="7">
        <f t="shared" si="0"/>
        <v>426</v>
      </c>
      <c r="K5" s="7">
        <f t="shared" si="1"/>
        <v>87</v>
      </c>
      <c r="L5" s="7">
        <f t="shared" si="2"/>
        <v>51</v>
      </c>
      <c r="M5" s="9">
        <f t="shared" ref="M5:M10" si="4">J4/6</f>
        <v>76.166666666666671</v>
      </c>
      <c r="N5" s="14" t="str">
        <f t="shared" si="3"/>
        <v>C</v>
      </c>
      <c r="O5" s="16" t="s">
        <v>27</v>
      </c>
    </row>
    <row r="6" spans="1:16" s="10" customFormat="1" ht="18.75" x14ac:dyDescent="0.4">
      <c r="A6" s="5">
        <v>4</v>
      </c>
      <c r="B6" s="3" t="s">
        <v>12</v>
      </c>
      <c r="C6" s="6" t="s">
        <v>13</v>
      </c>
      <c r="D6" s="7">
        <v>64</v>
      </c>
      <c r="E6" s="7">
        <v>50</v>
      </c>
      <c r="F6" s="7">
        <v>78</v>
      </c>
      <c r="G6" s="7">
        <v>70</v>
      </c>
      <c r="H6" s="8">
        <v>38</v>
      </c>
      <c r="I6" s="7">
        <v>45</v>
      </c>
      <c r="J6" s="7">
        <f t="shared" si="0"/>
        <v>345</v>
      </c>
      <c r="K6" s="7">
        <f t="shared" si="1"/>
        <v>78</v>
      </c>
      <c r="L6" s="7">
        <f t="shared" si="2"/>
        <v>38</v>
      </c>
      <c r="M6" s="9">
        <f t="shared" si="4"/>
        <v>71</v>
      </c>
      <c r="N6" s="14" t="str">
        <f t="shared" si="3"/>
        <v>C</v>
      </c>
      <c r="O6" s="16" t="s">
        <v>27</v>
      </c>
    </row>
    <row r="7" spans="1:16" s="10" customFormat="1" ht="18.75" x14ac:dyDescent="0.4">
      <c r="A7" s="5">
        <v>5</v>
      </c>
      <c r="B7" s="4" t="s">
        <v>14</v>
      </c>
      <c r="C7" s="6" t="s">
        <v>13</v>
      </c>
      <c r="D7" s="7">
        <v>90</v>
      </c>
      <c r="E7" s="7">
        <v>67</v>
      </c>
      <c r="F7" s="7">
        <v>53</v>
      </c>
      <c r="G7" s="8">
        <v>39</v>
      </c>
      <c r="H7" s="7">
        <v>66</v>
      </c>
      <c r="I7" s="7">
        <v>83</v>
      </c>
      <c r="J7" s="7">
        <f t="shared" si="0"/>
        <v>398</v>
      </c>
      <c r="K7" s="7">
        <f t="shared" si="1"/>
        <v>90</v>
      </c>
      <c r="L7" s="7">
        <f t="shared" si="2"/>
        <v>39</v>
      </c>
      <c r="M7" s="9">
        <f>J6/6</f>
        <v>57.5</v>
      </c>
      <c r="N7" s="15" t="str">
        <f t="shared" si="3"/>
        <v>F</v>
      </c>
      <c r="O7" s="17" t="s">
        <v>28</v>
      </c>
    </row>
    <row r="8" spans="1:16" s="10" customFormat="1" ht="18.75" x14ac:dyDescent="0.4">
      <c r="A8" s="5">
        <v>6</v>
      </c>
      <c r="B8" s="3" t="s">
        <v>11</v>
      </c>
      <c r="C8" s="6" t="s">
        <v>13</v>
      </c>
      <c r="D8" s="7">
        <v>98</v>
      </c>
      <c r="E8" s="7">
        <v>87</v>
      </c>
      <c r="F8" s="7">
        <v>78</v>
      </c>
      <c r="G8" s="7">
        <v>66</v>
      </c>
      <c r="H8" s="8">
        <v>53</v>
      </c>
      <c r="I8" s="7">
        <v>78</v>
      </c>
      <c r="J8" s="7">
        <f t="shared" si="0"/>
        <v>460</v>
      </c>
      <c r="K8" s="7">
        <f t="shared" si="1"/>
        <v>98</v>
      </c>
      <c r="L8" s="7">
        <f t="shared" si="2"/>
        <v>53</v>
      </c>
      <c r="M8" s="9">
        <f t="shared" si="4"/>
        <v>66.333333333333329</v>
      </c>
      <c r="N8" s="14" t="str">
        <f t="shared" si="3"/>
        <v>C</v>
      </c>
      <c r="O8" s="16" t="s">
        <v>27</v>
      </c>
    </row>
    <row r="9" spans="1:16" s="10" customFormat="1" ht="18.75" x14ac:dyDescent="0.4">
      <c r="A9" s="5">
        <v>7</v>
      </c>
      <c r="B9" s="3" t="s">
        <v>15</v>
      </c>
      <c r="C9" s="6" t="s">
        <v>13</v>
      </c>
      <c r="D9" s="7">
        <v>52</v>
      </c>
      <c r="E9" s="8">
        <v>38</v>
      </c>
      <c r="F9" s="7">
        <v>76</v>
      </c>
      <c r="G9" s="7">
        <v>46</v>
      </c>
      <c r="H9" s="7">
        <v>47</v>
      </c>
      <c r="I9" s="7">
        <v>92</v>
      </c>
      <c r="J9" s="7">
        <f t="shared" si="0"/>
        <v>351</v>
      </c>
      <c r="K9" s="7">
        <f t="shared" si="1"/>
        <v>92</v>
      </c>
      <c r="L9" s="7">
        <f t="shared" si="2"/>
        <v>38</v>
      </c>
      <c r="M9" s="9">
        <f t="shared" si="4"/>
        <v>76.666666666666671</v>
      </c>
      <c r="N9" s="14" t="str">
        <f t="shared" si="3"/>
        <v>C</v>
      </c>
      <c r="O9" s="16" t="s">
        <v>27</v>
      </c>
    </row>
    <row r="10" spans="1:16" s="10" customFormat="1" ht="18.75" x14ac:dyDescent="0.4">
      <c r="A10" s="5">
        <v>8</v>
      </c>
      <c r="B10" s="3" t="s">
        <v>16</v>
      </c>
      <c r="C10" s="6" t="s">
        <v>13</v>
      </c>
      <c r="D10" s="7">
        <v>89</v>
      </c>
      <c r="E10" s="7">
        <v>56</v>
      </c>
      <c r="F10" s="7">
        <v>54</v>
      </c>
      <c r="G10" s="8">
        <v>38</v>
      </c>
      <c r="H10" s="7">
        <v>96</v>
      </c>
      <c r="I10" s="7">
        <v>87</v>
      </c>
      <c r="J10" s="7">
        <f t="shared" si="0"/>
        <v>420</v>
      </c>
      <c r="K10" s="7">
        <f t="shared" si="1"/>
        <v>96</v>
      </c>
      <c r="L10" s="7">
        <f t="shared" si="2"/>
        <v>38</v>
      </c>
      <c r="M10" s="9">
        <f t="shared" si="4"/>
        <v>58.5</v>
      </c>
      <c r="N10" s="15" t="str">
        <f>IF(M10&gt;=90,"A",IF(M10&gt;=80,"B",IF(M10&gt;=60,"C","F")))</f>
        <v>F</v>
      </c>
      <c r="O10" s="17" t="s">
        <v>28</v>
      </c>
    </row>
    <row r="11" spans="1:16" ht="18.75" x14ac:dyDescent="0.4">
      <c r="A11" s="5">
        <v>9</v>
      </c>
      <c r="B11" s="3" t="s">
        <v>22</v>
      </c>
      <c r="C11" s="6" t="s">
        <v>13</v>
      </c>
      <c r="D11" s="7">
        <v>89</v>
      </c>
      <c r="E11" s="7">
        <v>79</v>
      </c>
      <c r="F11" s="7">
        <v>83</v>
      </c>
      <c r="G11" s="7">
        <v>78</v>
      </c>
      <c r="H11" s="7">
        <v>77</v>
      </c>
      <c r="I11" s="7">
        <v>74</v>
      </c>
      <c r="J11" s="7">
        <f t="shared" si="0"/>
        <v>480</v>
      </c>
      <c r="K11" s="7">
        <f t="shared" si="1"/>
        <v>89</v>
      </c>
      <c r="L11" s="7">
        <f t="shared" si="2"/>
        <v>74</v>
      </c>
      <c r="M11" s="9">
        <f>480/6</f>
        <v>80</v>
      </c>
      <c r="N11" s="14" t="str">
        <f t="shared" si="3"/>
        <v>B</v>
      </c>
      <c r="O11" s="16" t="s">
        <v>27</v>
      </c>
      <c r="P11" s="10"/>
    </row>
    <row r="12" spans="1:16" ht="18.75" x14ac:dyDescent="0.4">
      <c r="A12" s="5">
        <v>10</v>
      </c>
      <c r="B12" s="3" t="s">
        <v>23</v>
      </c>
      <c r="C12" s="6" t="s">
        <v>13</v>
      </c>
      <c r="D12" s="7">
        <v>78</v>
      </c>
      <c r="E12" s="8">
        <v>56</v>
      </c>
      <c r="F12" s="7">
        <v>88</v>
      </c>
      <c r="G12" s="7">
        <v>57</v>
      </c>
      <c r="H12" s="7">
        <v>66</v>
      </c>
      <c r="I12" s="7">
        <v>79</v>
      </c>
      <c r="J12" s="7">
        <f t="shared" si="0"/>
        <v>424</v>
      </c>
      <c r="K12" s="7">
        <f t="shared" si="1"/>
        <v>88</v>
      </c>
      <c r="L12" s="7">
        <f t="shared" si="2"/>
        <v>56</v>
      </c>
      <c r="M12" s="9">
        <f>424/6</f>
        <v>70.666666666666671</v>
      </c>
      <c r="N12" s="14" t="str">
        <f t="shared" si="3"/>
        <v>C</v>
      </c>
      <c r="O12" s="16" t="s">
        <v>27</v>
      </c>
      <c r="P12" s="10"/>
    </row>
    <row r="14" spans="1:16" x14ac:dyDescent="0.25">
      <c r="C14" t="s">
        <v>17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2024-05-27T09:54:32Z</dcterms:created>
  <dcterms:modified xsi:type="dcterms:W3CDTF">2024-06-05T10:13:16Z</dcterms:modified>
</cp:coreProperties>
</file>